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68" windowHeight="3888" activeTab="0"/>
  </bookViews>
  <sheets>
    <sheet name="工廠登記家數" sheetId="1" r:id="rId1"/>
    <sheet name="商業登記家數及資本額-按行業別分" sheetId="2" r:id="rId2"/>
    <sheet name="商業登記家數及資本額-按行業別分(續)" sheetId="3" r:id="rId3"/>
    <sheet name="公司登記家數及資本額-按組織別分" sheetId="4" r:id="rId4"/>
    <sheet name="公司登記家數及資本額-按行業別分" sheetId="5" r:id="rId5"/>
    <sheet name="公司登記現有家數及資本額-按行業別分(續完)" sheetId="6" r:id="rId6"/>
    <sheet name="都市計畫面積人口與容積率地區面積" sheetId="7" r:id="rId7"/>
    <sheet name="都市計畫區域內公共工程實施數量" sheetId="8" r:id="rId8"/>
    <sheet name="都市計畫區域內道路及公園綠地概況" sheetId="9" r:id="rId9"/>
    <sheet name="房屋建築面積-總樓地板面積" sheetId="10" r:id="rId10"/>
    <sheet name="國民住宅興建概況" sheetId="11" r:id="rId11"/>
    <sheet name="輔助人民貸款自購住宅" sheetId="12" r:id="rId12"/>
    <sheet name="都市計畫公共設施用地面積" sheetId="13" r:id="rId13"/>
    <sheet name="新違建處理情形" sheetId="14" r:id="rId14"/>
    <sheet name="自來水供水普及率" sheetId="15" r:id="rId15"/>
    <sheet name="橋樑工程" sheetId="16" r:id="rId16"/>
    <sheet name="現有灌溉及排水面積" sheetId="17" r:id="rId17"/>
    <sheet name="防洪工程實施" sheetId="18" r:id="rId18"/>
    <sheet name="灌溉排水工程實施" sheetId="19" r:id="rId19"/>
    <sheet name="全縣現有公路概況" sheetId="20" r:id="rId20"/>
    <sheet name="現有公路橋樑概況" sheetId="21" r:id="rId21"/>
    <sheet name="本縣下水道修建工程" sheetId="22" r:id="rId22"/>
    <sheet name="本縣道路工程" sheetId="23" r:id="rId23"/>
  </sheets>
  <definedNames/>
  <calcPr fullCalcOnLoad="1"/>
</workbook>
</file>

<file path=xl/sharedStrings.xml><?xml version="1.0" encoding="utf-8"?>
<sst xmlns="http://schemas.openxmlformats.org/spreadsheetml/2006/main" count="4550" uniqueCount="1040">
  <si>
    <r>
      <t xml:space="preserve">桃園航空貨運暨客運園區（大園南港區）特定區
</t>
    </r>
    <r>
      <rPr>
        <sz val="7"/>
        <rFont val="Arial Narrow"/>
        <family val="2"/>
      </rPr>
      <t>Taoyuan Air Freight &amp; Passenger Transport Park(Dayuan and Nangang ) Designated Area</t>
    </r>
  </si>
  <si>
    <r>
      <t>桃園高鐵車站</t>
    </r>
    <r>
      <rPr>
        <sz val="7"/>
        <rFont val="Arial Narrow"/>
        <family val="2"/>
      </rPr>
      <t xml:space="preserve"> Taoyuan High Speed Rail Station</t>
    </r>
  </si>
  <si>
    <r>
      <t>資料來源：根據本府城鄉發展局</t>
    </r>
    <r>
      <rPr>
        <sz val="8"/>
        <rFont val="Arial Narrow"/>
        <family val="2"/>
      </rPr>
      <t xml:space="preserve"> 2354-00-01-2</t>
    </r>
    <r>
      <rPr>
        <sz val="8"/>
        <rFont val="超研澤中黑"/>
        <family val="3"/>
      </rPr>
      <t>。</t>
    </r>
  </si>
  <si>
    <t>Source:Urban and Rural Development Bureau</t>
  </si>
  <si>
    <r>
      <t>(</t>
    </r>
    <r>
      <rPr>
        <sz val="7.5"/>
        <rFont val="超研澤中黑"/>
        <family val="3"/>
      </rPr>
      <t>包括廣場</t>
    </r>
    <r>
      <rPr>
        <sz val="7.5"/>
        <rFont val="Arial Narrow"/>
        <family val="2"/>
      </rPr>
      <t>)</t>
    </r>
  </si>
  <si>
    <r>
      <t>表</t>
    </r>
    <r>
      <rPr>
        <sz val="12"/>
        <rFont val="Arial"/>
        <family val="2"/>
      </rPr>
      <t xml:space="preserve"> 5-6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都市計劃區域內公共工程實施數量</t>
    </r>
  </si>
  <si>
    <r>
      <t>5-6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Implementation Amount for Public Works of Urban Planning </t>
    </r>
  </si>
  <si>
    <r>
      <t>表</t>
    </r>
    <r>
      <rPr>
        <sz val="12"/>
        <rFont val="Arial"/>
        <family val="2"/>
      </rPr>
      <t xml:space="preserve"> 5-6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都市計劃區域內公共工程實施數量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</si>
  <si>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5-6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>The Implementation Amount for Public Works of Urban Planning (Cont.)</t>
    </r>
  </si>
  <si>
    <r>
      <t xml:space="preserve">年底別及都市計畫區別
</t>
    </r>
    <r>
      <rPr>
        <sz val="8"/>
        <rFont val="Arial Narrow"/>
        <family val="2"/>
      </rPr>
      <t>End  of  Year &amp; Locality</t>
    </r>
  </si>
  <si>
    <t>己完成公園　　綠地面積</t>
  </si>
  <si>
    <t>長度單位：公　　尺</t>
  </si>
  <si>
    <t>Unit:Length:m</t>
  </si>
  <si>
    <t>面積單位：平方公尺</t>
  </si>
  <si>
    <t>Park Area</t>
  </si>
  <si>
    <t>Notes</t>
  </si>
  <si>
    <r>
      <t xml:space="preserve">縱貫公路桃園－內壢間都計
</t>
    </r>
    <r>
      <rPr>
        <sz val="8"/>
        <rFont val="Arial Narrow"/>
        <family val="2"/>
      </rPr>
      <t>Provincial Expressway Taoyuan-Neili Urban Planning</t>
    </r>
  </si>
  <si>
    <r>
      <t>中壢龍岡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霄裡地區</t>
    </r>
    <r>
      <rPr>
        <sz val="8"/>
        <rFont val="Arial Narrow"/>
        <family val="2"/>
      </rPr>
      <t>) Zhongli Longgang (Xiaoli Area)</t>
    </r>
  </si>
  <si>
    <r>
      <t>縱貫公路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桃園－中壢</t>
    </r>
    <r>
      <rPr>
        <sz val="8"/>
        <rFont val="Arial Narrow"/>
        <family val="2"/>
      </rPr>
      <t>)Provincial Expressway (Taoyuan-Zhongli)</t>
    </r>
  </si>
  <si>
    <r>
      <t>資料來源：根據本府城鄉發展局</t>
    </r>
    <r>
      <rPr>
        <sz val="8"/>
        <rFont val="Arial Narrow"/>
        <family val="2"/>
      </rPr>
      <t xml:space="preserve"> 2354-00-02-2</t>
    </r>
    <r>
      <rPr>
        <sz val="8"/>
        <rFont val="超研澤中黑"/>
        <family val="3"/>
      </rPr>
      <t>。</t>
    </r>
  </si>
  <si>
    <t>Source:Urban and Rural Development Bureau</t>
  </si>
  <si>
    <t>Note: No "Area of Parks and Wooded Land Completed" data available due to statement changes in 1999.</t>
  </si>
  <si>
    <r>
      <t>Unit:m</t>
    </r>
    <r>
      <rPr>
        <vertAlign val="superscript"/>
        <sz val="9"/>
        <rFont val="Arial Narrow"/>
        <family val="2"/>
      </rPr>
      <t>2</t>
    </r>
  </si>
  <si>
    <r>
      <t xml:space="preserve">都市計畫區域及土地使用分區別
</t>
    </r>
    <r>
      <rPr>
        <sz val="9"/>
        <rFont val="Arial Narrow"/>
        <family val="2"/>
      </rPr>
      <t>Urban Planning Areas and Land Use</t>
    </r>
  </si>
  <si>
    <r>
      <t xml:space="preserve">按　　構　　造　　別　　區　　分
</t>
    </r>
    <r>
      <rPr>
        <sz val="9"/>
        <rFont val="Arial Narrow"/>
        <family val="2"/>
      </rPr>
      <t>By Material</t>
    </r>
  </si>
  <si>
    <t>加強磚造</t>
  </si>
  <si>
    <r>
      <t>資料來源：根據本府城鄉發展局</t>
    </r>
    <r>
      <rPr>
        <sz val="9"/>
        <rFont val="Arial Narrow"/>
        <family val="2"/>
      </rPr>
      <t xml:space="preserve"> 2355-00-01-2</t>
    </r>
    <r>
      <rPr>
        <sz val="9"/>
        <rFont val="超研澤中黑"/>
        <family val="3"/>
      </rPr>
      <t>。</t>
    </r>
  </si>
  <si>
    <t>Source:Urban and Rural Development Bureau.</t>
  </si>
  <si>
    <r>
      <t>Area:m</t>
    </r>
    <r>
      <rPr>
        <vertAlign val="superscript"/>
        <sz val="8"/>
        <rFont val="Arial Narrow"/>
        <family val="2"/>
      </rPr>
      <t>2</t>
    </r>
  </si>
  <si>
    <r>
      <t>Area:km</t>
    </r>
    <r>
      <rPr>
        <vertAlign val="superscript"/>
        <sz val="7.5"/>
        <rFont val="Arial Narrow"/>
        <family val="2"/>
      </rPr>
      <t>2</t>
    </r>
  </si>
  <si>
    <r>
      <t>截至</t>
    </r>
    <r>
      <rPr>
        <sz val="10"/>
        <rFont val="Arial"/>
        <family val="2"/>
      </rPr>
      <t>92</t>
    </r>
    <r>
      <rPr>
        <sz val="10"/>
        <rFont val="華康粗圓體"/>
        <family val="3"/>
      </rPr>
      <t>年</t>
    </r>
    <r>
      <rPr>
        <sz val="10"/>
        <rFont val="Arial"/>
        <family val="2"/>
      </rPr>
      <t>12</t>
    </r>
    <r>
      <rPr>
        <sz val="10"/>
        <rFont val="華康粗圓體"/>
        <family val="3"/>
      </rPr>
      <t xml:space="preserve">月底
</t>
    </r>
    <r>
      <rPr>
        <sz val="10"/>
        <rFont val="Arial"/>
        <family val="2"/>
      </rPr>
      <t>By End of December 2003</t>
    </r>
  </si>
  <si>
    <t>工商業及市鄉建設</t>
  </si>
  <si>
    <r>
      <t>計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劃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年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 xml:space="preserve">度
</t>
    </r>
    <r>
      <rPr>
        <sz val="9"/>
        <rFont val="Arial Narrow"/>
        <family val="2"/>
      </rPr>
      <t xml:space="preserve"> Planning   Year</t>
    </r>
  </si>
  <si>
    <t>總　　　計</t>
  </si>
  <si>
    <t>政府直接興建</t>
  </si>
  <si>
    <t>貸款人民自建</t>
  </si>
  <si>
    <t>獎勵投資興建</t>
  </si>
  <si>
    <t>Grand Total</t>
  </si>
  <si>
    <t>Government 
Direct Building</t>
  </si>
  <si>
    <t>Subsidized
 Housing</t>
  </si>
  <si>
    <t>戶數</t>
  </si>
  <si>
    <t>金額</t>
  </si>
  <si>
    <t>Units</t>
  </si>
  <si>
    <t>Cost</t>
  </si>
  <si>
    <r>
      <t xml:space="preserve">民國七十九年度
</t>
    </r>
    <r>
      <rPr>
        <sz val="9"/>
        <rFont val="Arial Narrow"/>
        <family val="2"/>
      </rPr>
      <t>1990</t>
    </r>
  </si>
  <si>
    <t>－</t>
  </si>
  <si>
    <t>Households:Household</t>
  </si>
  <si>
    <t>Industry, Commerce and Public Works</t>
  </si>
  <si>
    <r>
      <t>Appropriation for Subsidies of Interest(Occurrence Year</t>
    </r>
    <r>
      <rPr>
        <sz val="9"/>
        <rFont val="超研澤中黑"/>
        <family val="3"/>
      </rPr>
      <t>，</t>
    </r>
    <r>
      <rPr>
        <sz val="9"/>
        <rFont val="Arial Narrow"/>
        <family val="2"/>
      </rPr>
      <t>NT$)(Thousand Dollars)</t>
    </r>
  </si>
  <si>
    <t>Cumulative Appropriation for Subsidies of Interest(NT$)
(Thousand Dollars)</t>
  </si>
  <si>
    <t>Industry, Commerce and Public Works</t>
  </si>
  <si>
    <t>Grand total</t>
  </si>
  <si>
    <r>
      <t>MRT</t>
    </r>
    <r>
      <rPr>
        <sz val="7.5"/>
        <rFont val="超研澤中黑"/>
        <family val="3"/>
      </rPr>
      <t>、</t>
    </r>
    <r>
      <rPr>
        <sz val="7.5"/>
        <rFont val="Arial Narrow"/>
        <family val="2"/>
      </rPr>
      <t>Traffic Station</t>
    </r>
    <r>
      <rPr>
        <sz val="7.5"/>
        <rFont val="超研澤中黑"/>
        <family val="3"/>
      </rPr>
      <t>、</t>
    </r>
    <r>
      <rPr>
        <sz val="7.5"/>
        <rFont val="Arial Narrow"/>
        <family val="2"/>
      </rPr>
      <t>Railway</t>
    </r>
  </si>
  <si>
    <r>
      <t>民國八十三年底</t>
    </r>
    <r>
      <rPr>
        <sz val="7.5"/>
        <rFont val="Arial Narrow"/>
        <family val="2"/>
      </rPr>
      <t xml:space="preserve"> End of 1994</t>
    </r>
  </si>
  <si>
    <t>－</t>
  </si>
  <si>
    <r>
      <t>高速公路中壢內壢交流道特定區</t>
    </r>
    <r>
      <rPr>
        <sz val="7"/>
        <rFont val="Arial Narrow"/>
        <family val="2"/>
      </rPr>
      <t xml:space="preserve"> Highway 1 Zhongli/Neili Interchange Designated Area</t>
    </r>
  </si>
  <si>
    <r>
      <t>中壢平鎮</t>
    </r>
    <r>
      <rPr>
        <sz val="7"/>
        <rFont val="Arial Narrow"/>
        <family val="2"/>
      </rPr>
      <t xml:space="preserve">  Zhongli, Pingzhen</t>
    </r>
  </si>
  <si>
    <r>
      <t>中壢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龍岡地區</t>
    </r>
    <r>
      <rPr>
        <sz val="7"/>
        <rFont val="Arial Narrow"/>
        <family val="2"/>
      </rPr>
      <t>)  Zhongli (Longgang Area)</t>
    </r>
  </si>
  <si>
    <r>
      <t>中壢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過嶺地區</t>
    </r>
    <r>
      <rPr>
        <sz val="7"/>
        <rFont val="Arial Narrow"/>
        <family val="2"/>
      </rPr>
      <t>)</t>
    </r>
    <r>
      <rPr>
        <sz val="7"/>
        <rFont val="超研澤中黑"/>
        <family val="3"/>
      </rPr>
      <t>、楊梅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高榮地區</t>
    </r>
    <r>
      <rPr>
        <sz val="7"/>
        <rFont val="Arial Narrow"/>
        <family val="2"/>
      </rPr>
      <t xml:space="preserve">)  Zhongli (Guoling Area,) Yangmei (Gaorong Area,)
</t>
    </r>
    <r>
      <rPr>
        <sz val="7"/>
        <rFont val="超研澤中黑"/>
        <family val="3"/>
      </rPr>
      <t>新屋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頭洲地區</t>
    </r>
    <r>
      <rPr>
        <sz val="7"/>
        <rFont val="Arial Narrow"/>
        <family val="2"/>
      </rPr>
      <t>)</t>
    </r>
    <r>
      <rPr>
        <sz val="7"/>
        <rFont val="超研澤中黑"/>
        <family val="3"/>
      </rPr>
      <t>、觀音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高源地區</t>
    </r>
    <r>
      <rPr>
        <sz val="7"/>
        <rFont val="Arial Narrow"/>
        <family val="2"/>
      </rPr>
      <t>)  Xinwu (Touzhou Area,) Guanyin (Gaoyuan Area)</t>
    </r>
  </si>
  <si>
    <r>
      <t>桃園航空貨運暨客運園區（大園南港區）特定區</t>
    </r>
    <r>
      <rPr>
        <sz val="7"/>
        <rFont val="Arial Narrow"/>
        <family val="2"/>
      </rPr>
      <t>Taoyuan Air Freight &amp; Passenger Transport Park(Dayuan and Nangang ) Designated Area</t>
    </r>
  </si>
  <si>
    <t>工商業及市鄉建設</t>
  </si>
  <si>
    <t>Units:Hectare</t>
  </si>
  <si>
    <t>單位：公頃</t>
  </si>
  <si>
    <r>
      <t>表</t>
    </r>
    <r>
      <rPr>
        <sz val="12"/>
        <rFont val="Arial"/>
        <family val="2"/>
      </rPr>
      <t>5-11</t>
    </r>
    <r>
      <rPr>
        <sz val="12"/>
        <rFont val="華康粗圓體"/>
        <family val="3"/>
      </rPr>
      <t>、都市計畫公共設施用地面積</t>
    </r>
  </si>
  <si>
    <r>
      <t>5-11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of Public Facility Land of Urban Planning</t>
    </r>
  </si>
  <si>
    <r>
      <t>表</t>
    </r>
    <r>
      <rPr>
        <sz val="12"/>
        <rFont val="Arial"/>
        <family val="2"/>
      </rPr>
      <t>5-11</t>
    </r>
    <r>
      <rPr>
        <sz val="12"/>
        <rFont val="華康粗圓體"/>
        <family val="3"/>
      </rPr>
      <t>、都市計畫公共設施用地面積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</si>
  <si>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5-11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of Public Facility Land of Urban Planning (Cont.)</t>
    </r>
  </si>
  <si>
    <t>Unlimited Company With
Limited Liability Shareholders</t>
  </si>
  <si>
    <t>批發零售
及餐飲業</t>
  </si>
  <si>
    <t>金融保險及
不動產業</t>
  </si>
  <si>
    <t>工商服務業</t>
  </si>
  <si>
    <t>公共行政．社會服務及個人服務業（含其他不能歸類之行業）</t>
  </si>
  <si>
    <r>
      <t>農、林、漁、牧、狩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獵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業</t>
    </r>
  </si>
  <si>
    <r>
      <t>運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輸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倉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儲
及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通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信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業</t>
    </r>
  </si>
  <si>
    <r>
      <t>表</t>
    </r>
    <r>
      <rPr>
        <sz val="12"/>
        <rFont val="Arial"/>
        <family val="2"/>
      </rPr>
      <t xml:space="preserve"> 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本縣公司登記家數及資本額－按行業別分</t>
    </r>
  </si>
  <si>
    <r>
      <t>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Number and Capital of Registered Companies By Industry</t>
    </r>
  </si>
  <si>
    <r>
      <t xml:space="preserve">民國九十一年底
</t>
    </r>
    <r>
      <rPr>
        <sz val="8"/>
        <rFont val="Arial Narrow"/>
        <family val="2"/>
      </rPr>
      <t>End of 2002</t>
    </r>
  </si>
  <si>
    <r>
      <t>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Number and Capital of Registered Companies By Industry(Cont.)</t>
    </r>
  </si>
  <si>
    <t>資本額：新台幣百萬元</t>
  </si>
  <si>
    <r>
      <t xml:space="preserve">年　底　別
</t>
    </r>
    <r>
      <rPr>
        <sz val="9"/>
        <rFont val="Arial Narrow"/>
        <family val="2"/>
      </rPr>
      <t>End of Year</t>
    </r>
  </si>
  <si>
    <r>
      <t xml:space="preserve">專業科學及技術服務業
</t>
    </r>
    <r>
      <rPr>
        <sz val="9"/>
        <rFont val="Arial Narrow"/>
        <family val="2"/>
      </rPr>
      <t>Professional, Scientific &amp; Technical Services</t>
    </r>
  </si>
  <si>
    <t>家數</t>
  </si>
  <si>
    <t>資本額</t>
  </si>
  <si>
    <t>Numer</t>
  </si>
  <si>
    <t>Capital</t>
  </si>
  <si>
    <r>
      <t xml:space="preserve">文化、運動及休閒服務業
</t>
    </r>
    <r>
      <rPr>
        <sz val="9"/>
        <rFont val="Arial Narrow"/>
        <family val="2"/>
      </rPr>
      <t>Cultural, Sporting &amp; Recreational Services</t>
    </r>
  </si>
  <si>
    <r>
      <t xml:space="preserve">醫療保健及社會福利服務業
</t>
    </r>
    <r>
      <rPr>
        <sz val="9"/>
        <rFont val="Arial Narrow"/>
        <family val="2"/>
      </rPr>
      <t>Health Care &amp; Social Welfare Services</t>
    </r>
  </si>
  <si>
    <r>
      <t xml:space="preserve">教育服務業
</t>
    </r>
    <r>
      <rPr>
        <sz val="9"/>
        <rFont val="Arial Narrow"/>
        <family val="2"/>
      </rPr>
      <t xml:space="preserve">Educational Services
</t>
    </r>
  </si>
  <si>
    <r>
      <t xml:space="preserve">其他服務業
</t>
    </r>
    <r>
      <rPr>
        <sz val="9"/>
        <rFont val="Arial Narrow"/>
        <family val="2"/>
      </rPr>
      <t xml:space="preserve">Other Services
</t>
    </r>
  </si>
  <si>
    <r>
      <t xml:space="preserve">未分類
</t>
    </r>
    <r>
      <rPr>
        <sz val="9"/>
        <rFont val="Arial Narrow"/>
        <family val="2"/>
      </rPr>
      <t xml:space="preserve">Nonclassified
</t>
    </r>
  </si>
  <si>
    <r>
      <t>表</t>
    </r>
    <r>
      <rPr>
        <sz val="12"/>
        <rFont val="Arial"/>
        <family val="2"/>
      </rPr>
      <t xml:space="preserve"> 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公司登記現有家數及資本額－按行業別分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
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Number and Capital of Registered Companies By Industry (Cont. End)</t>
    </r>
  </si>
  <si>
    <t>－</t>
  </si>
  <si>
    <r>
      <t>表</t>
    </r>
    <r>
      <rPr>
        <sz val="12"/>
        <rFont val="Arial"/>
        <family val="2"/>
      </rPr>
      <t>5-5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實施都市計畫區面積、人口與容積率地區面積</t>
    </r>
  </si>
  <si>
    <t>－</t>
  </si>
  <si>
    <t>Ended in Year/Month</t>
  </si>
  <si>
    <r>
      <t>表</t>
    </r>
    <r>
      <rPr>
        <sz val="12"/>
        <rFont val="Arial"/>
        <family val="2"/>
      </rPr>
      <t>5-2</t>
    </r>
    <r>
      <rPr>
        <sz val="12"/>
        <rFont val="華康粗圓體"/>
        <family val="3"/>
      </rPr>
      <t>、本縣商業登記家數及資本額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－按行業別分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</si>
  <si>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5-2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and Capital of Business Entities Existing Registered(Cont. End)</t>
    </r>
  </si>
  <si>
    <r>
      <t>5-3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Number and Capital Of Registered Companies - By Organization</t>
    </r>
  </si>
  <si>
    <t>Area</t>
  </si>
  <si>
    <t>中央輔助</t>
  </si>
  <si>
    <t>縣輔助</t>
  </si>
  <si>
    <t>鄉鎮市自籌</t>
  </si>
  <si>
    <t>長　度</t>
  </si>
  <si>
    <t>面　積</t>
  </si>
  <si>
    <t>Central Government</t>
  </si>
  <si>
    <t>Local Government</t>
  </si>
  <si>
    <t>Total Area</t>
  </si>
  <si>
    <t>Length</t>
  </si>
  <si>
    <t>Area</t>
  </si>
  <si>
    <t>合計</t>
  </si>
  <si>
    <t>排水路</t>
  </si>
  <si>
    <t>Irrigation Ditches</t>
  </si>
  <si>
    <r>
      <t>(</t>
    </r>
    <r>
      <rPr>
        <sz val="9"/>
        <rFont val="超研澤中黑"/>
        <family val="3"/>
      </rPr>
      <t>公尺</t>
    </r>
    <r>
      <rPr>
        <sz val="9"/>
        <rFont val="Arial Narrow"/>
        <family val="2"/>
      </rPr>
      <t>)</t>
    </r>
  </si>
  <si>
    <t>水閘</t>
  </si>
  <si>
    <t>渠首工</t>
  </si>
  <si>
    <t>渡漕</t>
  </si>
  <si>
    <t>橋樑</t>
  </si>
  <si>
    <t>Year and Project Name</t>
  </si>
  <si>
    <t>The Irrigation Association where the Construction was Located</t>
  </si>
  <si>
    <t>Began in Year/Month</t>
  </si>
  <si>
    <t>Pools &amp; Ponds</t>
  </si>
  <si>
    <t>幹線</t>
  </si>
  <si>
    <t>支線</t>
  </si>
  <si>
    <t>分線</t>
  </si>
  <si>
    <t>給水路</t>
  </si>
  <si>
    <t>隧道</t>
  </si>
  <si>
    <t>Levee</t>
  </si>
  <si>
    <t>Revetment</t>
  </si>
  <si>
    <t>Total</t>
  </si>
  <si>
    <t>Drainage Roads</t>
  </si>
  <si>
    <t>Main Lines</t>
  </si>
  <si>
    <t>Branch Lines</t>
  </si>
  <si>
    <t>Secondary Lines</t>
  </si>
  <si>
    <t xml:space="preserve"> (m)</t>
  </si>
  <si>
    <r>
      <t xml:space="preserve">民國八　十年度
</t>
    </r>
    <r>
      <rPr>
        <sz val="9"/>
        <rFont val="Arial Narrow"/>
        <family val="2"/>
      </rPr>
      <t>1991</t>
    </r>
  </si>
  <si>
    <t>－</t>
  </si>
  <si>
    <r>
      <t>資料來源：根據本府工務局</t>
    </r>
    <r>
      <rPr>
        <sz val="9"/>
        <rFont val="Arial Narrow"/>
        <family val="2"/>
      </rPr>
      <t>2223-01-01-2</t>
    </r>
    <r>
      <rPr>
        <sz val="9"/>
        <rFont val="超研澤中黑"/>
        <family val="3"/>
      </rPr>
      <t>。</t>
    </r>
  </si>
  <si>
    <t>說　　明：本表自九十年起停報。</t>
  </si>
  <si>
    <r>
      <t>(</t>
    </r>
    <r>
      <rPr>
        <sz val="9"/>
        <rFont val="超研澤中黑"/>
        <family val="3"/>
      </rPr>
      <t>公尺</t>
    </r>
    <r>
      <rPr>
        <sz val="9"/>
        <rFont val="Arial Narrow"/>
        <family val="2"/>
      </rPr>
      <t>)</t>
    </r>
  </si>
  <si>
    <t>灌　溉　渠　道</t>
  </si>
  <si>
    <r>
      <t>(</t>
    </r>
    <r>
      <rPr>
        <sz val="9"/>
        <rFont val="超研澤中黑"/>
        <family val="3"/>
      </rPr>
      <t>導水路</t>
    </r>
    <r>
      <rPr>
        <sz val="9"/>
        <rFont val="Arial Narrow"/>
        <family val="2"/>
      </rPr>
      <t>)</t>
    </r>
  </si>
  <si>
    <t>臨時
攔水壩</t>
  </si>
  <si>
    <t>高　級</t>
  </si>
  <si>
    <t>石　子</t>
  </si>
  <si>
    <t>過水路面</t>
  </si>
  <si>
    <t>Length
(Kilometers)</t>
  </si>
  <si>
    <t>Paved</t>
  </si>
  <si>
    <t>Gravel</t>
  </si>
  <si>
    <t>Water-
Straddling</t>
  </si>
  <si>
    <t>Dirt
(Kilometers)</t>
  </si>
  <si>
    <t>Culverts</t>
  </si>
  <si>
    <t>Ditch Pipes</t>
  </si>
  <si>
    <t>Signs</t>
  </si>
  <si>
    <t>…</t>
  </si>
  <si>
    <r>
      <t xml:space="preserve">國　　　　　道
</t>
    </r>
    <r>
      <rPr>
        <sz val="9"/>
        <rFont val="Arial Narrow"/>
        <family val="2"/>
      </rPr>
      <t>National</t>
    </r>
  </si>
  <si>
    <r>
      <t xml:space="preserve">省　　　　　道
</t>
    </r>
    <r>
      <rPr>
        <sz val="9"/>
        <rFont val="Arial Narrow"/>
        <family val="2"/>
      </rPr>
      <t>Provincial</t>
    </r>
  </si>
  <si>
    <r>
      <t xml:space="preserve">縣　　　　　道
</t>
    </r>
    <r>
      <rPr>
        <sz val="9"/>
        <rFont val="Arial Narrow"/>
        <family val="2"/>
      </rPr>
      <t>County</t>
    </r>
  </si>
  <si>
    <r>
      <t xml:space="preserve">鄉　　　　　道
</t>
    </r>
    <r>
      <rPr>
        <sz val="9"/>
        <rFont val="Arial Narrow"/>
        <family val="2"/>
      </rPr>
      <t>Village</t>
    </r>
  </si>
  <si>
    <r>
      <t xml:space="preserve">專　　用　　道
</t>
    </r>
    <r>
      <rPr>
        <sz val="9"/>
        <rFont val="Arial Narrow"/>
        <family val="2"/>
      </rPr>
      <t>Designated</t>
    </r>
  </si>
  <si>
    <t>資料來源：根據省公路局規劃處資料。</t>
  </si>
  <si>
    <t>Source: The Planning Division of Directorate General of Highways</t>
  </si>
  <si>
    <r>
      <t xml:space="preserve">座
</t>
    </r>
    <r>
      <rPr>
        <sz val="9"/>
        <rFont val="Arial Narrow"/>
        <family val="2"/>
      </rPr>
      <t>Number</t>
    </r>
  </si>
  <si>
    <r>
      <t xml:space="preserve">長　度
</t>
    </r>
    <r>
      <rPr>
        <sz val="9"/>
        <rFont val="Arial Narrow"/>
        <family val="2"/>
      </rPr>
      <t>Length</t>
    </r>
  </si>
  <si>
    <t>資料來源：根據本縣各鄉鎮市公所資料。</t>
  </si>
  <si>
    <t>Year</t>
  </si>
  <si>
    <t>新　建</t>
  </si>
  <si>
    <t>修復與保養</t>
  </si>
  <si>
    <t>新　　建</t>
  </si>
  <si>
    <t>Newly constructed</t>
  </si>
  <si>
    <t>Repaired &amp; Maintain</t>
  </si>
  <si>
    <r>
      <t xml:space="preserve">人　　口　　數　（人）
</t>
    </r>
    <r>
      <rPr>
        <sz val="9"/>
        <rFont val="Arial Narrow"/>
        <family val="2"/>
      </rPr>
      <t>Population (Person)</t>
    </r>
  </si>
  <si>
    <r>
      <t xml:space="preserve">普　及　率
</t>
    </r>
    <r>
      <rPr>
        <sz val="9"/>
        <rFont val="Arial Narrow"/>
        <family val="2"/>
      </rPr>
      <t>B/A×100
(%)</t>
    </r>
  </si>
  <si>
    <r>
      <t xml:space="preserve">行政區域人口數
</t>
    </r>
    <r>
      <rPr>
        <sz val="9"/>
        <rFont val="Arial Narrow"/>
        <family val="2"/>
      </rPr>
      <t>A</t>
    </r>
  </si>
  <si>
    <t>供水區域人口數</t>
  </si>
  <si>
    <r>
      <t xml:space="preserve">實際供水人口數
</t>
    </r>
    <r>
      <rPr>
        <sz val="9"/>
        <rFont val="Arial Narrow"/>
        <family val="2"/>
      </rPr>
      <t>B</t>
    </r>
  </si>
  <si>
    <t>Total Population</t>
  </si>
  <si>
    <t>Population in Served Area</t>
  </si>
  <si>
    <t>No. of Subscribers in Served Area</t>
  </si>
  <si>
    <t>Population served
B/A×100 (%)</t>
  </si>
  <si>
    <t>資料來源：根據台灣省自來水公司會計室資料。</t>
  </si>
  <si>
    <t>Source: Accounting, Provincial Water Company</t>
  </si>
  <si>
    <r>
      <t>表</t>
    </r>
    <r>
      <rPr>
        <sz val="12"/>
        <rFont val="Arial"/>
        <family val="2"/>
      </rPr>
      <t xml:space="preserve"> 5-14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 xml:space="preserve">自來水供水普及率
</t>
    </r>
    <r>
      <rPr>
        <sz val="12"/>
        <rFont val="Arial"/>
        <family val="2"/>
      </rPr>
      <t>5-14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Water Supply Rate of Polpulation Served</t>
    </r>
  </si>
  <si>
    <r>
      <t xml:space="preserve">年別及鄉鎮市別
</t>
    </r>
    <r>
      <rPr>
        <sz val="9"/>
        <rFont val="Arial Narrow"/>
        <family val="2"/>
      </rPr>
      <t>End  of  Year &amp; District</t>
    </r>
  </si>
  <si>
    <t>合　計</t>
  </si>
  <si>
    <t>省政府</t>
  </si>
  <si>
    <t>縣政府</t>
  </si>
  <si>
    <t>鄉鎮市公所</t>
  </si>
  <si>
    <t>新建鋼筋
混凝土</t>
  </si>
  <si>
    <t>修建鋼筋
混凝土</t>
  </si>
  <si>
    <t>Total</t>
  </si>
  <si>
    <t>Provincial Government</t>
  </si>
  <si>
    <t>County Government</t>
  </si>
  <si>
    <t>City Governments</t>
  </si>
  <si>
    <t>Newly Constructed SRC</t>
  </si>
  <si>
    <t>Repaired SRC</t>
  </si>
  <si>
    <r>
      <t>桃園市</t>
    </r>
    <r>
      <rPr>
        <sz val="8"/>
        <rFont val="Arial Narrow"/>
        <family val="2"/>
      </rPr>
      <t xml:space="preserve"> Taoyuan City</t>
    </r>
  </si>
  <si>
    <r>
      <t>中壢市</t>
    </r>
    <r>
      <rPr>
        <sz val="8"/>
        <rFont val="Arial Narrow"/>
        <family val="2"/>
      </rPr>
      <t xml:space="preserve"> Jhongli City</t>
    </r>
  </si>
  <si>
    <r>
      <t>平鎮市</t>
    </r>
    <r>
      <rPr>
        <sz val="8"/>
        <rFont val="Arial Narrow"/>
        <family val="2"/>
      </rPr>
      <t xml:space="preserve"> Pingjhen City</t>
    </r>
  </si>
  <si>
    <r>
      <t>八德市</t>
    </r>
    <r>
      <rPr>
        <sz val="8"/>
        <rFont val="Arial Narrow"/>
        <family val="2"/>
      </rPr>
      <t xml:space="preserve"> Bade City</t>
    </r>
  </si>
  <si>
    <r>
      <t>大溪鎮</t>
    </r>
    <r>
      <rPr>
        <sz val="8"/>
        <rFont val="Arial Narrow"/>
        <family val="2"/>
      </rPr>
      <t xml:space="preserve"> Dasi Township</t>
    </r>
  </si>
  <si>
    <r>
      <t>楊梅鎮</t>
    </r>
    <r>
      <rPr>
        <sz val="8"/>
        <rFont val="Arial Narrow"/>
        <family val="2"/>
      </rPr>
      <t xml:space="preserve"> Yangmei Towhship</t>
    </r>
  </si>
  <si>
    <r>
      <t>蘆竹鄉</t>
    </r>
    <r>
      <rPr>
        <sz val="8"/>
        <rFont val="Arial Narrow"/>
        <family val="2"/>
      </rPr>
      <t xml:space="preserve"> Lujhu Township</t>
    </r>
  </si>
  <si>
    <r>
      <t>大園鄉</t>
    </r>
    <r>
      <rPr>
        <sz val="8"/>
        <rFont val="Arial Narrow"/>
        <family val="2"/>
      </rPr>
      <t xml:space="preserve"> Dayuan Township</t>
    </r>
  </si>
  <si>
    <r>
      <t>龜山鄉</t>
    </r>
    <r>
      <rPr>
        <sz val="8"/>
        <rFont val="Arial Narrow"/>
        <family val="2"/>
      </rPr>
      <t xml:space="preserve"> Gueishan Township</t>
    </r>
  </si>
  <si>
    <r>
      <t>龍潭鄉</t>
    </r>
    <r>
      <rPr>
        <sz val="8"/>
        <rFont val="Arial Narrow"/>
        <family val="2"/>
      </rPr>
      <t xml:space="preserve"> Longtan Township</t>
    </r>
  </si>
  <si>
    <r>
      <t>新屋鄉</t>
    </r>
    <r>
      <rPr>
        <sz val="8"/>
        <rFont val="Arial Narrow"/>
        <family val="2"/>
      </rPr>
      <t xml:space="preserve"> Sinwu Township</t>
    </r>
  </si>
  <si>
    <r>
      <t>觀音鄉</t>
    </r>
    <r>
      <rPr>
        <sz val="8"/>
        <rFont val="Arial Narrow"/>
        <family val="2"/>
      </rPr>
      <t xml:space="preserve"> Guanyin Township</t>
    </r>
  </si>
  <si>
    <r>
      <t>復興鄉</t>
    </r>
    <r>
      <rPr>
        <sz val="8"/>
        <rFont val="Arial Narrow"/>
        <family val="2"/>
      </rPr>
      <t xml:space="preserve"> Fusing Township</t>
    </r>
  </si>
  <si>
    <t>資料來源：根據本縣各鄉鎮市公所資料。</t>
  </si>
  <si>
    <t>Source: City governments</t>
  </si>
  <si>
    <t>計</t>
  </si>
  <si>
    <t>兩期作田</t>
  </si>
  <si>
    <t>單期作田</t>
  </si>
  <si>
    <t>輪作田</t>
  </si>
  <si>
    <t>旱　田</t>
  </si>
  <si>
    <r>
      <t>輪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作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田</t>
    </r>
  </si>
  <si>
    <t>水　田</t>
  </si>
  <si>
    <t>Double-Cropped</t>
  </si>
  <si>
    <t>Single-Cropped</t>
  </si>
  <si>
    <t>Rotation Cropped Field</t>
  </si>
  <si>
    <t>Upland Field</t>
  </si>
  <si>
    <t>Paddy Field</t>
  </si>
  <si>
    <r>
      <t xml:space="preserve">桃園農田水利會
</t>
    </r>
    <r>
      <rPr>
        <sz val="9"/>
        <rFont val="Arial Narrow"/>
        <family val="2"/>
      </rPr>
      <t>Taoyuan Farm Irrigation Associations</t>
    </r>
  </si>
  <si>
    <r>
      <t xml:space="preserve">石門農田水利會
</t>
    </r>
    <r>
      <rPr>
        <sz val="9"/>
        <rFont val="Arial Narrow"/>
        <family val="2"/>
      </rPr>
      <t>Shimen Farm Irrigation Associations</t>
    </r>
  </si>
  <si>
    <r>
      <t>說　　明：</t>
    </r>
    <r>
      <rPr>
        <sz val="9"/>
        <rFont val="Arial Narrow"/>
        <family val="2"/>
      </rPr>
      <t>83</t>
    </r>
    <r>
      <rPr>
        <sz val="9"/>
        <rFont val="超研澤中黑"/>
        <family val="3"/>
      </rPr>
      <t>年以後係按行政區域畫分。</t>
    </r>
  </si>
  <si>
    <r>
      <t>勘　　查</t>
    </r>
    <r>
      <rPr>
        <sz val="7.5"/>
        <rFont val="Arial Narrow"/>
        <family val="2"/>
      </rPr>
      <t xml:space="preserve">   </t>
    </r>
    <r>
      <rPr>
        <sz val="6"/>
        <rFont val="Arial Narrow"/>
        <family val="2"/>
      </rPr>
      <t>Investigated</t>
    </r>
  </si>
  <si>
    <r>
      <t>處理以前違建數</t>
    </r>
    <r>
      <rPr>
        <sz val="7.5"/>
        <rFont val="Arial Narrow"/>
        <family val="2"/>
      </rPr>
      <t xml:space="preserve">    </t>
    </r>
    <r>
      <rPr>
        <sz val="6"/>
        <rFont val="Arial Narrow"/>
        <family val="2"/>
      </rPr>
      <t># of Previous Cases Handled</t>
    </r>
  </si>
  <si>
    <r>
      <t>年度別及都市計畫區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鄉鎮市</t>
    </r>
    <r>
      <rPr>
        <sz val="7.5"/>
        <rFont val="Arial Narrow"/>
        <family val="2"/>
      </rPr>
      <t>)</t>
    </r>
    <r>
      <rPr>
        <sz val="7.5"/>
        <rFont val="超研澤中黑"/>
        <family val="3"/>
      </rPr>
      <t>別</t>
    </r>
  </si>
  <si>
    <t>總計</t>
  </si>
  <si>
    <t>公園</t>
  </si>
  <si>
    <t>綠地</t>
  </si>
  <si>
    <t>廣場</t>
  </si>
  <si>
    <t>兒童遊樂場</t>
  </si>
  <si>
    <t>體育場</t>
  </si>
  <si>
    <t>道路</t>
  </si>
  <si>
    <t>人行步道</t>
  </si>
  <si>
    <t>停車場</t>
  </si>
  <si>
    <t>加油站</t>
  </si>
  <si>
    <t>市場</t>
  </si>
  <si>
    <t>學校</t>
  </si>
  <si>
    <t>社教機構</t>
  </si>
  <si>
    <t>醫療衛生機構</t>
  </si>
  <si>
    <t>機關用地</t>
  </si>
  <si>
    <t>墓地</t>
  </si>
  <si>
    <t>郵政、電信用地</t>
  </si>
  <si>
    <t>民用航空站機場</t>
  </si>
  <si>
    <t>溝渠河道用地</t>
  </si>
  <si>
    <t>環保設施用地</t>
  </si>
  <si>
    <t>港埠用地</t>
  </si>
  <si>
    <t>其他用地</t>
  </si>
  <si>
    <t>End of Year &amp; Locality</t>
  </si>
  <si>
    <t>Park</t>
  </si>
  <si>
    <t>Green Area</t>
  </si>
  <si>
    <t>Square</t>
  </si>
  <si>
    <t>Play Ground</t>
  </si>
  <si>
    <t>Athletic Complex</t>
  </si>
  <si>
    <t>Road</t>
  </si>
  <si>
    <t>Pedestrian Mall</t>
  </si>
  <si>
    <t>Car Park</t>
  </si>
  <si>
    <t>Gas Station</t>
  </si>
  <si>
    <t>Market</t>
  </si>
  <si>
    <t>School</t>
  </si>
  <si>
    <t>Social Educational Organization</t>
  </si>
  <si>
    <t>Health Services</t>
  </si>
  <si>
    <t>Adminstrative Authorities</t>
  </si>
  <si>
    <t>Cemetery</t>
  </si>
  <si>
    <t>Power Substation</t>
  </si>
  <si>
    <t>Post Telecom</t>
  </si>
  <si>
    <t>Civil Air Terminal</t>
  </si>
  <si>
    <t>Drainage Channel</t>
  </si>
  <si>
    <t>Environmental
Protection</t>
  </si>
  <si>
    <t>Harbor</t>
  </si>
  <si>
    <t>Other</t>
  </si>
  <si>
    <t>新　違　章　建　築</t>
  </si>
  <si>
    <t># of Buildings not Dismantled by Year-End</t>
  </si>
  <si>
    <r>
      <t>表</t>
    </r>
    <r>
      <rPr>
        <sz val="12"/>
        <rFont val="Arial"/>
        <family val="2"/>
      </rPr>
      <t xml:space="preserve"> 5-13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違章建築拆除案件</t>
    </r>
  </si>
  <si>
    <r>
      <t>5-13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Buildings Constructed without Licences Cases of Dismantling Buildings Constructed without Licenses</t>
    </r>
  </si>
  <si>
    <r>
      <t>表</t>
    </r>
    <r>
      <rPr>
        <sz val="12"/>
        <rFont val="Arial"/>
        <family val="2"/>
      </rPr>
      <t xml:space="preserve"> 5-13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違章建築拆除案件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</si>
  <si>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民國八十五年</t>
    </r>
    <r>
      <rPr>
        <sz val="7.5"/>
        <rFont val="Arial Narrow"/>
        <family val="2"/>
      </rPr>
      <t xml:space="preserve"> 1996</t>
    </r>
  </si>
  <si>
    <t>面積單位：平方公里</t>
  </si>
  <si>
    <r>
      <t xml:space="preserve">年底別及都市計畫區別
</t>
    </r>
    <r>
      <rPr>
        <sz val="7.5"/>
        <rFont val="Arial Narrow"/>
        <family val="2"/>
      </rPr>
      <t>End of Year</t>
    </r>
  </si>
  <si>
    <r>
      <t>都市計畫區面積</t>
    </r>
    <r>
      <rPr>
        <sz val="7.5"/>
        <rFont val="Arial Narrow"/>
        <family val="2"/>
      </rPr>
      <t>(1)</t>
    </r>
  </si>
  <si>
    <t>　　　　現　有　道　路　（　以　路　面　寬　度　在</t>
  </si>
  <si>
    <t>備　　註</t>
  </si>
  <si>
    <r>
      <t>合　　　計</t>
    </r>
    <r>
      <rPr>
        <sz val="8"/>
        <rFont val="Arial Narrow"/>
        <family val="2"/>
      </rPr>
      <t xml:space="preserve">  Total</t>
    </r>
  </si>
  <si>
    <r>
      <t>瀝　青　路</t>
    </r>
    <r>
      <rPr>
        <sz val="8"/>
        <rFont val="Arial Narrow"/>
        <family val="2"/>
      </rPr>
      <t xml:space="preserve">   Asphalt</t>
    </r>
  </si>
  <si>
    <r>
      <t xml:space="preserve">水泥混凝土路
</t>
    </r>
    <r>
      <rPr>
        <sz val="8"/>
        <rFont val="Arial Narrow"/>
        <family val="2"/>
      </rPr>
      <t>Cement Concrete</t>
    </r>
  </si>
  <si>
    <r>
      <t>碎　石　路</t>
    </r>
    <r>
      <rPr>
        <sz val="8"/>
        <rFont val="Arial Narrow"/>
        <family val="2"/>
      </rPr>
      <t xml:space="preserve"> Gravel</t>
    </r>
  </si>
  <si>
    <r>
      <t>砂　土　路</t>
    </r>
    <r>
      <rPr>
        <sz val="8"/>
        <rFont val="Arial Narrow"/>
        <family val="2"/>
      </rPr>
      <t xml:space="preserve">  Dirt</t>
    </r>
  </si>
  <si>
    <r>
      <t>桃園擴大都計</t>
    </r>
    <r>
      <rPr>
        <sz val="8"/>
        <rFont val="Arial Narrow"/>
        <family val="2"/>
      </rPr>
      <t xml:space="preserve"> Taoyuan Expansion Urban Planning</t>
    </r>
  </si>
  <si>
    <r>
      <t>南崁都計</t>
    </r>
    <r>
      <rPr>
        <sz val="8"/>
        <rFont val="Arial Narrow"/>
        <family val="2"/>
      </rPr>
      <t xml:space="preserve"> Nankan Urban Planning</t>
    </r>
  </si>
  <si>
    <r>
      <t>大樹林都計</t>
    </r>
    <r>
      <rPr>
        <sz val="8"/>
        <rFont val="Arial Narrow"/>
        <family val="2"/>
      </rPr>
      <t xml:space="preserve"> Dashulin Urban Planning</t>
    </r>
  </si>
  <si>
    <r>
      <t>八德（大湳）都計</t>
    </r>
    <r>
      <rPr>
        <sz val="8"/>
        <rFont val="Arial Narrow"/>
        <family val="2"/>
      </rPr>
      <t xml:space="preserve"> Bade (Danan) Urban Planning</t>
    </r>
  </si>
  <si>
    <r>
      <t>大湳都計</t>
    </r>
    <r>
      <rPr>
        <sz val="8"/>
        <rFont val="Arial Narrow"/>
        <family val="2"/>
      </rPr>
      <t xml:space="preserve"> Danan Urban Planning</t>
    </r>
  </si>
  <si>
    <r>
      <t>八德地區都計</t>
    </r>
    <r>
      <rPr>
        <sz val="8"/>
        <rFont val="Arial Narrow"/>
        <family val="2"/>
      </rPr>
      <t xml:space="preserve"> Bade Area Urban Planning</t>
    </r>
  </si>
  <si>
    <r>
      <t>埔頂都計</t>
    </r>
    <r>
      <rPr>
        <sz val="8"/>
        <rFont val="Arial Narrow"/>
        <family val="2"/>
      </rPr>
      <t xml:space="preserve"> Puding Urban Planning</t>
    </r>
  </si>
  <si>
    <r>
      <t>大園都計</t>
    </r>
    <r>
      <rPr>
        <sz val="8"/>
        <rFont val="Arial Narrow"/>
        <family val="2"/>
      </rPr>
      <t xml:space="preserve"> Dayuan Urban Planning</t>
    </r>
  </si>
  <si>
    <r>
      <t>菓林都計</t>
    </r>
    <r>
      <rPr>
        <sz val="8"/>
        <rFont val="Arial Narrow"/>
        <family val="2"/>
      </rPr>
      <t xml:space="preserve"> Dalin Urban Planning</t>
    </r>
  </si>
  <si>
    <r>
      <t>大溪都計</t>
    </r>
    <r>
      <rPr>
        <sz val="8"/>
        <rFont val="Arial Narrow"/>
        <family val="2"/>
      </rPr>
      <t xml:space="preserve"> Daxin Urban Planning</t>
    </r>
  </si>
  <si>
    <r>
      <t>石門都計</t>
    </r>
    <r>
      <rPr>
        <sz val="8"/>
        <rFont val="Arial Narrow"/>
        <family val="2"/>
      </rPr>
      <t xml:space="preserve"> Shimen Urban Planning</t>
    </r>
  </si>
  <si>
    <r>
      <t>平鎮都計</t>
    </r>
    <r>
      <rPr>
        <sz val="8"/>
        <rFont val="Arial Narrow"/>
        <family val="2"/>
      </rPr>
      <t xml:space="preserve"> Pingzhen Urban Planning</t>
    </r>
  </si>
  <si>
    <r>
      <t>新屋都計</t>
    </r>
    <r>
      <rPr>
        <sz val="8"/>
        <rFont val="Arial Narrow"/>
        <family val="2"/>
      </rPr>
      <t xml:space="preserve"> Xinwu Urban Planning</t>
    </r>
  </si>
  <si>
    <r>
      <t>頭洲地區都計</t>
    </r>
    <r>
      <rPr>
        <sz val="8"/>
        <rFont val="Arial Narrow"/>
        <family val="2"/>
      </rPr>
      <t xml:space="preserve"> Touzhou Area Urban Planning</t>
    </r>
  </si>
  <si>
    <r>
      <t>楊梅都計</t>
    </r>
    <r>
      <rPr>
        <sz val="8"/>
        <rFont val="Arial Narrow"/>
        <family val="2"/>
      </rPr>
      <t xml:space="preserve"> Yangmei Urban Planning</t>
    </r>
  </si>
  <si>
    <r>
      <t>龜山都市計畫</t>
    </r>
    <r>
      <rPr>
        <sz val="8"/>
        <rFont val="Arial Narrow"/>
        <family val="2"/>
      </rPr>
      <t xml:space="preserve"> Guishan Urban Planning</t>
    </r>
  </si>
  <si>
    <r>
      <t>林口都計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龜山</t>
    </r>
    <r>
      <rPr>
        <sz val="8"/>
        <rFont val="Arial Narrow"/>
        <family val="2"/>
      </rPr>
      <t>) Linkou Urban Planning (Guishan)</t>
    </r>
  </si>
  <si>
    <r>
      <t>龍壽都計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龜山</t>
    </r>
    <r>
      <rPr>
        <sz val="8"/>
        <rFont val="Arial Narrow"/>
        <family val="2"/>
      </rPr>
      <t>) Longshou Urban Planning (Guishan)</t>
    </r>
  </si>
  <si>
    <r>
      <t>南崁都計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龜山</t>
    </r>
    <r>
      <rPr>
        <sz val="8"/>
        <rFont val="Arial Narrow"/>
        <family val="2"/>
      </rPr>
      <t>) Nankan Urban Planning (Guishan)</t>
    </r>
  </si>
  <si>
    <r>
      <t>觀音都計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新坡地區）</t>
    </r>
    <r>
      <rPr>
        <sz val="8"/>
        <rFont val="Arial Narrow"/>
        <family val="2"/>
      </rPr>
      <t xml:space="preserve"> Guanyin Urban Planning (Xinpo)</t>
    </r>
  </si>
  <si>
    <r>
      <t>觀音都計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草漯地區</t>
    </r>
    <r>
      <rPr>
        <sz val="8"/>
        <rFont val="Arial Narrow"/>
        <family val="2"/>
      </rPr>
      <t>) Guanyin Urban Planning (Caoluo)</t>
    </r>
  </si>
  <si>
    <r>
      <t>龍潭都計</t>
    </r>
    <r>
      <rPr>
        <sz val="8"/>
        <rFont val="Arial Narrow"/>
        <family val="2"/>
      </rPr>
      <t xml:space="preserve"> Longtan Urban Planning</t>
    </r>
  </si>
  <si>
    <r>
      <t>中壢都計</t>
    </r>
    <r>
      <rPr>
        <sz val="8"/>
        <rFont val="Arial Narrow"/>
        <family val="2"/>
      </rPr>
      <t xml:space="preserve"> Zhongli Urban Planning</t>
    </r>
  </si>
  <si>
    <r>
      <t>南崁地區都計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蘆竹鄉</t>
    </r>
    <r>
      <rPr>
        <sz val="8"/>
        <rFont val="Arial Narrow"/>
        <family val="2"/>
      </rPr>
      <t>) Nankan Area Urban Planning (Luzhu Village)</t>
    </r>
  </si>
  <si>
    <r>
      <t>大竹地區都計</t>
    </r>
    <r>
      <rPr>
        <sz val="8"/>
        <rFont val="Arial Narrow"/>
        <family val="2"/>
      </rPr>
      <t xml:space="preserve"> Dazhu Area Urban Planning</t>
    </r>
  </si>
  <si>
    <r>
      <t>復興都計</t>
    </r>
    <r>
      <rPr>
        <sz val="8"/>
        <rFont val="Arial Narrow"/>
        <family val="2"/>
      </rPr>
      <t xml:space="preserve"> Fuxing Urban Planning</t>
    </r>
  </si>
  <si>
    <r>
      <t>長度</t>
    </r>
    <r>
      <rPr>
        <sz val="8"/>
        <rFont val="Arial Narrow"/>
        <family val="2"/>
      </rPr>
      <t xml:space="preserve"> Length</t>
    </r>
  </si>
  <si>
    <r>
      <t>面積</t>
    </r>
    <r>
      <rPr>
        <sz val="8"/>
        <rFont val="Arial Narrow"/>
        <family val="2"/>
      </rPr>
      <t xml:space="preserve"> Area</t>
    </r>
  </si>
  <si>
    <r>
      <t>民國八十三年底</t>
    </r>
    <r>
      <rPr>
        <sz val="8"/>
        <rFont val="Arial Narrow"/>
        <family val="2"/>
      </rPr>
      <t xml:space="preserve"> End of 1994</t>
    </r>
  </si>
  <si>
    <t>說　　明：因八十八年報表異動，故無「已完成公園綠地面積」資料。</t>
  </si>
  <si>
    <r>
      <t>表</t>
    </r>
    <r>
      <rPr>
        <sz val="12"/>
        <rFont val="Arial"/>
        <family val="2"/>
      </rPr>
      <t xml:space="preserve"> 5-7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本縣都市計劃區域內道路及公園綠地概況</t>
    </r>
  </si>
  <si>
    <r>
      <t>5-7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The Road &amp; Park of Urban Planned Districts</t>
    </r>
  </si>
  <si>
    <t>單位：平方公尺</t>
  </si>
  <si>
    <r>
      <t xml:space="preserve">年（月）別
</t>
    </r>
    <r>
      <rPr>
        <sz val="9"/>
        <rFont val="Arial Narrow"/>
        <family val="2"/>
      </rPr>
      <t>Year &amp; Month</t>
    </r>
  </si>
  <si>
    <t>合　　計</t>
  </si>
  <si>
    <t>都市計畫區域內</t>
  </si>
  <si>
    <t>都市計畫區域外</t>
  </si>
  <si>
    <t>鋼骨鋼筋混凝土</t>
  </si>
  <si>
    <t>鋼筋混凝土</t>
  </si>
  <si>
    <t>鋼架構造</t>
  </si>
  <si>
    <t>木構造</t>
  </si>
  <si>
    <t>磚、石構造</t>
  </si>
  <si>
    <t>其　他</t>
  </si>
  <si>
    <t>Within district</t>
  </si>
  <si>
    <t>Beyond District</t>
  </si>
  <si>
    <t>住　　宅</t>
  </si>
  <si>
    <t>非　住　宅</t>
  </si>
  <si>
    <t>Total</t>
  </si>
  <si>
    <t>Residential District</t>
  </si>
  <si>
    <t>Nonresidential District</t>
  </si>
  <si>
    <t>Reinforced steel</t>
  </si>
  <si>
    <t>Reinforced Concrete</t>
  </si>
  <si>
    <t>Steel Scaffolded Concrete</t>
  </si>
  <si>
    <t>Wooden Structure</t>
  </si>
  <si>
    <t>Brick(stone) Structure</t>
  </si>
  <si>
    <t>Reinforced Brick Structure</t>
  </si>
  <si>
    <t>Others</t>
  </si>
  <si>
    <r>
      <t>民國八十三年</t>
    </r>
    <r>
      <rPr>
        <sz val="9"/>
        <rFont val="Arial Narrow"/>
        <family val="2"/>
      </rPr>
      <t xml:space="preserve"> 1994</t>
    </r>
  </si>
  <si>
    <r>
      <t>民國八十四年</t>
    </r>
    <r>
      <rPr>
        <sz val="9"/>
        <rFont val="Arial Narrow"/>
        <family val="2"/>
      </rPr>
      <t xml:space="preserve"> 1995</t>
    </r>
  </si>
  <si>
    <r>
      <t>民國八十五年</t>
    </r>
    <r>
      <rPr>
        <sz val="9"/>
        <rFont val="Arial Narrow"/>
        <family val="2"/>
      </rPr>
      <t xml:space="preserve"> 1996</t>
    </r>
  </si>
  <si>
    <r>
      <t>民國八十六年</t>
    </r>
    <r>
      <rPr>
        <sz val="9"/>
        <rFont val="Arial Narrow"/>
        <family val="2"/>
      </rPr>
      <t xml:space="preserve"> 1997</t>
    </r>
  </si>
  <si>
    <r>
      <t>民國八十七年</t>
    </r>
    <r>
      <rPr>
        <sz val="9"/>
        <rFont val="Arial Narrow"/>
        <family val="2"/>
      </rPr>
      <t xml:space="preserve"> 1998</t>
    </r>
  </si>
  <si>
    <r>
      <t>民國八十八年</t>
    </r>
    <r>
      <rPr>
        <sz val="9"/>
        <rFont val="Arial Narrow"/>
        <family val="2"/>
      </rPr>
      <t xml:space="preserve"> 1999</t>
    </r>
  </si>
  <si>
    <r>
      <t>表</t>
    </r>
    <r>
      <rPr>
        <sz val="12"/>
        <rFont val="Arial"/>
        <family val="2"/>
      </rPr>
      <t xml:space="preserve"> 5-3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本縣公司登記家數及資本額</t>
    </r>
    <r>
      <rPr>
        <sz val="12"/>
        <rFont val="華康粗圓體"/>
        <family val="3"/>
      </rPr>
      <t>－</t>
    </r>
    <r>
      <rPr>
        <sz val="12"/>
        <rFont val="華康粗圓體"/>
        <family val="3"/>
      </rPr>
      <t>按組織別分</t>
    </r>
  </si>
  <si>
    <t>工商業及市鄉建設</t>
  </si>
  <si>
    <t>工商業及市鄉建設</t>
  </si>
  <si>
    <t>Industry, Commerce and Public Works</t>
  </si>
  <si>
    <t>變電所、電力、
事業用地</t>
  </si>
  <si>
    <t>捷運系統、交通、
車站、鐵路</t>
  </si>
  <si>
    <t>工商業及市鄉建設</t>
  </si>
  <si>
    <t>金額：千元</t>
  </si>
  <si>
    <t>Cost:NT$1000</t>
  </si>
  <si>
    <t>Industry, Commerce and Public Works</t>
  </si>
  <si>
    <r>
      <t>民國八十九年</t>
    </r>
    <r>
      <rPr>
        <sz val="9"/>
        <rFont val="Arial Narrow"/>
        <family val="2"/>
      </rPr>
      <t xml:space="preserve"> 2000</t>
    </r>
  </si>
  <si>
    <r>
      <t>民國九　十年</t>
    </r>
    <r>
      <rPr>
        <sz val="9"/>
        <rFont val="Arial Narrow"/>
        <family val="2"/>
      </rPr>
      <t xml:space="preserve"> 2001</t>
    </r>
  </si>
  <si>
    <r>
      <t>民國九十一年</t>
    </r>
    <r>
      <rPr>
        <sz val="9"/>
        <rFont val="Arial Narrow"/>
        <family val="2"/>
      </rPr>
      <t xml:space="preserve"> 2002</t>
    </r>
  </si>
  <si>
    <r>
      <t>民國九十二年</t>
    </r>
    <r>
      <rPr>
        <sz val="9"/>
        <rFont val="Arial Narrow"/>
        <family val="2"/>
      </rPr>
      <t xml:space="preserve"> 2003</t>
    </r>
  </si>
  <si>
    <r>
      <t>一　月</t>
    </r>
    <r>
      <rPr>
        <sz val="9"/>
        <rFont val="Arial Narrow"/>
        <family val="2"/>
      </rPr>
      <t xml:space="preserve"> January</t>
    </r>
  </si>
  <si>
    <r>
      <t>二　月</t>
    </r>
    <r>
      <rPr>
        <sz val="9"/>
        <rFont val="Arial Narrow"/>
        <family val="2"/>
      </rPr>
      <t xml:space="preserve"> February</t>
    </r>
  </si>
  <si>
    <r>
      <t>三　月</t>
    </r>
    <r>
      <rPr>
        <sz val="9"/>
        <rFont val="Arial Narrow"/>
        <family val="2"/>
      </rPr>
      <t xml:space="preserve"> March</t>
    </r>
  </si>
  <si>
    <r>
      <t>四　月</t>
    </r>
    <r>
      <rPr>
        <sz val="9"/>
        <rFont val="Arial Narrow"/>
        <family val="2"/>
      </rPr>
      <t xml:space="preserve"> April</t>
    </r>
  </si>
  <si>
    <r>
      <t>五　月</t>
    </r>
    <r>
      <rPr>
        <sz val="9"/>
        <rFont val="Arial Narrow"/>
        <family val="2"/>
      </rPr>
      <t xml:space="preserve"> May</t>
    </r>
  </si>
  <si>
    <r>
      <t>六　月</t>
    </r>
    <r>
      <rPr>
        <sz val="9"/>
        <rFont val="Arial Narrow"/>
        <family val="2"/>
      </rPr>
      <t xml:space="preserve"> June</t>
    </r>
  </si>
  <si>
    <r>
      <t>七　月</t>
    </r>
    <r>
      <rPr>
        <sz val="9"/>
        <rFont val="Arial Narrow"/>
        <family val="2"/>
      </rPr>
      <t xml:space="preserve"> July</t>
    </r>
  </si>
  <si>
    <r>
      <t>八　月</t>
    </r>
    <r>
      <rPr>
        <sz val="9"/>
        <rFont val="Arial Narrow"/>
        <family val="2"/>
      </rPr>
      <t xml:space="preserve"> August</t>
    </r>
  </si>
  <si>
    <r>
      <t>九　月</t>
    </r>
    <r>
      <rPr>
        <sz val="9"/>
        <rFont val="Arial Narrow"/>
        <family val="2"/>
      </rPr>
      <t xml:space="preserve"> September</t>
    </r>
  </si>
  <si>
    <r>
      <t>十　月</t>
    </r>
    <r>
      <rPr>
        <sz val="9"/>
        <rFont val="Arial Narrow"/>
        <family val="2"/>
      </rPr>
      <t xml:space="preserve"> October</t>
    </r>
  </si>
  <si>
    <r>
      <t>十一月</t>
    </r>
    <r>
      <rPr>
        <sz val="9"/>
        <rFont val="Arial Narrow"/>
        <family val="2"/>
      </rPr>
      <t xml:space="preserve"> November</t>
    </r>
  </si>
  <si>
    <r>
      <t>十二月</t>
    </r>
    <r>
      <rPr>
        <sz val="9"/>
        <rFont val="Arial Narrow"/>
        <family val="2"/>
      </rPr>
      <t xml:space="preserve"> December</t>
    </r>
  </si>
  <si>
    <r>
      <t>表</t>
    </r>
    <r>
      <rPr>
        <sz val="12"/>
        <rFont val="Arial"/>
        <family val="2"/>
      </rPr>
      <t xml:space="preserve"> 5-8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房屋建築面積－總樓地板面積</t>
    </r>
  </si>
  <si>
    <r>
      <t>5-8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Total Floor Area of House Constructed Area</t>
    </r>
  </si>
  <si>
    <t>單位：戶數：　戶</t>
  </si>
  <si>
    <t>The Project on Encouraging Investment and Construction</t>
  </si>
  <si>
    <t>Units</t>
  </si>
  <si>
    <r>
      <t>計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劃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年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 xml:space="preserve">度
</t>
    </r>
    <r>
      <rPr>
        <sz val="9"/>
        <rFont val="Arial Narrow"/>
        <family val="2"/>
      </rPr>
      <t xml:space="preserve"> Planning   Year</t>
    </r>
  </si>
  <si>
    <r>
      <t xml:space="preserve">民國八　十年度
</t>
    </r>
    <r>
      <rPr>
        <sz val="9"/>
        <rFont val="Arial Narrow"/>
        <family val="2"/>
      </rPr>
      <t>1991</t>
    </r>
  </si>
  <si>
    <r>
      <t xml:space="preserve">民國八十一年度
</t>
    </r>
    <r>
      <rPr>
        <sz val="9"/>
        <rFont val="Arial Narrow"/>
        <family val="2"/>
      </rPr>
      <t>1992</t>
    </r>
  </si>
  <si>
    <r>
      <t xml:space="preserve">民國八十二年度
</t>
    </r>
    <r>
      <rPr>
        <sz val="9"/>
        <rFont val="Arial Narrow"/>
        <family val="2"/>
      </rPr>
      <t>1993</t>
    </r>
  </si>
  <si>
    <r>
      <t xml:space="preserve">民國八十三年度
</t>
    </r>
    <r>
      <rPr>
        <sz val="9"/>
        <rFont val="Arial Narrow"/>
        <family val="2"/>
      </rPr>
      <t>1994</t>
    </r>
  </si>
  <si>
    <r>
      <t xml:space="preserve">民國八十四年度
</t>
    </r>
    <r>
      <rPr>
        <sz val="9"/>
        <rFont val="Arial Narrow"/>
        <family val="2"/>
      </rPr>
      <t>1995</t>
    </r>
  </si>
  <si>
    <r>
      <t xml:space="preserve">民國八十五年度
</t>
    </r>
    <r>
      <rPr>
        <sz val="9"/>
        <rFont val="Arial Narrow"/>
        <family val="2"/>
      </rPr>
      <t>1996</t>
    </r>
  </si>
  <si>
    <r>
      <t xml:space="preserve">民國八十六年度
</t>
    </r>
    <r>
      <rPr>
        <sz val="9"/>
        <rFont val="Arial Narrow"/>
        <family val="2"/>
      </rPr>
      <t>1997</t>
    </r>
  </si>
  <si>
    <r>
      <t xml:space="preserve">民國八十七年度
</t>
    </r>
    <r>
      <rPr>
        <sz val="9"/>
        <rFont val="Arial Narrow"/>
        <family val="2"/>
      </rPr>
      <t>1998</t>
    </r>
  </si>
  <si>
    <r>
      <t xml:space="preserve">民國八十八年度
</t>
    </r>
    <r>
      <rPr>
        <sz val="9"/>
        <rFont val="Arial Narrow"/>
        <family val="2"/>
      </rPr>
      <t>1999</t>
    </r>
  </si>
  <si>
    <r>
      <t xml:space="preserve">民國八十九年度
</t>
    </r>
    <r>
      <rPr>
        <sz val="9"/>
        <rFont val="Arial Narrow"/>
        <family val="2"/>
      </rPr>
      <t>2000</t>
    </r>
  </si>
  <si>
    <r>
      <t xml:space="preserve">民國九　十年度
</t>
    </r>
    <r>
      <rPr>
        <sz val="9"/>
        <rFont val="Arial Narrow"/>
        <family val="2"/>
      </rPr>
      <t>2001</t>
    </r>
  </si>
  <si>
    <r>
      <t xml:space="preserve">民國九十一年度
</t>
    </r>
    <r>
      <rPr>
        <sz val="9"/>
        <rFont val="Arial Narrow"/>
        <family val="2"/>
      </rPr>
      <t>2002</t>
    </r>
  </si>
  <si>
    <r>
      <t xml:space="preserve">民國九十二年度
</t>
    </r>
    <r>
      <rPr>
        <sz val="9"/>
        <rFont val="Arial Narrow"/>
        <family val="2"/>
      </rPr>
      <t>2003</t>
    </r>
  </si>
  <si>
    <t>資料來源：內政部營建署。</t>
  </si>
  <si>
    <r>
      <t>Source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 xml:space="preserve">Construction and Planning Agency </t>
    </r>
  </si>
  <si>
    <r>
      <t>表</t>
    </r>
    <r>
      <rPr>
        <sz val="12"/>
        <rFont val="Arial"/>
        <family val="2"/>
      </rPr>
      <t xml:space="preserve"> 5-9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 xml:space="preserve">國民住宅興建概況
</t>
    </r>
    <r>
      <rPr>
        <sz val="12"/>
        <rFont val="Arial"/>
        <family val="2"/>
      </rPr>
      <t>5-9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Public Housing Construction</t>
    </r>
  </si>
  <si>
    <t>核配戶數</t>
  </si>
  <si>
    <t>核定戶數</t>
  </si>
  <si>
    <t>簽定貸款
戶　　數</t>
  </si>
  <si>
    <r>
      <t>當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度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撥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付
補貼利息金額</t>
    </r>
  </si>
  <si>
    <r>
      <t>累積撥付補貼
利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息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金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額</t>
    </r>
  </si>
  <si>
    <r>
      <t>(</t>
    </r>
    <r>
      <rPr>
        <sz val="9"/>
        <rFont val="超研澤中黑"/>
        <family val="3"/>
      </rPr>
      <t>戶</t>
    </r>
    <r>
      <rPr>
        <sz val="9"/>
        <rFont val="Arial Narrow"/>
        <family val="2"/>
      </rPr>
      <t>)</t>
    </r>
  </si>
  <si>
    <r>
      <t>(</t>
    </r>
    <r>
      <rPr>
        <sz val="9"/>
        <rFont val="超研澤中黑"/>
        <family val="3"/>
      </rPr>
      <t>千元</t>
    </r>
    <r>
      <rPr>
        <sz val="9"/>
        <rFont val="Arial Narrow"/>
        <family val="2"/>
      </rPr>
      <t>)</t>
    </r>
  </si>
  <si>
    <t>No. of Issued Household</t>
  </si>
  <si>
    <t>Units Approved</t>
  </si>
  <si>
    <t>Contracts Concluded</t>
  </si>
  <si>
    <r>
      <t xml:space="preserve">總　　　　　計
</t>
    </r>
    <r>
      <rPr>
        <sz val="9"/>
        <rFont val="Arial Narrow"/>
        <family val="2"/>
      </rPr>
      <t>Grand Total</t>
    </r>
  </si>
  <si>
    <r>
      <t xml:space="preserve">民國七十九年度
</t>
    </r>
    <r>
      <rPr>
        <sz val="9"/>
        <rFont val="Arial Narrow"/>
        <family val="2"/>
      </rPr>
      <t>1990</t>
    </r>
  </si>
  <si>
    <r>
      <t>表</t>
    </r>
    <r>
      <rPr>
        <sz val="12"/>
        <rFont val="Arial"/>
        <family val="2"/>
      </rPr>
      <t xml:space="preserve"> 5-10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 xml:space="preserve">輔助人民貸款自購住宅
</t>
    </r>
    <r>
      <rPr>
        <sz val="12"/>
        <rFont val="Arial"/>
        <family val="2"/>
      </rPr>
      <t>5-10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Government Loans for Purchasing House</t>
    </r>
  </si>
  <si>
    <r>
      <t>民國八十四年底</t>
    </r>
    <r>
      <rPr>
        <sz val="8"/>
        <rFont val="Arial Narrow"/>
        <family val="2"/>
      </rPr>
      <t xml:space="preserve"> End of 1995</t>
    </r>
  </si>
  <si>
    <r>
      <t>民國八十五年底</t>
    </r>
    <r>
      <rPr>
        <sz val="8"/>
        <rFont val="Arial Narrow"/>
        <family val="2"/>
      </rPr>
      <t xml:space="preserve"> End of 1996</t>
    </r>
  </si>
  <si>
    <r>
      <t>民國八十六年底</t>
    </r>
    <r>
      <rPr>
        <sz val="8"/>
        <rFont val="Arial Narrow"/>
        <family val="2"/>
      </rPr>
      <t xml:space="preserve"> End of 1997</t>
    </r>
  </si>
  <si>
    <r>
      <t>民國八十七年底</t>
    </r>
    <r>
      <rPr>
        <sz val="8"/>
        <rFont val="Arial Narrow"/>
        <family val="2"/>
      </rPr>
      <t xml:space="preserve"> End of 1998</t>
    </r>
  </si>
  <si>
    <r>
      <t>民國八十八年底</t>
    </r>
    <r>
      <rPr>
        <sz val="8"/>
        <rFont val="Arial Narrow"/>
        <family val="2"/>
      </rPr>
      <t xml:space="preserve"> End of 1999</t>
    </r>
  </si>
  <si>
    <r>
      <t>民國八十九年底</t>
    </r>
    <r>
      <rPr>
        <sz val="8"/>
        <rFont val="Arial Narrow"/>
        <family val="2"/>
      </rPr>
      <t xml:space="preserve"> End of 2000</t>
    </r>
  </si>
  <si>
    <r>
      <t>民國九　十年底</t>
    </r>
    <r>
      <rPr>
        <sz val="8"/>
        <rFont val="Arial Narrow"/>
        <family val="2"/>
      </rPr>
      <t xml:space="preserve"> End of 2001</t>
    </r>
  </si>
  <si>
    <t>－</t>
  </si>
  <si>
    <r>
      <t>民國九十一年底</t>
    </r>
    <r>
      <rPr>
        <sz val="8"/>
        <rFont val="Arial Narrow"/>
        <family val="2"/>
      </rPr>
      <t xml:space="preserve"> End of 2002</t>
    </r>
  </si>
  <si>
    <r>
      <t>民國九十二年底</t>
    </r>
    <r>
      <rPr>
        <sz val="8"/>
        <rFont val="Arial Narrow"/>
        <family val="2"/>
      </rPr>
      <t xml:space="preserve"> End of 2003</t>
    </r>
  </si>
  <si>
    <t xml:space="preserve"> </t>
  </si>
  <si>
    <t>－</t>
  </si>
  <si>
    <r>
      <t xml:space="preserve">年　底　別
</t>
    </r>
    <r>
      <rPr>
        <sz val="9"/>
        <rFont val="Arial Narrow"/>
        <family val="2"/>
      </rPr>
      <t>End of Year</t>
    </r>
  </si>
  <si>
    <t>Capital:NT$1,000,000</t>
  </si>
  <si>
    <t>單　位：家　數：　家</t>
  </si>
  <si>
    <t>資本額：新台幣百萬元</t>
  </si>
  <si>
    <t>礦業及土石
採　取　業</t>
  </si>
  <si>
    <t>製　造　業</t>
  </si>
  <si>
    <t>營　造　業</t>
  </si>
  <si>
    <t>住宿及餐飲業</t>
  </si>
  <si>
    <t>運輸倉儲
及通信業</t>
  </si>
  <si>
    <r>
      <t xml:space="preserve">年　底　別
</t>
    </r>
    <r>
      <rPr>
        <sz val="8"/>
        <rFont val="Arial Narrow"/>
        <family val="2"/>
      </rPr>
      <t>End of Year</t>
    </r>
  </si>
  <si>
    <t>Grand Total</t>
  </si>
  <si>
    <t>Agriculture, Forestry, Fishing and Animal Husbandry</t>
  </si>
  <si>
    <t>Mining &amp; Quarrying</t>
  </si>
  <si>
    <t>Manufacturing</t>
  </si>
  <si>
    <t>Electricity, Gas &amp; Water</t>
  </si>
  <si>
    <t>Construction</t>
  </si>
  <si>
    <t>Trade</t>
  </si>
  <si>
    <t>Accommodation &amp; Eating-Drinking Places</t>
  </si>
  <si>
    <t>Transportation, Storage &amp; Communication</t>
  </si>
  <si>
    <t>Finance &amp; Insurance</t>
  </si>
  <si>
    <t>Real Estate &amp; Rental &amp; Leasing</t>
  </si>
  <si>
    <t>家數</t>
  </si>
  <si>
    <t>資本額</t>
  </si>
  <si>
    <t>平　均
資本額</t>
  </si>
  <si>
    <t>Numer</t>
  </si>
  <si>
    <t>Capital</t>
  </si>
  <si>
    <t>Average
Capital</t>
  </si>
  <si>
    <r>
      <t xml:space="preserve">民國九十二年底
</t>
    </r>
    <r>
      <rPr>
        <sz val="8"/>
        <rFont val="Arial Narrow"/>
        <family val="2"/>
      </rPr>
      <t>End of 2003</t>
    </r>
  </si>
  <si>
    <t>資料來源：根據經濟部中部辦公室會計科。</t>
  </si>
  <si>
    <r>
      <t>說　　明：</t>
    </r>
    <r>
      <rPr>
        <sz val="8"/>
        <rFont val="Arial Narrow"/>
        <family val="2"/>
      </rPr>
      <t>1.</t>
    </r>
    <r>
      <rPr>
        <sz val="8"/>
        <rFont val="超研澤中黑"/>
        <family val="3"/>
      </rPr>
      <t>資本額不合係因進位關係。</t>
    </r>
  </si>
  <si>
    <r>
      <t>　　　　　</t>
    </r>
    <r>
      <rPr>
        <sz val="8"/>
        <rFont val="Arial Narrow"/>
        <family val="2"/>
      </rPr>
      <t>2.</t>
    </r>
    <r>
      <rPr>
        <sz val="8"/>
        <rFont val="超研澤中黑"/>
        <family val="3"/>
      </rPr>
      <t>資本額單位</t>
    </r>
    <r>
      <rPr>
        <sz val="8"/>
        <rFont val="Arial Narrow"/>
        <family val="2"/>
      </rPr>
      <t>91</t>
    </r>
    <r>
      <rPr>
        <sz val="8"/>
        <rFont val="超研澤中黑"/>
        <family val="3"/>
      </rPr>
      <t>年起由千元改為百萬元。</t>
    </r>
  </si>
  <si>
    <t>Financing, Insurance, Real Estate</t>
  </si>
  <si>
    <t>Business Services</t>
  </si>
  <si>
    <t>Public Administration, Social &amp;Personal Services</t>
  </si>
  <si>
    <r>
      <t xml:space="preserve">民國八十三年底
</t>
    </r>
    <r>
      <rPr>
        <sz val="8"/>
        <rFont val="Arial Narrow"/>
        <family val="2"/>
      </rPr>
      <t>End of 1994</t>
    </r>
  </si>
  <si>
    <t>…</t>
  </si>
  <si>
    <r>
      <t xml:space="preserve">民國八十四年底
</t>
    </r>
    <r>
      <rPr>
        <sz val="8"/>
        <rFont val="Arial Narrow"/>
        <family val="2"/>
      </rPr>
      <t>End of 1995</t>
    </r>
  </si>
  <si>
    <r>
      <t xml:space="preserve">民國八十五年底
</t>
    </r>
    <r>
      <rPr>
        <sz val="8"/>
        <rFont val="Arial Narrow"/>
        <family val="2"/>
      </rPr>
      <t>End of 1996</t>
    </r>
  </si>
  <si>
    <r>
      <t xml:space="preserve">民國八十六年底
</t>
    </r>
    <r>
      <rPr>
        <sz val="8"/>
        <rFont val="Arial Narrow"/>
        <family val="2"/>
      </rPr>
      <t>End of 1997</t>
    </r>
  </si>
  <si>
    <r>
      <t xml:space="preserve">民國八十七年底
</t>
    </r>
    <r>
      <rPr>
        <sz val="8"/>
        <rFont val="Arial Narrow"/>
        <family val="2"/>
      </rPr>
      <t>End of 1998</t>
    </r>
  </si>
  <si>
    <r>
      <t xml:space="preserve">民國八十八年底
</t>
    </r>
    <r>
      <rPr>
        <sz val="8"/>
        <rFont val="Arial Narrow"/>
        <family val="2"/>
      </rPr>
      <t>End of 1999</t>
    </r>
  </si>
  <si>
    <r>
      <t xml:space="preserve">民國八十九年底
</t>
    </r>
    <r>
      <rPr>
        <sz val="8"/>
        <rFont val="Arial Narrow"/>
        <family val="2"/>
      </rPr>
      <t>End of 2000</t>
    </r>
  </si>
  <si>
    <r>
      <t xml:space="preserve">民國九　十年底
</t>
    </r>
    <r>
      <rPr>
        <sz val="8"/>
        <rFont val="Arial Narrow"/>
        <family val="2"/>
      </rPr>
      <t>End of 2001</t>
    </r>
  </si>
  <si>
    <r>
      <t>表</t>
    </r>
    <r>
      <rPr>
        <sz val="12"/>
        <rFont val="Arial"/>
        <family val="2"/>
      </rPr>
      <t xml:space="preserve"> 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本縣公司登記家數及資本額－按行業別分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</si>
  <si>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t>Unit:number</t>
  </si>
  <si>
    <t>工商業及市鄉建設</t>
  </si>
  <si>
    <t>－</t>
  </si>
  <si>
    <t>Industry, Commerce and Public Works</t>
  </si>
  <si>
    <t>Source:Department of Economic Development.</t>
  </si>
  <si>
    <t>單位：家</t>
  </si>
  <si>
    <t>年底別及鄉鎮市區別</t>
  </si>
  <si>
    <t>總計</t>
  </si>
  <si>
    <t>食品製造業</t>
  </si>
  <si>
    <t>菸草製造業</t>
  </si>
  <si>
    <t>紡織業</t>
  </si>
  <si>
    <t>成衣及服飾品
製造業</t>
  </si>
  <si>
    <t>皮革、毛衣及其製品製造業</t>
  </si>
  <si>
    <t>木竹製品業</t>
  </si>
  <si>
    <t>家具及
裝設品業</t>
  </si>
  <si>
    <t>紙漿、紙及
紙製品業</t>
  </si>
  <si>
    <t>印刷及
其輔助業</t>
  </si>
  <si>
    <t>化學材料
製造業</t>
  </si>
  <si>
    <t>化學製品
製造業</t>
  </si>
  <si>
    <t>石油及煤油
製品製造業</t>
  </si>
  <si>
    <t>橡膠製品
製造業</t>
  </si>
  <si>
    <t>塑膠製品
製造業</t>
  </si>
  <si>
    <t>非金屬礦物
製品製造業</t>
  </si>
  <si>
    <t>金屬
基本工業</t>
  </si>
  <si>
    <t>金屬製品
製造業</t>
  </si>
  <si>
    <t>機械設備
製造配修業</t>
  </si>
  <si>
    <t>電腦通信及視聽
電子產品製造業</t>
  </si>
  <si>
    <t>電子零組件
製造業</t>
  </si>
  <si>
    <t>電力及電子機械
器材製造修配業</t>
  </si>
  <si>
    <t>運輸工具
製造修配業</t>
  </si>
  <si>
    <t>精密光學醫療器材
及鐘錶製造業</t>
  </si>
  <si>
    <t>其他工業
製品製造業</t>
  </si>
  <si>
    <t>Food &amp; Drinking Manufacturing</t>
  </si>
  <si>
    <t>Tobacco Manufacturing</t>
  </si>
  <si>
    <t>Textiles Mills</t>
  </si>
  <si>
    <t>Manufacture of Wearing Apparel, Accessories</t>
  </si>
  <si>
    <t>Manufacture of Leather, Fur &amp; Products</t>
  </si>
  <si>
    <t>Manufacture of Wood &amp; Bamboo Products</t>
  </si>
  <si>
    <t>Manufacture of Furniture &amp; Fixtures</t>
  </si>
  <si>
    <t>Manufacture of Pulp, Paper &amp;Paper Products</t>
  </si>
  <si>
    <t>Manufacture of Printing</t>
  </si>
  <si>
    <t>Manufacture of Chemical Materials</t>
  </si>
  <si>
    <t>Manufacture of Chemical Products</t>
  </si>
  <si>
    <t>Manufacture of Petroleum &amp; Coal Products</t>
  </si>
  <si>
    <t>Manufacture of Rubber Products</t>
  </si>
  <si>
    <t>Manufacture of Plastic Products</t>
  </si>
  <si>
    <t>Manufacture of Non-metallic Mineral Products</t>
  </si>
  <si>
    <t>Basic Metal Industries</t>
  </si>
  <si>
    <t>Manufacture of Fabricated Metal Products</t>
  </si>
  <si>
    <t>Manufacture &amp; Repair of Machinery &amp; Equipment</t>
  </si>
  <si>
    <t xml:space="preserve">Manufacture of 3C Products </t>
  </si>
  <si>
    <t>Manufacture of Electronic Parts</t>
  </si>
  <si>
    <t>Manufacture &amp; Repair of Electrical &amp; Electronic Machinery</t>
  </si>
  <si>
    <t>Manufacture of Repair of Transport Equipment</t>
  </si>
  <si>
    <t>Manufacture of Precision Instruments</t>
  </si>
  <si>
    <t>Manufacture of Miscellaneous Industrial Products</t>
  </si>
  <si>
    <t>－</t>
  </si>
  <si>
    <t>…</t>
  </si>
  <si>
    <r>
      <t>民國八十三年底</t>
    </r>
    <r>
      <rPr>
        <sz val="9"/>
        <rFont val="Arial Narrow"/>
        <family val="2"/>
      </rPr>
      <t xml:space="preserve"> End of 1994</t>
    </r>
  </si>
  <si>
    <t>－</t>
  </si>
  <si>
    <r>
      <t>民國八十四年底</t>
    </r>
    <r>
      <rPr>
        <sz val="9"/>
        <rFont val="Arial Narrow"/>
        <family val="2"/>
      </rPr>
      <t xml:space="preserve"> End of 1995</t>
    </r>
  </si>
  <si>
    <t>…</t>
  </si>
  <si>
    <r>
      <t>民國八十五年底</t>
    </r>
    <r>
      <rPr>
        <sz val="9"/>
        <rFont val="Arial Narrow"/>
        <family val="2"/>
      </rPr>
      <t xml:space="preserve"> End of 1996</t>
    </r>
  </si>
  <si>
    <r>
      <t>民國八十六年底</t>
    </r>
    <r>
      <rPr>
        <sz val="9"/>
        <rFont val="Arial Narrow"/>
        <family val="2"/>
      </rPr>
      <t xml:space="preserve"> End of 1997</t>
    </r>
  </si>
  <si>
    <t>－</t>
  </si>
  <si>
    <r>
      <t>民國八十七年底</t>
    </r>
    <r>
      <rPr>
        <sz val="9"/>
        <rFont val="Arial Narrow"/>
        <family val="2"/>
      </rPr>
      <t xml:space="preserve"> End of 1998</t>
    </r>
  </si>
  <si>
    <r>
      <t>民國八十八年底</t>
    </r>
    <r>
      <rPr>
        <sz val="9"/>
        <rFont val="Arial Narrow"/>
        <family val="2"/>
      </rPr>
      <t xml:space="preserve"> End of 1999</t>
    </r>
  </si>
  <si>
    <r>
      <t>民國八十九年底</t>
    </r>
    <r>
      <rPr>
        <sz val="9"/>
        <rFont val="Arial Narrow"/>
        <family val="2"/>
      </rPr>
      <t xml:space="preserve"> End of 2000</t>
    </r>
  </si>
  <si>
    <r>
      <t>民國九　十年底</t>
    </r>
    <r>
      <rPr>
        <sz val="9"/>
        <rFont val="Arial Narrow"/>
        <family val="2"/>
      </rPr>
      <t xml:space="preserve"> End of 2001</t>
    </r>
  </si>
  <si>
    <r>
      <t>民國九十一年底</t>
    </r>
    <r>
      <rPr>
        <sz val="9"/>
        <rFont val="Arial Narrow"/>
        <family val="2"/>
      </rPr>
      <t xml:space="preserve"> End of 2002</t>
    </r>
  </si>
  <si>
    <r>
      <t>民國九十二年底</t>
    </r>
    <r>
      <rPr>
        <sz val="9"/>
        <rFont val="Arial Narrow"/>
        <family val="2"/>
      </rPr>
      <t xml:space="preserve"> End of 2003</t>
    </r>
  </si>
  <si>
    <r>
      <t>桃園市</t>
    </r>
    <r>
      <rPr>
        <sz val="9"/>
        <rFont val="Arial Narrow"/>
        <family val="2"/>
      </rPr>
      <t xml:space="preserve"> Taoyuan City</t>
    </r>
  </si>
  <si>
    <r>
      <t>中壢市</t>
    </r>
    <r>
      <rPr>
        <sz val="9"/>
        <rFont val="Arial Narrow"/>
        <family val="2"/>
      </rPr>
      <t xml:space="preserve"> Jhongli City</t>
    </r>
  </si>
  <si>
    <r>
      <t>平鎮市</t>
    </r>
    <r>
      <rPr>
        <sz val="9"/>
        <rFont val="Arial Narrow"/>
        <family val="2"/>
      </rPr>
      <t xml:space="preserve"> Pingjhen City</t>
    </r>
  </si>
  <si>
    <r>
      <t>八德市</t>
    </r>
    <r>
      <rPr>
        <sz val="9"/>
        <rFont val="Arial Narrow"/>
        <family val="2"/>
      </rPr>
      <t xml:space="preserve"> Bade City</t>
    </r>
  </si>
  <si>
    <t>－</t>
  </si>
  <si>
    <r>
      <t>大溪鎮</t>
    </r>
    <r>
      <rPr>
        <sz val="9"/>
        <rFont val="Arial Narrow"/>
        <family val="2"/>
      </rPr>
      <t xml:space="preserve"> Dasi Township</t>
    </r>
  </si>
  <si>
    <r>
      <t>楊梅鎮</t>
    </r>
    <r>
      <rPr>
        <sz val="9"/>
        <rFont val="Arial Narrow"/>
        <family val="2"/>
      </rPr>
      <t xml:space="preserve"> Yangmei Towhship</t>
    </r>
  </si>
  <si>
    <r>
      <t>蘆竹鄉</t>
    </r>
    <r>
      <rPr>
        <sz val="9"/>
        <rFont val="Arial Narrow"/>
        <family val="2"/>
      </rPr>
      <t xml:space="preserve"> Lujhu Township</t>
    </r>
  </si>
  <si>
    <r>
      <t>大園鄉</t>
    </r>
    <r>
      <rPr>
        <sz val="9"/>
        <rFont val="Arial Narrow"/>
        <family val="2"/>
      </rPr>
      <t xml:space="preserve"> Dayuan Township</t>
    </r>
  </si>
  <si>
    <r>
      <t>龜山鄉</t>
    </r>
    <r>
      <rPr>
        <sz val="9"/>
        <rFont val="Arial Narrow"/>
        <family val="2"/>
      </rPr>
      <t xml:space="preserve"> Gueishan Township</t>
    </r>
  </si>
  <si>
    <r>
      <t>龍潭鄉</t>
    </r>
    <r>
      <rPr>
        <sz val="9"/>
        <rFont val="Arial Narrow"/>
        <family val="2"/>
      </rPr>
      <t xml:space="preserve"> Longtan Township</t>
    </r>
  </si>
  <si>
    <r>
      <t>新屋鄉</t>
    </r>
    <r>
      <rPr>
        <sz val="9"/>
        <rFont val="Arial Narrow"/>
        <family val="2"/>
      </rPr>
      <t xml:space="preserve"> Sinwu Township</t>
    </r>
  </si>
  <si>
    <r>
      <t>觀音鄉</t>
    </r>
    <r>
      <rPr>
        <sz val="9"/>
        <rFont val="Arial Narrow"/>
        <family val="2"/>
      </rPr>
      <t xml:space="preserve"> Guanyin Township</t>
    </r>
  </si>
  <si>
    <r>
      <t>復興鄉</t>
    </r>
    <r>
      <rPr>
        <sz val="9"/>
        <rFont val="Arial Narrow"/>
        <family val="2"/>
      </rPr>
      <t xml:space="preserve"> Fusing Township</t>
    </r>
  </si>
  <si>
    <t>資料來源：根據經濟部中部辦公室會計科。</t>
  </si>
  <si>
    <r>
      <t>表</t>
    </r>
    <r>
      <rPr>
        <sz val="12"/>
        <rFont val="Arial"/>
        <family val="2"/>
      </rPr>
      <t xml:space="preserve"> 5-1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本縣工廠登記家數</t>
    </r>
  </si>
  <si>
    <r>
      <t>5-1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Number of Factories Existing Registered</t>
    </r>
  </si>
  <si>
    <r>
      <t>民國八十三年底</t>
    </r>
    <r>
      <rPr>
        <sz val="9"/>
        <rFont val="Arial Narrow"/>
        <family val="2"/>
      </rPr>
      <t xml:space="preserve"> End of 1994</t>
    </r>
  </si>
  <si>
    <t>Number</t>
  </si>
  <si>
    <t>Capital</t>
  </si>
  <si>
    <t>Trade</t>
  </si>
  <si>
    <t>Capital:NT$1,000</t>
  </si>
  <si>
    <t>單　位：家　數：　　家　　</t>
  </si>
  <si>
    <t>資本額：新台幣千元</t>
  </si>
  <si>
    <t>總　　計</t>
  </si>
  <si>
    <t>農林漁牧業</t>
  </si>
  <si>
    <t>礦業及土
石採取業</t>
  </si>
  <si>
    <t>水電燃氣業</t>
  </si>
  <si>
    <t>批發及零售業</t>
  </si>
  <si>
    <t>住宿及餐飲費</t>
  </si>
  <si>
    <t>運輸、倉儲及通信業</t>
  </si>
  <si>
    <t>金融及保險業</t>
  </si>
  <si>
    <t>Grand Total</t>
  </si>
  <si>
    <t>Mining &amp; Quarrying</t>
  </si>
  <si>
    <t>Manufacturing</t>
  </si>
  <si>
    <t>Construction</t>
  </si>
  <si>
    <t>Financing, Insurance, Real</t>
  </si>
  <si>
    <t>家數</t>
  </si>
  <si>
    <t>登　記
資本額</t>
  </si>
  <si>
    <t>工商業及市鄉建設</t>
  </si>
  <si>
    <r>
      <t>製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造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業</t>
    </r>
  </si>
  <si>
    <r>
      <t>營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造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業</t>
    </r>
  </si>
  <si>
    <r>
      <t xml:space="preserve">民國八十三年底
</t>
    </r>
    <r>
      <rPr>
        <sz val="9"/>
        <rFont val="Arial Narrow"/>
        <family val="2"/>
      </rPr>
      <t>End of 1994</t>
    </r>
  </si>
  <si>
    <r>
      <t xml:space="preserve">民國八十四年底
</t>
    </r>
    <r>
      <rPr>
        <sz val="9"/>
        <rFont val="Arial Narrow"/>
        <family val="2"/>
      </rPr>
      <t>End of 1995</t>
    </r>
  </si>
  <si>
    <r>
      <t xml:space="preserve">民國八十五年底
</t>
    </r>
    <r>
      <rPr>
        <sz val="9"/>
        <rFont val="Arial Narrow"/>
        <family val="2"/>
      </rPr>
      <t>End of 1996</t>
    </r>
  </si>
  <si>
    <r>
      <t xml:space="preserve">民國八十六年底
</t>
    </r>
    <r>
      <rPr>
        <sz val="9"/>
        <rFont val="Arial Narrow"/>
        <family val="2"/>
      </rPr>
      <t>End of 1997</t>
    </r>
  </si>
  <si>
    <r>
      <t xml:space="preserve">民國八十七年底
</t>
    </r>
    <r>
      <rPr>
        <sz val="9"/>
        <rFont val="Arial Narrow"/>
        <family val="2"/>
      </rPr>
      <t>End of 1998</t>
    </r>
  </si>
  <si>
    <r>
      <t xml:space="preserve">民國八十八年底
</t>
    </r>
    <r>
      <rPr>
        <sz val="9"/>
        <rFont val="Arial Narrow"/>
        <family val="2"/>
      </rPr>
      <t>End of 1999</t>
    </r>
  </si>
  <si>
    <r>
      <t xml:space="preserve">民國八十九年底
</t>
    </r>
    <r>
      <rPr>
        <sz val="9"/>
        <rFont val="Arial Narrow"/>
        <family val="2"/>
      </rPr>
      <t>End of 2000</t>
    </r>
  </si>
  <si>
    <r>
      <t xml:space="preserve">民國九　十年底
</t>
    </r>
    <r>
      <rPr>
        <sz val="9"/>
        <rFont val="Arial Narrow"/>
        <family val="2"/>
      </rPr>
      <t>End of 2001</t>
    </r>
  </si>
  <si>
    <r>
      <t xml:space="preserve">民國九十一年底
</t>
    </r>
    <r>
      <rPr>
        <sz val="9"/>
        <rFont val="Arial Narrow"/>
        <family val="2"/>
      </rPr>
      <t>End of 2002</t>
    </r>
  </si>
  <si>
    <r>
      <t xml:space="preserve">民國九十二年底
</t>
    </r>
    <r>
      <rPr>
        <sz val="9"/>
        <rFont val="Arial Narrow"/>
        <family val="2"/>
      </rPr>
      <t>End of 2003</t>
    </r>
  </si>
  <si>
    <r>
      <t>表</t>
    </r>
    <r>
      <rPr>
        <sz val="12"/>
        <rFont val="Arial"/>
        <family val="2"/>
      </rPr>
      <t xml:space="preserve"> 5-2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本縣商業登記家數及資本額－按行業別分</t>
    </r>
  </si>
  <si>
    <r>
      <t>說明：</t>
    </r>
    <r>
      <rPr>
        <sz val="9"/>
        <rFont val="Arial Narrow"/>
        <family val="2"/>
      </rPr>
      <t>1.</t>
    </r>
    <r>
      <rPr>
        <sz val="9"/>
        <rFont val="超研澤中黑"/>
        <family val="3"/>
      </rPr>
      <t>資本額不合係進位關係。</t>
    </r>
  </si>
  <si>
    <t>Note : 1. Captial does not add up to grand total because of rounding error.</t>
  </si>
  <si>
    <r>
      <t>　　　</t>
    </r>
    <r>
      <rPr>
        <sz val="9"/>
        <rFont val="Arial Narrow"/>
        <family val="2"/>
      </rPr>
      <t>2.</t>
    </r>
    <r>
      <rPr>
        <sz val="9"/>
        <rFont val="超研澤中黑"/>
        <family val="3"/>
      </rPr>
      <t>總家數不含代表人辦事處之家數。</t>
    </r>
  </si>
  <si>
    <t xml:space="preserve">           2. The number does not include the number of agency.</t>
  </si>
  <si>
    <t>Source : Department of Economic Development.</t>
  </si>
  <si>
    <t>Note : 1.Captial does not add up to grand total because of rounding error.</t>
  </si>
  <si>
    <r>
      <t>六　公　尺　以　上　者　為　限　）</t>
    </r>
    <r>
      <rPr>
        <sz val="8"/>
        <rFont val="Arial Narrow"/>
        <family val="2"/>
      </rPr>
      <t xml:space="preserve">  Road ( Width under 6m)</t>
    </r>
  </si>
  <si>
    <t>Note : 1. The table was started from 1992.</t>
  </si>
  <si>
    <t xml:space="preserve">          3. The area of road and pedestrian mall are cumulate.</t>
  </si>
  <si>
    <r>
      <t>資料來源：根據本府城鄉發展局</t>
    </r>
    <r>
      <rPr>
        <sz val="7.5"/>
        <rFont val="Arial Narrow"/>
        <family val="2"/>
      </rPr>
      <t>2359-01-03-2</t>
    </r>
    <r>
      <rPr>
        <sz val="7.5"/>
        <rFont val="超研澤中黑"/>
        <family val="3"/>
      </rPr>
      <t>。</t>
    </r>
  </si>
  <si>
    <t>Source:Urban and Rural Development Bureau.</t>
  </si>
  <si>
    <r>
      <t>說　　明：</t>
    </r>
    <r>
      <rPr>
        <sz val="7.5"/>
        <rFont val="Arial Narrow"/>
        <family val="2"/>
      </rPr>
      <t>1.</t>
    </r>
    <r>
      <rPr>
        <sz val="7.5"/>
        <rFont val="超研澤中黑"/>
        <family val="3"/>
      </rPr>
      <t>本表自八十一年開始實施。</t>
    </r>
  </si>
  <si>
    <r>
      <t>　　　　　</t>
    </r>
    <r>
      <rPr>
        <sz val="7.5"/>
        <rFont val="Arial Narrow"/>
        <family val="2"/>
      </rPr>
      <t>2.</t>
    </r>
    <r>
      <rPr>
        <sz val="7.5"/>
        <rFont val="超研澤中黑"/>
        <family val="3"/>
      </rPr>
      <t>本表格式</t>
    </r>
    <r>
      <rPr>
        <sz val="7.5"/>
        <rFont val="Arial Narrow"/>
        <family val="2"/>
      </rPr>
      <t>88</t>
    </r>
    <r>
      <rPr>
        <sz val="7.5"/>
        <rFont val="超研澤中黑"/>
        <family val="3"/>
      </rPr>
      <t>年略有變更。</t>
    </r>
  </si>
  <si>
    <r>
      <t>　　　　　</t>
    </r>
    <r>
      <rPr>
        <sz val="7.5"/>
        <rFont val="Arial Narrow"/>
        <family val="2"/>
      </rPr>
      <t>3.90</t>
    </r>
    <r>
      <rPr>
        <sz val="7.5"/>
        <rFont val="超研澤中黑"/>
        <family val="3"/>
      </rPr>
      <t>年起道路及人行步道面積合併計算。</t>
    </r>
  </si>
  <si>
    <t xml:space="preserve">          2. The form had changed from 1999.</t>
  </si>
  <si>
    <t>資料來源：根據經濟部水利署資料。</t>
  </si>
  <si>
    <r>
      <t>灌　　　　　溉　　　　</t>
    </r>
    <r>
      <rPr>
        <sz val="9"/>
        <rFont val="Times New Roman"/>
        <family val="1"/>
      </rPr>
      <t>I</t>
    </r>
    <r>
      <rPr>
        <sz val="9"/>
        <rFont val="Arial Narrow"/>
        <family val="2"/>
      </rPr>
      <t>rrigation</t>
    </r>
  </si>
  <si>
    <r>
      <t>排　　　兼　　　用　　　　</t>
    </r>
    <r>
      <rPr>
        <sz val="9"/>
        <rFont val="Arial Narrow"/>
        <family val="2"/>
      </rPr>
      <t xml:space="preserve">  </t>
    </r>
    <r>
      <rPr>
        <sz val="9"/>
        <rFont val="Times New Roman"/>
        <family val="1"/>
      </rPr>
      <t>I</t>
    </r>
    <r>
      <rPr>
        <sz val="9"/>
        <rFont val="Arial Narrow"/>
        <family val="2"/>
      </rPr>
      <t>rrigation &amp; Drainage</t>
    </r>
  </si>
  <si>
    <t>Source : Water Resources Agency, Ministry of Economic Affairs.</t>
  </si>
  <si>
    <t>Note : Administrative district demarcated starting 1994.</t>
  </si>
  <si>
    <r>
      <t>資料來源：根據本府工務局</t>
    </r>
    <r>
      <rPr>
        <sz val="9"/>
        <rFont val="Arial Narrow"/>
        <family val="2"/>
      </rPr>
      <t>2354-06-01-2</t>
    </r>
    <r>
      <rPr>
        <sz val="9"/>
        <rFont val="超研澤中黑"/>
        <family val="3"/>
      </rPr>
      <t>。</t>
    </r>
  </si>
  <si>
    <t>Source : Public works Bureau (Tables number : 2354-06-01-2).</t>
  </si>
  <si>
    <r>
      <t>說</t>
    </r>
    <r>
      <rPr>
        <sz val="9"/>
        <rFont val="Arial Narrow"/>
        <family val="2"/>
      </rPr>
      <t xml:space="preserve">   </t>
    </r>
    <r>
      <rPr>
        <sz val="9"/>
        <rFont val="超研澤中黑"/>
        <family val="3"/>
      </rPr>
      <t>明：本表自九十一年起停報。</t>
    </r>
  </si>
  <si>
    <t>Note : This table not available starting 2002.</t>
  </si>
  <si>
    <t>Note: This table not available starting 2001.</t>
  </si>
  <si>
    <t>Source : Public works Bureau (Tables number : 2223-01-01-2).</t>
  </si>
  <si>
    <t>Others</t>
  </si>
  <si>
    <t>－</t>
  </si>
  <si>
    <t>單位：件</t>
  </si>
  <si>
    <r>
      <t xml:space="preserve">年別
</t>
    </r>
    <r>
      <rPr>
        <sz val="7.5"/>
        <rFont val="Arial Narrow"/>
        <family val="2"/>
      </rPr>
      <t>Year</t>
    </r>
  </si>
  <si>
    <t>違章建築查報及拆除</t>
  </si>
  <si>
    <r>
      <t xml:space="preserve">拆除後重建移送法辦
</t>
    </r>
    <r>
      <rPr>
        <sz val="6"/>
        <rFont val="Arial Narrow"/>
        <family val="2"/>
      </rPr>
      <t>Buildings Reconstructed after being Dismantled and were Brought to Justice</t>
    </r>
  </si>
  <si>
    <r>
      <t xml:space="preserve">總　　　　　　計
</t>
    </r>
    <r>
      <rPr>
        <sz val="6"/>
        <rFont val="Arial Narrow"/>
        <family val="2"/>
      </rPr>
      <t>Grand total</t>
    </r>
  </si>
  <si>
    <r>
      <t xml:space="preserve">舊　違　章　建　築
</t>
    </r>
    <r>
      <rPr>
        <sz val="6"/>
        <rFont val="Arial Narrow"/>
        <family val="2"/>
      </rPr>
      <t>Old Buildings Constructed without Licenses</t>
    </r>
  </si>
  <si>
    <t>New Buildings Constructed without Licenses</t>
  </si>
  <si>
    <t>總計</t>
  </si>
  <si>
    <t>本年度累計至本年底移送法辦數</t>
  </si>
  <si>
    <t>本年移送法辦數</t>
  </si>
  <si>
    <r>
      <t>以前年度應拆除數</t>
    </r>
    <r>
      <rPr>
        <sz val="7.5"/>
        <rFont val="Arial Narrow"/>
        <family val="2"/>
      </rPr>
      <t xml:space="preserve">  </t>
    </r>
    <r>
      <rPr>
        <sz val="6"/>
        <rFont val="Arial Narrow"/>
        <family val="2"/>
      </rPr>
      <t># of Buildings Should Have Been Dismantled in Previous Years</t>
    </r>
  </si>
  <si>
    <r>
      <t xml:space="preserve">本年度應拆除數
</t>
    </r>
    <r>
      <rPr>
        <sz val="6"/>
        <rFont val="Arial Narrow"/>
        <family val="2"/>
      </rPr>
      <t># of Buildings should be Dismantled This Year</t>
    </r>
  </si>
  <si>
    <t>本年查報數</t>
  </si>
  <si>
    <r>
      <t>本年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經認定</t>
    </r>
    <r>
      <rPr>
        <sz val="7.5"/>
        <rFont val="Arial Narrow"/>
        <family val="2"/>
      </rPr>
      <t>)</t>
    </r>
    <r>
      <rPr>
        <sz val="7.5"/>
        <rFont val="超研澤中黑"/>
        <family val="3"/>
      </rPr>
      <t xml:space="preserve">應拆除數
</t>
    </r>
    <r>
      <rPr>
        <sz val="6"/>
        <rFont val="Arial Narrow"/>
        <family val="2"/>
      </rPr>
      <t># of Buildings (Determined) to be Dismantled This Year</t>
    </r>
  </si>
  <si>
    <t>至本年底
尚未拆除數</t>
  </si>
  <si>
    <t>本年拆除數</t>
  </si>
  <si>
    <t>至上年底
尚未拆除數</t>
  </si>
  <si>
    <t>本年
拆除數</t>
  </si>
  <si>
    <t>尚未拆除數</t>
  </si>
  <si>
    <t># of Buildings Dismantled</t>
  </si>
  <si>
    <t># of Buildings not Dismantled by Year-End</t>
  </si>
  <si>
    <t># of Buildings not Dismantled by End of Last Year</t>
  </si>
  <si>
    <t># of Buildings not Dismantled by End of This Year</t>
  </si>
  <si>
    <t># of Buildings Dismantled This Year</t>
  </si>
  <si>
    <t># of Cases Reported This Year</t>
  </si>
  <si>
    <t># of Buildings not Dismantled</t>
  </si>
  <si>
    <t>Grand Total</t>
  </si>
  <si>
    <t># of Cases Brought to Justice by End of This Year</t>
  </si>
  <si>
    <t># of Cases Brought to Justice This Year</t>
  </si>
  <si>
    <r>
      <t>民國九十一年</t>
    </r>
    <r>
      <rPr>
        <sz val="7.5"/>
        <rFont val="Arial Narrow"/>
        <family val="2"/>
      </rPr>
      <t xml:space="preserve"> 2002</t>
    </r>
  </si>
  <si>
    <r>
      <t>民國九十二年</t>
    </r>
    <r>
      <rPr>
        <sz val="7.5"/>
        <rFont val="Arial Narrow"/>
        <family val="2"/>
      </rPr>
      <t xml:space="preserve"> 2003</t>
    </r>
  </si>
  <si>
    <r>
      <t>資料來源：根據本府城鄉發展局</t>
    </r>
    <r>
      <rPr>
        <sz val="7.5"/>
        <rFont val="Arial Narrow"/>
        <family val="2"/>
      </rPr>
      <t xml:space="preserve"> 2355-00-12-2</t>
    </r>
    <r>
      <rPr>
        <sz val="7.5"/>
        <rFont val="超研澤中黑"/>
        <family val="3"/>
      </rPr>
      <t>。</t>
    </r>
  </si>
  <si>
    <t>Source:Urban and Rural Development Bureau.</t>
  </si>
  <si>
    <t>單位：件</t>
  </si>
  <si>
    <r>
      <t xml:space="preserve">總　　　　　　計
</t>
    </r>
    <r>
      <rPr>
        <sz val="6"/>
        <rFont val="Arial Narrow"/>
        <family val="2"/>
      </rPr>
      <t>Grand total</t>
    </r>
  </si>
  <si>
    <r>
      <t xml:space="preserve">舊　違　章　建　築
</t>
    </r>
    <r>
      <rPr>
        <sz val="6"/>
        <rFont val="Arial Narrow"/>
        <family val="2"/>
      </rPr>
      <t>Old Building Constructed without Licenses</t>
    </r>
  </si>
  <si>
    <r>
      <t xml:space="preserve">現存違章建築
</t>
    </r>
    <r>
      <rPr>
        <sz val="6"/>
        <rFont val="Arial Narrow"/>
        <family val="2"/>
      </rPr>
      <t>Existing Buildings Constructed without Licences</t>
    </r>
  </si>
  <si>
    <r>
      <t xml:space="preserve">新　違　章　建　築
</t>
    </r>
    <r>
      <rPr>
        <sz val="6"/>
        <rFont val="Arial Narrow"/>
        <family val="2"/>
      </rPr>
      <t>New Buildings Constructed without Licenses</t>
    </r>
  </si>
  <si>
    <r>
      <t xml:space="preserve">累計至本月底送法辦數
</t>
    </r>
    <r>
      <rPr>
        <sz val="7.5"/>
        <rFont val="Arial Narrow"/>
        <family val="2"/>
      </rPr>
      <t>(1)</t>
    </r>
    <r>
      <rPr>
        <sz val="7.5"/>
        <rFont val="超研澤中黑"/>
        <family val="3"/>
      </rPr>
      <t>＝</t>
    </r>
    <r>
      <rPr>
        <sz val="7.5"/>
        <rFont val="Arial Narrow"/>
        <family val="2"/>
      </rPr>
      <t>(2)</t>
    </r>
    <r>
      <rPr>
        <sz val="7.5"/>
        <rFont val="超研澤中黑"/>
        <family val="3"/>
      </rPr>
      <t>＋</t>
    </r>
    <r>
      <rPr>
        <sz val="7.5"/>
        <rFont val="Arial Narrow"/>
        <family val="2"/>
      </rPr>
      <t>(3)</t>
    </r>
  </si>
  <si>
    <r>
      <t xml:space="preserve">累計至本月底移送法辦數
</t>
    </r>
    <r>
      <rPr>
        <sz val="7.5"/>
        <rFont val="Arial Narrow"/>
        <family val="2"/>
      </rPr>
      <t>(2)</t>
    </r>
  </si>
  <si>
    <r>
      <t xml:space="preserve">本月移送法辦數
</t>
    </r>
    <r>
      <rPr>
        <sz val="7.5"/>
        <rFont val="Arial Narrow"/>
        <family val="2"/>
      </rPr>
      <t>(3)</t>
    </r>
  </si>
  <si>
    <t>年別</t>
  </si>
  <si>
    <t>至本年底
尚未拆除數</t>
  </si>
  <si>
    <t>本年查報數</t>
  </si>
  <si>
    <t>本年拆除數</t>
  </si>
  <si>
    <t>至本年底尚未拆除數</t>
  </si>
  <si>
    <t>舊違章建築尚未拆除數</t>
  </si>
  <si>
    <t>本　年
拆除數</t>
  </si>
  <si>
    <t>至本年底　　　　尚未拆除數</t>
  </si>
  <si>
    <t>Year</t>
  </si>
  <si>
    <t># of Buildings not Dismantled by Year-End</t>
  </si>
  <si>
    <t># of Cases Reported</t>
  </si>
  <si>
    <t># of Buildings Dismantled</t>
  </si>
  <si>
    <t># of Old Buildings Constructed without Licenses not Dismantled</t>
  </si>
  <si>
    <t># of Buildings not Dismantled by End of This Year</t>
  </si>
  <si>
    <t># of Cases Reported This Year</t>
  </si>
  <si>
    <t># of Buildings Dismantled This Year</t>
  </si>
  <si>
    <r>
      <t>Cumulative # of Cases Entered Legal Proceedings by End of This Month(1)</t>
    </r>
    <r>
      <rPr>
        <sz val="6"/>
        <rFont val="超研澤中黑"/>
        <family val="3"/>
      </rPr>
      <t>＝</t>
    </r>
    <r>
      <rPr>
        <sz val="6"/>
        <rFont val="Arial Narrow"/>
        <family val="2"/>
      </rPr>
      <t>(2)</t>
    </r>
    <r>
      <rPr>
        <sz val="6"/>
        <rFont val="超研澤中黑"/>
        <family val="3"/>
      </rPr>
      <t>＋</t>
    </r>
    <r>
      <rPr>
        <sz val="6"/>
        <rFont val="Arial Narrow"/>
        <family val="2"/>
      </rPr>
      <t>(3)</t>
    </r>
  </si>
  <si>
    <t>Cumulative # of Cases Entered Legal Proceedings by End of This Month
(2)</t>
  </si>
  <si>
    <t># of Cases Entered Legal Proceedings This Month
(3)</t>
  </si>
  <si>
    <r>
      <t>民國八十九年</t>
    </r>
    <r>
      <rPr>
        <sz val="7.5"/>
        <rFont val="Arial Narrow"/>
        <family val="2"/>
      </rPr>
      <t xml:space="preserve"> 2000</t>
    </r>
  </si>
  <si>
    <r>
      <t>民國九　十年</t>
    </r>
    <r>
      <rPr>
        <sz val="7.5"/>
        <rFont val="Arial Narrow"/>
        <family val="2"/>
      </rPr>
      <t xml:space="preserve"> 2001</t>
    </r>
  </si>
  <si>
    <r>
      <t xml:space="preserve">查　　報
</t>
    </r>
    <r>
      <rPr>
        <sz val="6"/>
        <rFont val="Arial Narrow"/>
        <family val="2"/>
      </rPr>
      <t>Reported</t>
    </r>
  </si>
  <si>
    <t>處　　理</t>
  </si>
  <si>
    <t>情　　形</t>
  </si>
  <si>
    <t>Handled</t>
  </si>
  <si>
    <t>Results</t>
  </si>
  <si>
    <t>備　註</t>
  </si>
  <si>
    <t>年　　　　　別</t>
  </si>
  <si>
    <t>已勘查數</t>
  </si>
  <si>
    <t>未勘查數</t>
  </si>
  <si>
    <t>不構成違建數</t>
  </si>
  <si>
    <t>移軍方處理數</t>
  </si>
  <si>
    <t>已核准補照數</t>
  </si>
  <si>
    <r>
      <t xml:space="preserve">應　拆　除　數
</t>
    </r>
    <r>
      <rPr>
        <sz val="6"/>
        <rFont val="Arial Narrow"/>
        <family val="2"/>
      </rPr>
      <t># of Buildings should be Dismantled</t>
    </r>
  </si>
  <si>
    <r>
      <t xml:space="preserve">合　　計
</t>
    </r>
    <r>
      <rPr>
        <sz val="6"/>
        <rFont val="Arial Narrow"/>
        <family val="2"/>
      </rPr>
      <t>Total</t>
    </r>
  </si>
  <si>
    <r>
      <t xml:space="preserve">拆　除　數
</t>
    </r>
    <r>
      <rPr>
        <sz val="6"/>
        <rFont val="Arial Narrow"/>
        <family val="2"/>
      </rPr>
      <t># of Buildings Dismantled</t>
    </r>
  </si>
  <si>
    <r>
      <t xml:space="preserve">其　他
</t>
    </r>
    <r>
      <rPr>
        <sz val="6"/>
        <rFont val="Arial Narrow"/>
        <family val="2"/>
      </rPr>
      <t>Others</t>
    </r>
  </si>
  <si>
    <t># of Cases Investigated</t>
  </si>
  <si>
    <t># of Cases not Investigated</t>
  </si>
  <si>
    <r>
      <t># of Cases not Established</t>
    </r>
    <r>
      <rPr>
        <sz val="6"/>
        <rFont val="超研澤中黑"/>
        <family val="3"/>
      </rPr>
      <t>　</t>
    </r>
    <r>
      <rPr>
        <sz val="6"/>
        <rFont val="Arial Narrow"/>
        <family val="2"/>
      </rPr>
      <t xml:space="preserve">  </t>
    </r>
  </si>
  <si>
    <t># of Cases Transferred to Military</t>
  </si>
  <si>
    <t># of Cases Approved with Licenses to be Submitted</t>
  </si>
  <si>
    <r>
      <t xml:space="preserve">合　計
</t>
    </r>
    <r>
      <rPr>
        <sz val="6"/>
        <rFont val="Arial Narrow"/>
        <family val="2"/>
      </rPr>
      <t>Total</t>
    </r>
  </si>
  <si>
    <r>
      <t xml:space="preserve">已　拆
</t>
    </r>
    <r>
      <rPr>
        <sz val="6"/>
        <rFont val="Arial Narrow"/>
        <family val="2"/>
      </rPr>
      <t>Dismantled</t>
    </r>
  </si>
  <si>
    <r>
      <t xml:space="preserve">未　拆
</t>
    </r>
    <r>
      <rPr>
        <sz val="6"/>
        <rFont val="Arial Narrow"/>
        <family val="2"/>
      </rPr>
      <t>not Dismantled</t>
    </r>
  </si>
  <si>
    <t>Notes</t>
  </si>
  <si>
    <t>－</t>
  </si>
  <si>
    <r>
      <t>民國八十六年</t>
    </r>
    <r>
      <rPr>
        <sz val="7.5"/>
        <rFont val="Arial Narrow"/>
        <family val="2"/>
      </rPr>
      <t xml:space="preserve"> 1997</t>
    </r>
  </si>
  <si>
    <r>
      <t>民國八十七年</t>
    </r>
    <r>
      <rPr>
        <sz val="7.5"/>
        <rFont val="Arial Narrow"/>
        <family val="2"/>
      </rPr>
      <t xml:space="preserve"> 1998</t>
    </r>
  </si>
  <si>
    <r>
      <t>民國八十八年</t>
    </r>
    <r>
      <rPr>
        <sz val="7.5"/>
        <rFont val="Arial Narrow"/>
        <family val="2"/>
      </rPr>
      <t xml:space="preserve"> 1999</t>
    </r>
  </si>
  <si>
    <r>
      <t>資料來源：根據本府建設局</t>
    </r>
    <r>
      <rPr>
        <sz val="7.5"/>
        <rFont val="Arial Narrow"/>
        <family val="2"/>
      </rPr>
      <t>2359-04-06-2</t>
    </r>
    <r>
      <rPr>
        <sz val="7.5"/>
        <rFont val="超研澤中黑"/>
        <family val="3"/>
      </rPr>
      <t>。</t>
    </r>
  </si>
  <si>
    <t>Note: The table was abolished since 2000.</t>
  </si>
  <si>
    <r>
      <t>說　　明：本表自</t>
    </r>
    <r>
      <rPr>
        <sz val="7.5"/>
        <rFont val="Arial Narrow"/>
        <family val="2"/>
      </rPr>
      <t>89</t>
    </r>
    <r>
      <rPr>
        <sz val="7.5"/>
        <rFont val="超研澤中黑"/>
        <family val="3"/>
      </rPr>
      <t>年廢止。</t>
    </r>
  </si>
  <si>
    <r>
      <t>表</t>
    </r>
    <r>
      <rPr>
        <sz val="12"/>
        <rFont val="Arial"/>
        <family val="2"/>
      </rPr>
      <t xml:space="preserve"> 5-12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新違建處理情形</t>
    </r>
    <r>
      <rPr>
        <sz val="12"/>
        <rFont val="Arial"/>
        <family val="2"/>
      </rPr>
      <t xml:space="preserve"> </t>
    </r>
  </si>
  <si>
    <r>
      <t>5-12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New Buildings Constructed without Licences Results</t>
    </r>
  </si>
  <si>
    <r>
      <t>5-13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Buildings Constructed without Licences Cases of Dismantling Buildings Constructed without Licenses (Continued)</t>
    </r>
  </si>
  <si>
    <t>Investigation of Buildings Constructed without Licenses</t>
  </si>
  <si>
    <t>經費單位：新台幣元</t>
  </si>
  <si>
    <t>長度單位：公　　尺</t>
  </si>
  <si>
    <t>Total</t>
  </si>
  <si>
    <r>
      <t xml:space="preserve">年別及鄉鎮市別
</t>
    </r>
    <r>
      <rPr>
        <sz val="8"/>
        <rFont val="Arial Narrow"/>
        <family val="2"/>
      </rPr>
      <t>End  of  Year &amp; District</t>
    </r>
  </si>
  <si>
    <r>
      <t xml:space="preserve">工　程　經　費　來　源
</t>
    </r>
    <r>
      <rPr>
        <sz val="8"/>
        <rFont val="Arial Narrow"/>
        <family val="2"/>
      </rPr>
      <t>Funding</t>
    </r>
  </si>
  <si>
    <r>
      <t xml:space="preserve">工　程　長　度
</t>
    </r>
    <r>
      <rPr>
        <sz val="8"/>
        <rFont val="Arial Narrow"/>
        <family val="2"/>
      </rPr>
      <t>Length</t>
    </r>
  </si>
  <si>
    <r>
      <t>民國八十三年</t>
    </r>
    <r>
      <rPr>
        <sz val="8"/>
        <rFont val="Arial Narrow"/>
        <family val="2"/>
      </rPr>
      <t xml:space="preserve">  1994</t>
    </r>
  </si>
  <si>
    <r>
      <t>民國八十四年</t>
    </r>
    <r>
      <rPr>
        <sz val="8"/>
        <rFont val="Arial Narrow"/>
        <family val="2"/>
      </rPr>
      <t xml:space="preserve">  1995</t>
    </r>
  </si>
  <si>
    <r>
      <t>民國八十五年</t>
    </r>
    <r>
      <rPr>
        <sz val="8"/>
        <rFont val="Arial Narrow"/>
        <family val="2"/>
      </rPr>
      <t xml:space="preserve">  1996</t>
    </r>
  </si>
  <si>
    <r>
      <t>民國八十六年</t>
    </r>
    <r>
      <rPr>
        <sz val="8"/>
        <rFont val="Arial Narrow"/>
        <family val="2"/>
      </rPr>
      <t xml:space="preserve">  1997</t>
    </r>
  </si>
  <si>
    <r>
      <t>民國八十七年</t>
    </r>
    <r>
      <rPr>
        <sz val="8"/>
        <rFont val="Arial Narrow"/>
        <family val="2"/>
      </rPr>
      <t xml:space="preserve">  1998</t>
    </r>
  </si>
  <si>
    <r>
      <t>民國八十八年</t>
    </r>
    <r>
      <rPr>
        <sz val="8"/>
        <rFont val="Arial Narrow"/>
        <family val="2"/>
      </rPr>
      <t xml:space="preserve">  1999</t>
    </r>
  </si>
  <si>
    <r>
      <t>民國八十九年</t>
    </r>
    <r>
      <rPr>
        <sz val="8"/>
        <rFont val="Arial Narrow"/>
        <family val="2"/>
      </rPr>
      <t xml:space="preserve">  2000</t>
    </r>
  </si>
  <si>
    <r>
      <t>民國九　十年</t>
    </r>
    <r>
      <rPr>
        <sz val="8"/>
        <rFont val="Arial Narrow"/>
        <family val="2"/>
      </rPr>
      <t xml:space="preserve">  2001</t>
    </r>
  </si>
  <si>
    <r>
      <t>民國九十一年</t>
    </r>
    <r>
      <rPr>
        <sz val="8"/>
        <rFont val="Arial Narrow"/>
        <family val="2"/>
      </rPr>
      <t xml:space="preserve">  2002</t>
    </r>
  </si>
  <si>
    <r>
      <t>民國九十二年</t>
    </r>
    <r>
      <rPr>
        <sz val="8"/>
        <rFont val="Arial Narrow"/>
        <family val="2"/>
      </rPr>
      <t xml:space="preserve">  2003</t>
    </r>
  </si>
  <si>
    <r>
      <t>表</t>
    </r>
    <r>
      <rPr>
        <sz val="12"/>
        <rFont val="Arial"/>
        <family val="2"/>
      </rPr>
      <t xml:space="preserve"> 5-15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 xml:space="preserve">本縣橋樑工程
</t>
    </r>
    <r>
      <rPr>
        <sz val="12"/>
        <rFont val="Arial"/>
        <family val="2"/>
      </rPr>
      <t>5-15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Bridge Construction</t>
    </r>
  </si>
  <si>
    <t>Unit:hectare</t>
  </si>
  <si>
    <t>單位：公頃</t>
  </si>
  <si>
    <t xml:space="preserve">合　計
</t>
  </si>
  <si>
    <t>　灌</t>
  </si>
  <si>
    <r>
      <t>年</t>
    </r>
    <r>
      <rPr>
        <sz val="9"/>
        <rFont val="Arial Narrow"/>
        <family val="2"/>
      </rPr>
      <t xml:space="preserve">    (</t>
    </r>
    <r>
      <rPr>
        <sz val="9"/>
        <rFont val="超研澤中黑"/>
        <family val="3"/>
      </rPr>
      <t>底</t>
    </r>
    <r>
      <rPr>
        <sz val="9"/>
        <rFont val="Arial Narrow"/>
        <family val="2"/>
      </rPr>
      <t xml:space="preserve">)    </t>
    </r>
    <r>
      <rPr>
        <sz val="9"/>
        <rFont val="超研澤中黑"/>
        <family val="3"/>
      </rPr>
      <t>別</t>
    </r>
    <r>
      <rPr>
        <sz val="9"/>
        <rFont val="Arial Narrow"/>
        <family val="2"/>
      </rPr>
      <t xml:space="preserve">    </t>
    </r>
    <r>
      <rPr>
        <sz val="9"/>
        <rFont val="超研澤中黑"/>
        <family val="3"/>
      </rPr>
      <t>及
水　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利　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會　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別</t>
    </r>
  </si>
  <si>
    <r>
      <t xml:space="preserve">排　　　　　水
</t>
    </r>
    <r>
      <rPr>
        <sz val="9"/>
        <rFont val="Arial Narrow"/>
        <family val="2"/>
      </rPr>
      <t>Drainage</t>
    </r>
  </si>
  <si>
    <t>End  of  Year
Farm Irrigation Associations</t>
  </si>
  <si>
    <r>
      <t>表</t>
    </r>
    <r>
      <rPr>
        <sz val="12"/>
        <rFont val="Arial"/>
        <family val="2"/>
      </rPr>
      <t xml:space="preserve"> 5-16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現有灌溉及排水面積</t>
    </r>
  </si>
  <si>
    <r>
      <t>5-16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Times New Roman"/>
        <family val="1"/>
      </rPr>
      <t>I</t>
    </r>
    <r>
      <rPr>
        <sz val="12"/>
        <rFont val="Arial"/>
        <family val="2"/>
      </rPr>
      <t>rrigation &amp; Drainage Facilities</t>
    </r>
  </si>
  <si>
    <t>年　度　別</t>
  </si>
  <si>
    <r>
      <t>堤　　　防　　　及　　　護　　　岸　　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公　　尺</t>
    </r>
    <r>
      <rPr>
        <sz val="9"/>
        <rFont val="Arial Narrow"/>
        <family val="2"/>
      </rPr>
      <t>)</t>
    </r>
  </si>
  <si>
    <t>Levee &amp; Revetment (m)</t>
  </si>
  <si>
    <r>
      <t xml:space="preserve">丁　　壩（座）
</t>
    </r>
    <r>
      <rPr>
        <sz val="9"/>
        <rFont val="Arial Narrow"/>
        <family val="2"/>
      </rPr>
      <t>Spur Dike (Set)</t>
    </r>
  </si>
  <si>
    <r>
      <t>合　　　　　計　　　</t>
    </r>
    <r>
      <rPr>
        <sz val="9"/>
        <rFont val="Arial Narrow"/>
        <family val="2"/>
      </rPr>
      <t>Grand Total</t>
    </r>
  </si>
  <si>
    <t>堤　　防</t>
  </si>
  <si>
    <t>Levee</t>
  </si>
  <si>
    <r>
      <t>護　　　岸　　</t>
    </r>
    <r>
      <rPr>
        <sz val="9"/>
        <rFont val="Arial Narrow"/>
        <family val="2"/>
      </rPr>
      <t>Revetment</t>
    </r>
  </si>
  <si>
    <t>工商業及市鄉建設</t>
  </si>
  <si>
    <t>Industry, Commerce and Public Works</t>
  </si>
  <si>
    <r>
      <t>表</t>
    </r>
    <r>
      <rPr>
        <sz val="12"/>
        <rFont val="Arial"/>
        <family val="2"/>
      </rPr>
      <t xml:space="preserve"> 5-17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防洪工程實施</t>
    </r>
  </si>
  <si>
    <r>
      <t>5-17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Flood control Works</t>
    </r>
  </si>
  <si>
    <t>施　　工</t>
  </si>
  <si>
    <t>Construction</t>
  </si>
  <si>
    <t>工程內容</t>
  </si>
  <si>
    <t>Engineering</t>
  </si>
  <si>
    <t>年度別及
工程名稱</t>
  </si>
  <si>
    <t>屬農田水利會別工程所在地所</t>
  </si>
  <si>
    <t>起年月</t>
  </si>
  <si>
    <t>訖年月</t>
  </si>
  <si>
    <t>埤池
（處）</t>
  </si>
  <si>
    <t>灌排渠道（公尺）</t>
  </si>
  <si>
    <t xml:space="preserve">Irrigation &amp; Drainage </t>
  </si>
  <si>
    <t>Ditches</t>
  </si>
  <si>
    <t>引水渠</t>
  </si>
  <si>
    <r>
      <t>堤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防</t>
    </r>
  </si>
  <si>
    <r>
      <t>護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岸</t>
    </r>
  </si>
  <si>
    <t>內外
面工</t>
  </si>
  <si>
    <r>
      <t>構　造　物　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座</t>
    </r>
    <r>
      <rPr>
        <sz val="9"/>
        <rFont val="Arial Narrow"/>
        <family val="2"/>
      </rPr>
      <t>)</t>
    </r>
  </si>
  <si>
    <r>
      <t xml:space="preserve">浚渫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公尺</t>
    </r>
    <r>
      <rPr>
        <sz val="9"/>
        <rFont val="Arial Narrow"/>
        <family val="2"/>
      </rPr>
      <t>)</t>
    </r>
  </si>
  <si>
    <t>其他
（座）</t>
  </si>
  <si>
    <r>
      <t>表</t>
    </r>
    <r>
      <rPr>
        <sz val="12"/>
        <rFont val="Arial"/>
        <family val="2"/>
      </rPr>
      <t xml:space="preserve"> 5-18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灌溉排水工程實施</t>
    </r>
  </si>
  <si>
    <r>
      <t>5-18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Flood control Works</t>
    </r>
    <r>
      <rPr>
        <sz val="12"/>
        <rFont val="華康粗圓體"/>
        <family val="3"/>
      </rPr>
      <t>　</t>
    </r>
  </si>
  <si>
    <r>
      <t>年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底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及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道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路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別
</t>
    </r>
    <r>
      <rPr>
        <sz val="9"/>
        <rFont val="Arial Narrow"/>
        <family val="2"/>
      </rPr>
      <t>Year-end and Road</t>
    </r>
  </si>
  <si>
    <r>
      <t xml:space="preserve">公路里程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公里</t>
    </r>
    <r>
      <rPr>
        <sz val="9"/>
        <rFont val="Arial Narrow"/>
        <family val="2"/>
      </rPr>
      <t>)</t>
    </r>
  </si>
  <si>
    <r>
      <t>路面種類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平方公尺</t>
    </r>
    <r>
      <rPr>
        <sz val="9"/>
        <rFont val="Arial Narrow"/>
        <family val="2"/>
      </rPr>
      <t>)
Types of Roads (Square Meters)</t>
    </r>
  </si>
  <si>
    <r>
      <t xml:space="preserve">涵洞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座</t>
    </r>
    <r>
      <rPr>
        <sz val="9"/>
        <rFont val="Arial Narrow"/>
        <family val="2"/>
      </rPr>
      <t>)</t>
    </r>
  </si>
  <si>
    <r>
      <t xml:space="preserve">溝管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道</t>
    </r>
    <r>
      <rPr>
        <sz val="9"/>
        <rFont val="Arial Narrow"/>
        <family val="2"/>
      </rPr>
      <t>)</t>
    </r>
  </si>
  <si>
    <r>
      <t xml:space="preserve">標誌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面</t>
    </r>
    <r>
      <rPr>
        <sz val="9"/>
        <rFont val="Arial Narrow"/>
        <family val="2"/>
      </rPr>
      <t>)</t>
    </r>
  </si>
  <si>
    <r>
      <t xml:space="preserve">土路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公里</t>
    </r>
    <r>
      <rPr>
        <sz val="9"/>
        <rFont val="Arial Narrow"/>
        <family val="2"/>
      </rPr>
      <t>)</t>
    </r>
  </si>
  <si>
    <r>
      <t>表</t>
    </r>
    <r>
      <rPr>
        <sz val="12"/>
        <rFont val="Arial"/>
        <family val="2"/>
      </rPr>
      <t xml:space="preserve"> 5-19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 xml:space="preserve">全縣現有公路概況
</t>
    </r>
    <r>
      <rPr>
        <sz val="12"/>
        <rFont val="Arial"/>
        <family val="2"/>
      </rPr>
      <t>5-19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Roads</t>
    </r>
  </si>
  <si>
    <r>
      <t xml:space="preserve">單位：公尺
</t>
    </r>
    <r>
      <rPr>
        <sz val="9"/>
        <rFont val="Arial Narrow"/>
        <family val="2"/>
      </rPr>
      <t>Unit:m</t>
    </r>
  </si>
  <si>
    <r>
      <t>年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底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及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道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路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別
</t>
    </r>
    <r>
      <rPr>
        <sz val="9"/>
        <rFont val="Arial Narrow"/>
        <family val="2"/>
      </rPr>
      <t>Year-end and Road</t>
    </r>
  </si>
  <si>
    <r>
      <t xml:space="preserve">共　　計
</t>
    </r>
    <r>
      <rPr>
        <sz val="9"/>
        <rFont val="Arial Narrow"/>
        <family val="2"/>
      </rPr>
      <t>Total</t>
    </r>
  </si>
  <si>
    <r>
      <t xml:space="preserve">橋長五十公尺以上
</t>
    </r>
    <r>
      <rPr>
        <sz val="9"/>
        <rFont val="Arial Narrow"/>
        <family val="2"/>
      </rPr>
      <t>50 Meters and Over</t>
    </r>
  </si>
  <si>
    <r>
      <t xml:space="preserve">橋長五十公尺以下
</t>
    </r>
    <r>
      <rPr>
        <sz val="9"/>
        <rFont val="Arial Narrow"/>
        <family val="2"/>
      </rPr>
      <t>Less Than 50 Meters</t>
    </r>
  </si>
  <si>
    <r>
      <t>表</t>
    </r>
    <r>
      <rPr>
        <sz val="12"/>
        <rFont val="Arial"/>
        <family val="2"/>
      </rPr>
      <t xml:space="preserve"> 5-20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 xml:space="preserve">全縣現有公路橋樑概況
</t>
    </r>
    <r>
      <rPr>
        <sz val="12"/>
        <rFont val="Arial"/>
        <family val="2"/>
      </rPr>
      <t>5-20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Existing Roads and Bridges</t>
    </r>
  </si>
  <si>
    <t>Expenditure Unit: NT$</t>
  </si>
  <si>
    <t>Length Unit: Meter</t>
  </si>
  <si>
    <t>工程經費單位：新台幣元</t>
  </si>
  <si>
    <t>工程長度單位：公　　尺</t>
  </si>
  <si>
    <t>年份及鄉鎮市別</t>
  </si>
  <si>
    <t>工程經費</t>
  </si>
  <si>
    <t>工程長度</t>
  </si>
  <si>
    <t>Construction Length</t>
  </si>
  <si>
    <t>合　　計</t>
  </si>
  <si>
    <t>新建工程</t>
  </si>
  <si>
    <t>New Construction</t>
  </si>
  <si>
    <t>End  of  Year &amp; District</t>
  </si>
  <si>
    <t>Funds</t>
  </si>
  <si>
    <r>
      <t>修　　建　　工　　程　　</t>
    </r>
    <r>
      <rPr>
        <sz val="9"/>
        <rFont val="Arial Narrow"/>
        <family val="2"/>
      </rPr>
      <t>Repairs</t>
    </r>
  </si>
  <si>
    <r>
      <t xml:space="preserve">計
</t>
    </r>
    <r>
      <rPr>
        <sz val="9"/>
        <rFont val="Arial Narrow"/>
        <family val="2"/>
      </rPr>
      <t>Total</t>
    </r>
  </si>
  <si>
    <r>
      <t xml:space="preserve">石　造
</t>
    </r>
    <r>
      <rPr>
        <sz val="9"/>
        <rFont val="Arial Narrow"/>
        <family val="2"/>
      </rPr>
      <t>Stone</t>
    </r>
  </si>
  <si>
    <r>
      <t xml:space="preserve">混　凝　土
</t>
    </r>
    <r>
      <rPr>
        <sz val="9"/>
        <rFont val="Arial Narrow"/>
        <family val="2"/>
      </rPr>
      <t>RC</t>
    </r>
  </si>
  <si>
    <r>
      <t xml:space="preserve">磚　造
</t>
    </r>
    <r>
      <rPr>
        <sz val="9"/>
        <rFont val="Arial Narrow"/>
        <family val="2"/>
      </rPr>
      <t>Brick</t>
    </r>
  </si>
  <si>
    <r>
      <t xml:space="preserve">土　溝
</t>
    </r>
    <r>
      <rPr>
        <sz val="9"/>
        <rFont val="Arial Narrow"/>
        <family val="2"/>
      </rPr>
      <t>Dirt</t>
    </r>
  </si>
  <si>
    <r>
      <t xml:space="preserve">混凝土
</t>
    </r>
    <r>
      <rPr>
        <sz val="9"/>
        <rFont val="Arial Narrow"/>
        <family val="2"/>
      </rPr>
      <t>RC</t>
    </r>
  </si>
  <si>
    <r>
      <t>民國八十三年</t>
    </r>
    <r>
      <rPr>
        <sz val="9"/>
        <rFont val="Arial Narrow"/>
        <family val="2"/>
      </rPr>
      <t xml:space="preserve">  1994</t>
    </r>
  </si>
  <si>
    <r>
      <t>民國八十四年</t>
    </r>
    <r>
      <rPr>
        <sz val="9"/>
        <rFont val="Arial Narrow"/>
        <family val="2"/>
      </rPr>
      <t xml:space="preserve">  1995</t>
    </r>
  </si>
  <si>
    <r>
      <t>民國八十五年</t>
    </r>
    <r>
      <rPr>
        <sz val="9"/>
        <rFont val="Arial Narrow"/>
        <family val="2"/>
      </rPr>
      <t xml:space="preserve">  1996</t>
    </r>
  </si>
  <si>
    <r>
      <t>民國八十六年</t>
    </r>
    <r>
      <rPr>
        <sz val="9"/>
        <rFont val="Arial Narrow"/>
        <family val="2"/>
      </rPr>
      <t xml:space="preserve">  1997</t>
    </r>
  </si>
  <si>
    <r>
      <t>民國八十七年</t>
    </r>
    <r>
      <rPr>
        <sz val="9"/>
        <rFont val="Arial Narrow"/>
        <family val="2"/>
      </rPr>
      <t xml:space="preserve">  1998</t>
    </r>
  </si>
  <si>
    <r>
      <t>民國八十八年</t>
    </r>
    <r>
      <rPr>
        <sz val="9"/>
        <rFont val="Arial Narrow"/>
        <family val="2"/>
      </rPr>
      <t xml:space="preserve">  1999</t>
    </r>
  </si>
  <si>
    <r>
      <t>民國八十九年</t>
    </r>
    <r>
      <rPr>
        <sz val="9"/>
        <rFont val="Arial Narrow"/>
        <family val="2"/>
      </rPr>
      <t xml:space="preserve">  2000</t>
    </r>
  </si>
  <si>
    <r>
      <t>民國九　十年</t>
    </r>
    <r>
      <rPr>
        <sz val="9"/>
        <rFont val="Arial Narrow"/>
        <family val="2"/>
      </rPr>
      <t xml:space="preserve">  2001</t>
    </r>
  </si>
  <si>
    <r>
      <t>民國九十一年</t>
    </r>
    <r>
      <rPr>
        <sz val="9"/>
        <rFont val="Arial Narrow"/>
        <family val="2"/>
      </rPr>
      <t xml:space="preserve">  2002</t>
    </r>
  </si>
  <si>
    <r>
      <t>民國九十二年</t>
    </r>
    <r>
      <rPr>
        <sz val="9"/>
        <rFont val="Arial Narrow"/>
        <family val="2"/>
      </rPr>
      <t xml:space="preserve">  2003</t>
    </r>
  </si>
  <si>
    <t>Source:City governments</t>
  </si>
  <si>
    <r>
      <t>表</t>
    </r>
    <r>
      <rPr>
        <sz val="12"/>
        <rFont val="Arial"/>
        <family val="2"/>
      </rPr>
      <t xml:space="preserve"> 5-21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本縣下水道修建工程</t>
    </r>
  </si>
  <si>
    <r>
      <t>5-21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Sewers Road Repairs</t>
    </r>
  </si>
  <si>
    <t>工程經費單位：新台幣元</t>
  </si>
  <si>
    <t>Funds Unit: NT$</t>
  </si>
  <si>
    <r>
      <t>長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度</t>
    </r>
    <r>
      <rPr>
        <sz val="8"/>
        <rFont val="Arial Narrow"/>
        <family val="2"/>
      </rPr>
      <t xml:space="preserve">   </t>
    </r>
    <r>
      <rPr>
        <sz val="8"/>
        <rFont val="超研澤中黑"/>
        <family val="3"/>
      </rPr>
      <t>單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位：公　　尺</t>
    </r>
  </si>
  <si>
    <t>Length Unit: Meter</t>
  </si>
  <si>
    <r>
      <t>面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積</t>
    </r>
    <r>
      <rPr>
        <sz val="8"/>
        <rFont val="Arial Narrow"/>
        <family val="2"/>
      </rPr>
      <t xml:space="preserve">   </t>
    </r>
    <r>
      <rPr>
        <sz val="8"/>
        <rFont val="超研澤中黑"/>
        <family val="3"/>
      </rPr>
      <t>單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位：平方公尺</t>
    </r>
  </si>
  <si>
    <t>Area Unit: Sqaure Meter</t>
  </si>
  <si>
    <r>
      <t xml:space="preserve">年底別及鄉鎮市別
</t>
    </r>
    <r>
      <rPr>
        <sz val="8"/>
        <rFont val="Arial Narrow"/>
        <family val="2"/>
      </rPr>
      <t>End  of  Year &amp; District</t>
    </r>
  </si>
  <si>
    <r>
      <t xml:space="preserve">工　　　程　　　經　　　費
</t>
    </r>
    <r>
      <rPr>
        <sz val="8"/>
        <rFont val="Arial Narrow"/>
        <family val="2"/>
      </rPr>
      <t>Funding</t>
    </r>
  </si>
  <si>
    <t>工程總面積</t>
  </si>
  <si>
    <t>新築工程</t>
  </si>
  <si>
    <r>
      <t>修　築　工　程　　</t>
    </r>
    <r>
      <rPr>
        <sz val="8"/>
        <rFont val="Arial Narrow"/>
        <family val="2"/>
      </rPr>
      <t>Repairs</t>
    </r>
  </si>
  <si>
    <r>
      <t xml:space="preserve">計
</t>
    </r>
    <r>
      <rPr>
        <sz val="8"/>
        <rFont val="Arial Narrow"/>
        <family val="2"/>
      </rPr>
      <t>Total</t>
    </r>
  </si>
  <si>
    <r>
      <t xml:space="preserve">柏　油　路　面
</t>
    </r>
    <r>
      <rPr>
        <sz val="8"/>
        <rFont val="Arial Narrow"/>
        <family val="2"/>
      </rPr>
      <t>Asphalt</t>
    </r>
  </si>
  <si>
    <r>
      <t xml:space="preserve">砂　石　路　面
</t>
    </r>
    <r>
      <rPr>
        <sz val="8"/>
        <rFont val="Arial Narrow"/>
        <family val="2"/>
      </rPr>
      <t>Gravel</t>
    </r>
  </si>
  <si>
    <r>
      <t xml:space="preserve">柏油路面
</t>
    </r>
    <r>
      <rPr>
        <sz val="8"/>
        <rFont val="Arial Narrow"/>
        <family val="2"/>
      </rPr>
      <t>Asphalt</t>
    </r>
  </si>
  <si>
    <r>
      <t xml:space="preserve">砂石路面
</t>
    </r>
    <r>
      <rPr>
        <sz val="8"/>
        <rFont val="Arial Narrow"/>
        <family val="2"/>
      </rPr>
      <t>Gravel</t>
    </r>
  </si>
  <si>
    <t>Source:City governments</t>
  </si>
  <si>
    <r>
      <t>表</t>
    </r>
    <r>
      <rPr>
        <sz val="12"/>
        <rFont val="Arial"/>
        <family val="2"/>
      </rPr>
      <t xml:space="preserve"> 5-22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本縣道路工程</t>
    </r>
  </si>
  <si>
    <r>
      <t>5-22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County Road Construction</t>
    </r>
  </si>
  <si>
    <t>金額</t>
  </si>
  <si>
    <t>Cost</t>
  </si>
  <si>
    <r>
      <t xml:space="preserve"> 5-2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and Capital of Business Entities Existing Registered</t>
    </r>
  </si>
  <si>
    <t>Agriculture, Forestry, Fishing &amp;  Animal Husbandry</t>
  </si>
  <si>
    <t>Electricity, Gas &amp; Water, Construction</t>
  </si>
  <si>
    <t>Transport, Storage &amp; Communication</t>
  </si>
  <si>
    <r>
      <t xml:space="preserve">民國九十二年底
</t>
    </r>
    <r>
      <rPr>
        <sz val="9"/>
        <rFont val="Arial Narrow"/>
        <family val="2"/>
      </rPr>
      <t>End of 2003</t>
    </r>
  </si>
  <si>
    <t>Source:Department of Economic Development</t>
  </si>
  <si>
    <t>Accommodation &amp; EatingDrinking Places</t>
  </si>
  <si>
    <t>單　位：家　數：　　家　　</t>
  </si>
  <si>
    <t>資本額：新台幣千元</t>
  </si>
  <si>
    <r>
      <t xml:space="preserve">年　底　別
</t>
    </r>
    <r>
      <rPr>
        <sz val="9"/>
        <rFont val="Arial Narrow"/>
        <family val="2"/>
      </rPr>
      <t>End of Year</t>
    </r>
  </si>
  <si>
    <t>不動產及租賃業</t>
  </si>
  <si>
    <t>專業科學及技術服務業</t>
  </si>
  <si>
    <t>教育服務業</t>
  </si>
  <si>
    <t>醫療保健及社會福利服務業</t>
  </si>
  <si>
    <t>文化、運動及休閒服務業</t>
  </si>
  <si>
    <t>其他服務業</t>
  </si>
  <si>
    <t>Estate, Rental &amp; Leasing</t>
  </si>
  <si>
    <t>Professional, Scientific
&amp; Technical Services</t>
  </si>
  <si>
    <t>Educational Services</t>
  </si>
  <si>
    <t>Health Care &amp; Social
Welfare Services</t>
  </si>
  <si>
    <t>cultural, Sporting &amp;
Recreational Services</t>
  </si>
  <si>
    <t>Other Services</t>
  </si>
  <si>
    <t>工商業及市鄉建設</t>
  </si>
  <si>
    <r>
      <t xml:space="preserve">民國八十三年底
</t>
    </r>
    <r>
      <rPr>
        <sz val="9"/>
        <rFont val="Arial Narrow"/>
        <family val="2"/>
      </rPr>
      <t>End of 1994</t>
    </r>
  </si>
  <si>
    <r>
      <t xml:space="preserve">年　底　別
</t>
    </r>
    <r>
      <rPr>
        <sz val="9"/>
        <rFont val="Arial Narrow"/>
        <family val="2"/>
      </rPr>
      <t>End of Year</t>
    </r>
  </si>
  <si>
    <t>單　位：家　數：家</t>
  </si>
  <si>
    <t>總　　　　　計</t>
  </si>
  <si>
    <t>無　限　公　司</t>
  </si>
  <si>
    <t>有　限　公　司</t>
  </si>
  <si>
    <t>兩　合　公　司</t>
  </si>
  <si>
    <t>認　許　公　司</t>
  </si>
  <si>
    <r>
      <t>股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份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有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限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公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司</t>
    </r>
  </si>
  <si>
    <r>
      <t>代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表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人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辦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事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處</t>
    </r>
  </si>
  <si>
    <t>Grand Total</t>
  </si>
  <si>
    <t>Unlimited Company</t>
  </si>
  <si>
    <t xml:space="preserve">Limited company </t>
  </si>
  <si>
    <t>Company Limited by Shares</t>
  </si>
  <si>
    <t>Branch of Foreign Company</t>
  </si>
  <si>
    <t>Agency of
Foreign Company</t>
  </si>
  <si>
    <r>
      <t xml:space="preserve">家　數
</t>
    </r>
    <r>
      <rPr>
        <sz val="9"/>
        <rFont val="Arial Narrow"/>
        <family val="2"/>
      </rPr>
      <t>Numer</t>
    </r>
  </si>
  <si>
    <r>
      <t>資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本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額
</t>
    </r>
    <r>
      <rPr>
        <sz val="9"/>
        <rFont val="Arial Narrow"/>
        <family val="2"/>
      </rPr>
      <t>Capital</t>
    </r>
  </si>
  <si>
    <r>
      <t xml:space="preserve">民國八十三年底
</t>
    </r>
    <r>
      <rPr>
        <sz val="9"/>
        <rFont val="Arial Narrow"/>
        <family val="2"/>
      </rPr>
      <t>End of 1994</t>
    </r>
  </si>
  <si>
    <r>
      <t>說　　明：</t>
    </r>
    <r>
      <rPr>
        <sz val="9"/>
        <rFont val="Arial Narrow"/>
        <family val="2"/>
      </rPr>
      <t>1.</t>
    </r>
    <r>
      <rPr>
        <sz val="9"/>
        <rFont val="超研澤中黑"/>
        <family val="3"/>
      </rPr>
      <t>資本額不合係進位關係。</t>
    </r>
  </si>
  <si>
    <r>
      <t>　　　　　</t>
    </r>
    <r>
      <rPr>
        <sz val="9"/>
        <rFont val="Arial Narrow"/>
        <family val="2"/>
      </rPr>
      <t>2.</t>
    </r>
    <r>
      <rPr>
        <sz val="9"/>
        <rFont val="超研澤中黑"/>
        <family val="3"/>
      </rPr>
      <t>總家數不含代表人辦事處之家數。</t>
    </r>
  </si>
  <si>
    <r>
      <t>資料來源：根據本府城鄉發展局</t>
    </r>
    <r>
      <rPr>
        <sz val="7.5"/>
        <rFont val="Arial Narrow"/>
        <family val="2"/>
      </rPr>
      <t xml:space="preserve"> 2359-01-01-2</t>
    </r>
    <r>
      <rPr>
        <sz val="7.5"/>
        <rFont val="超研澤中黑"/>
        <family val="3"/>
      </rPr>
      <t>。</t>
    </r>
  </si>
  <si>
    <t>Population of Urban Planning Districts</t>
  </si>
  <si>
    <r>
      <t xml:space="preserve">都市計畫區人口密度
</t>
    </r>
    <r>
      <rPr>
        <sz val="7.5"/>
        <rFont val="Arial Narrow"/>
        <family val="2"/>
      </rPr>
      <t>Population Density of Urban Planning Districts</t>
    </r>
  </si>
  <si>
    <r>
      <t xml:space="preserve">都市計畫區實施容積率
地區面積
</t>
    </r>
    <r>
      <rPr>
        <sz val="7.5"/>
        <rFont val="Arial Narrow"/>
        <family val="2"/>
      </rPr>
      <t>Area of Practicing Holding Space Rate In Planning District</t>
    </r>
  </si>
  <si>
    <r>
      <t>5-5</t>
    </r>
    <r>
      <rPr>
        <sz val="10.5"/>
        <rFont val="華康粗圓體"/>
        <family val="3"/>
      </rPr>
      <t>、</t>
    </r>
    <r>
      <rPr>
        <sz val="10.5"/>
        <rFont val="Arial"/>
        <family val="2"/>
      </rPr>
      <t xml:space="preserve"> Area Population and Area of Practicing Holding Space Rate Within Urban Planning</t>
    </r>
  </si>
  <si>
    <t>Industry, Commerce and Public Works</t>
  </si>
  <si>
    <t>Industry, Commerce and Public Works</t>
  </si>
  <si>
    <t>都市計畫區人口數</t>
  </si>
  <si>
    <r>
      <t xml:space="preserve">計畫人口數
</t>
    </r>
    <r>
      <rPr>
        <sz val="7.5"/>
        <rFont val="Arial Narrow"/>
        <family val="2"/>
      </rPr>
      <t>(2)</t>
    </r>
  </si>
  <si>
    <r>
      <t xml:space="preserve">現況人口數
</t>
    </r>
    <r>
      <rPr>
        <sz val="7.5"/>
        <rFont val="Arial Narrow"/>
        <family val="2"/>
      </rPr>
      <t>(3)</t>
    </r>
  </si>
  <si>
    <r>
      <t xml:space="preserve">計畫人口密度
</t>
    </r>
    <r>
      <rPr>
        <sz val="7.5"/>
        <rFont val="Arial Narrow"/>
        <family val="2"/>
      </rPr>
      <t>(2)÷(1)</t>
    </r>
  </si>
  <si>
    <r>
      <t xml:space="preserve">現況人口密度
</t>
    </r>
    <r>
      <rPr>
        <sz val="7.5"/>
        <rFont val="Arial Narrow"/>
        <family val="2"/>
      </rPr>
      <t>(3)÷(1)</t>
    </r>
  </si>
  <si>
    <t>Area of Urban Planned</t>
  </si>
  <si>
    <t>Anticipated Population</t>
  </si>
  <si>
    <t>Present  Population</t>
  </si>
  <si>
    <t>Anticipated  Population  Density</t>
  </si>
  <si>
    <t>Present  Population  Density</t>
  </si>
  <si>
    <r>
      <t>民國八十三年底</t>
    </r>
    <r>
      <rPr>
        <sz val="7.5"/>
        <rFont val="Arial Narrow"/>
        <family val="2"/>
      </rPr>
      <t xml:space="preserve"> End of 1994</t>
    </r>
  </si>
  <si>
    <r>
      <t>民國八十四年底</t>
    </r>
    <r>
      <rPr>
        <sz val="7.5"/>
        <rFont val="Arial Narrow"/>
        <family val="2"/>
      </rPr>
      <t xml:space="preserve"> End of 1995</t>
    </r>
  </si>
  <si>
    <r>
      <t>民國八十五年底</t>
    </r>
    <r>
      <rPr>
        <sz val="7.5"/>
        <rFont val="Arial Narrow"/>
        <family val="2"/>
      </rPr>
      <t xml:space="preserve"> End of 1996</t>
    </r>
  </si>
  <si>
    <r>
      <t>民國八十六年底</t>
    </r>
    <r>
      <rPr>
        <sz val="7.5"/>
        <rFont val="Arial Narrow"/>
        <family val="2"/>
      </rPr>
      <t xml:space="preserve"> End of 1997</t>
    </r>
  </si>
  <si>
    <r>
      <t>民國八十七年底</t>
    </r>
    <r>
      <rPr>
        <sz val="7.5"/>
        <rFont val="Arial Narrow"/>
        <family val="2"/>
      </rPr>
      <t xml:space="preserve"> End of 1998</t>
    </r>
  </si>
  <si>
    <r>
      <t>民國八十八年底</t>
    </r>
    <r>
      <rPr>
        <sz val="7.5"/>
        <rFont val="Arial Narrow"/>
        <family val="2"/>
      </rPr>
      <t xml:space="preserve"> End of 1999</t>
    </r>
  </si>
  <si>
    <t>－</t>
  </si>
  <si>
    <r>
      <t>民國八十九年底</t>
    </r>
    <r>
      <rPr>
        <sz val="7.5"/>
        <rFont val="Arial Narrow"/>
        <family val="2"/>
      </rPr>
      <t xml:space="preserve"> End of 2000</t>
    </r>
  </si>
  <si>
    <r>
      <t>民國九　十年底</t>
    </r>
    <r>
      <rPr>
        <sz val="7.5"/>
        <rFont val="Arial Narrow"/>
        <family val="2"/>
      </rPr>
      <t xml:space="preserve"> End of 2001</t>
    </r>
  </si>
  <si>
    <r>
      <t>民國九十一年底</t>
    </r>
    <r>
      <rPr>
        <sz val="7.5"/>
        <rFont val="Arial Narrow"/>
        <family val="2"/>
      </rPr>
      <t xml:space="preserve"> End of 2002</t>
    </r>
  </si>
  <si>
    <r>
      <t>民國九十二年底</t>
    </r>
    <r>
      <rPr>
        <sz val="7.5"/>
        <rFont val="Arial Narrow"/>
        <family val="2"/>
      </rPr>
      <t xml:space="preserve"> End of 2003</t>
    </r>
  </si>
  <si>
    <r>
      <t>高速公路中壢內壢交流道特定區</t>
    </r>
    <r>
      <rPr>
        <sz val="7.5"/>
        <rFont val="Arial Narrow"/>
        <family val="2"/>
      </rPr>
      <t xml:space="preserve"> Highway 1 Zhongli/Neili Interchange Designated Area</t>
    </r>
  </si>
  <si>
    <r>
      <t>中壢平鎮</t>
    </r>
    <r>
      <rPr>
        <sz val="7.5"/>
        <rFont val="Arial Narrow"/>
        <family val="2"/>
      </rPr>
      <t xml:space="preserve">  Zhongli, Pingzhen</t>
    </r>
  </si>
  <si>
    <r>
      <t>中壢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龍岡地區</t>
    </r>
    <r>
      <rPr>
        <sz val="7.5"/>
        <rFont val="Arial Narrow"/>
        <family val="2"/>
      </rPr>
      <t>)  Zhongli (Longgang Area)</t>
    </r>
  </si>
  <si>
    <r>
      <t>中壢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過嶺地區</t>
    </r>
    <r>
      <rPr>
        <sz val="7.5"/>
        <rFont val="Arial Narrow"/>
        <family val="2"/>
      </rPr>
      <t>)</t>
    </r>
    <r>
      <rPr>
        <sz val="7.5"/>
        <rFont val="超研澤中黑"/>
        <family val="3"/>
      </rPr>
      <t>、楊梅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高榮地區</t>
    </r>
    <r>
      <rPr>
        <sz val="7.5"/>
        <rFont val="Arial Narrow"/>
        <family val="2"/>
      </rPr>
      <t xml:space="preserve">)  Zhongli (Guoling Area,) Yangmei (Gaorong Area,)
</t>
    </r>
    <r>
      <rPr>
        <sz val="7.5"/>
        <rFont val="超研澤中黑"/>
        <family val="3"/>
      </rPr>
      <t>新屋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頭洲地區</t>
    </r>
    <r>
      <rPr>
        <sz val="7.5"/>
        <rFont val="Arial Narrow"/>
        <family val="2"/>
      </rPr>
      <t>)</t>
    </r>
    <r>
      <rPr>
        <sz val="7.5"/>
        <rFont val="超研澤中黑"/>
        <family val="3"/>
      </rPr>
      <t>、觀音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高源地區</t>
    </r>
    <r>
      <rPr>
        <sz val="7.5"/>
        <rFont val="Arial Narrow"/>
        <family val="2"/>
      </rPr>
      <t>)  Xinwu (Touzhou Area,) Guanyin (Gaoyuan Area)</t>
    </r>
  </si>
  <si>
    <r>
      <t>桃園擴大修訂計畫</t>
    </r>
    <r>
      <rPr>
        <sz val="7.5"/>
        <rFont val="Arial Narrow"/>
        <family val="2"/>
      </rPr>
      <t xml:space="preserve">  Taoyuan Expansion Revised Plan</t>
    </r>
  </si>
  <si>
    <r>
      <t xml:space="preserve">縱貫公路桃園、內壢間都市計畫
</t>
    </r>
    <r>
      <rPr>
        <sz val="7.5"/>
        <rFont val="Arial Narrow"/>
        <family val="2"/>
      </rPr>
      <t>Urban Planning along Provincial Highway between Taoyuan and Neili</t>
    </r>
  </si>
  <si>
    <r>
      <t>大溪</t>
    </r>
    <r>
      <rPr>
        <sz val="7.5"/>
        <rFont val="Arial Narrow"/>
        <family val="2"/>
      </rPr>
      <t xml:space="preserve">  Daxi</t>
    </r>
  </si>
  <si>
    <r>
      <t>大溪（埔頂地區）</t>
    </r>
    <r>
      <rPr>
        <sz val="7.5"/>
        <rFont val="Arial Narrow"/>
        <family val="2"/>
      </rPr>
      <t xml:space="preserve">  Daxi (Puding Area)</t>
    </r>
  </si>
  <si>
    <r>
      <t>楊梅</t>
    </r>
    <r>
      <rPr>
        <sz val="7.5"/>
        <rFont val="Arial Narrow"/>
        <family val="2"/>
      </rPr>
      <t xml:space="preserve">  Yangmei</t>
    </r>
  </si>
  <si>
    <r>
      <t>高速公路楊梅交流道特定區</t>
    </r>
    <r>
      <rPr>
        <sz val="7.5"/>
        <rFont val="Arial Narrow"/>
        <family val="2"/>
      </rPr>
      <t xml:space="preserve">  Highway 1 Yangmei Interchange Designated Area</t>
    </r>
  </si>
  <si>
    <r>
      <t>楊梅（富岡豐野地區）</t>
    </r>
    <r>
      <rPr>
        <sz val="7.5"/>
        <rFont val="Arial Narrow"/>
        <family val="2"/>
      </rPr>
      <t xml:space="preserve">  Yangmei (Fugang and Fengye Areas)</t>
    </r>
  </si>
  <si>
    <r>
      <t>大園</t>
    </r>
    <r>
      <rPr>
        <sz val="7.5"/>
        <rFont val="Arial Narrow"/>
        <family val="2"/>
      </rPr>
      <t xml:space="preserve">  Dayuan</t>
    </r>
  </si>
  <si>
    <r>
      <t>大園（林地區）</t>
    </r>
    <r>
      <rPr>
        <sz val="7.5"/>
        <rFont val="Arial Narrow"/>
        <family val="2"/>
      </rPr>
      <t xml:space="preserve">  Dayuan (Wooded Area)</t>
    </r>
  </si>
  <si>
    <r>
      <t>龜山</t>
    </r>
    <r>
      <rPr>
        <sz val="7.5"/>
        <rFont val="Arial Narrow"/>
        <family val="2"/>
      </rPr>
      <t xml:space="preserve">  Guishan</t>
    </r>
  </si>
  <si>
    <r>
      <t>林口特定區</t>
    </r>
    <r>
      <rPr>
        <sz val="7.5"/>
        <rFont val="Arial Narrow"/>
        <family val="2"/>
      </rPr>
      <t xml:space="preserve">  Linkou Designated Area</t>
    </r>
  </si>
  <si>
    <r>
      <t>八德（大湳地區）</t>
    </r>
    <r>
      <rPr>
        <sz val="7.5"/>
        <rFont val="Arial Narrow"/>
        <family val="2"/>
      </rPr>
      <t xml:space="preserve">  Bade (Danan Area)</t>
    </r>
  </si>
  <si>
    <r>
      <t>八德（八德地區）</t>
    </r>
    <r>
      <rPr>
        <sz val="7.5"/>
        <rFont val="Arial Narrow"/>
        <family val="2"/>
      </rPr>
      <t xml:space="preserve">  Bade (Bade Area)</t>
    </r>
  </si>
  <si>
    <r>
      <t>龍潭</t>
    </r>
    <r>
      <rPr>
        <sz val="7.5"/>
        <rFont val="Arial Narrow"/>
        <family val="2"/>
      </rPr>
      <t xml:space="preserve">  Longtan</t>
    </r>
  </si>
  <si>
    <r>
      <t>新屋</t>
    </r>
    <r>
      <rPr>
        <sz val="7.5"/>
        <rFont val="Arial Narrow"/>
        <family val="2"/>
      </rPr>
      <t xml:space="preserve">  Xinwu</t>
    </r>
  </si>
  <si>
    <r>
      <t>觀音</t>
    </r>
    <r>
      <rPr>
        <sz val="7.5"/>
        <rFont val="Arial Narrow"/>
        <family val="2"/>
      </rPr>
      <t xml:space="preserve">  Guanyin</t>
    </r>
  </si>
  <si>
    <r>
      <t>觀音（新坡地區）</t>
    </r>
    <r>
      <rPr>
        <sz val="7.5"/>
        <rFont val="Arial Narrow"/>
        <family val="2"/>
      </rPr>
      <t xml:space="preserve">  Guanyin (Xinpo Area)</t>
    </r>
  </si>
  <si>
    <r>
      <t>觀音（草漯地區）</t>
    </r>
    <r>
      <rPr>
        <sz val="7.5"/>
        <rFont val="Arial Narrow"/>
        <family val="2"/>
      </rPr>
      <t xml:space="preserve">  Guanyin (Caoluo Area)</t>
    </r>
  </si>
  <si>
    <r>
      <t>復興</t>
    </r>
    <r>
      <rPr>
        <sz val="7.5"/>
        <rFont val="Arial Narrow"/>
        <family val="2"/>
      </rPr>
      <t xml:space="preserve">  Fuxing</t>
    </r>
  </si>
  <si>
    <r>
      <t>石門</t>
    </r>
    <r>
      <rPr>
        <sz val="7.5"/>
        <rFont val="Arial Narrow"/>
        <family val="2"/>
      </rPr>
      <t xml:space="preserve">  Shimen</t>
    </r>
  </si>
  <si>
    <r>
      <t>石門水庫水源特定區</t>
    </r>
    <r>
      <rPr>
        <sz val="7.5"/>
        <rFont val="Arial Narrow"/>
        <family val="2"/>
      </rPr>
      <t xml:space="preserve">  Shimen Dam Reservoir Designated Area</t>
    </r>
  </si>
  <si>
    <r>
      <t>南崁新市鎮</t>
    </r>
    <r>
      <rPr>
        <sz val="7.5"/>
        <rFont val="Arial Narrow"/>
        <family val="2"/>
      </rPr>
      <t xml:space="preserve">  Nankan New City</t>
    </r>
  </si>
  <si>
    <r>
      <t>大樹林地區</t>
    </r>
    <r>
      <rPr>
        <sz val="7.5"/>
        <rFont val="Arial Narrow"/>
        <family val="2"/>
      </rPr>
      <t xml:space="preserve">  Dashulin Area</t>
    </r>
  </si>
  <si>
    <r>
      <t>小烏來風景特定區</t>
    </r>
    <r>
      <rPr>
        <sz val="7.5"/>
        <rFont val="Arial Narrow"/>
        <family val="2"/>
      </rPr>
      <t xml:space="preserve">  Xiaowulai Designated Scenic Area</t>
    </r>
  </si>
  <si>
    <r>
      <t>龍壽迴龍地區</t>
    </r>
    <r>
      <rPr>
        <sz val="7.5"/>
        <rFont val="Arial Narrow"/>
        <family val="2"/>
      </rPr>
      <t xml:space="preserve">  Longshou Huilong Area</t>
    </r>
  </si>
  <si>
    <r>
      <t>蘆竹（大竹地區）</t>
    </r>
    <r>
      <rPr>
        <sz val="7.5"/>
        <rFont val="Arial Narrow"/>
        <family val="2"/>
      </rPr>
      <t xml:space="preserve">  Luzhu (Dazhu Area)</t>
    </r>
  </si>
  <si>
    <r>
      <t>巴陵達觀山風景特定區</t>
    </r>
    <r>
      <rPr>
        <sz val="7.5"/>
        <rFont val="Arial Narrow"/>
        <family val="2"/>
      </rPr>
      <t xml:space="preserve">  Baling Daguan Mountain Designated Scenic Area</t>
    </r>
  </si>
  <si>
    <r>
      <t>平鎮（山仔頂地區）</t>
    </r>
    <r>
      <rPr>
        <sz val="7.5"/>
        <rFont val="Arial Narrow"/>
        <family val="2"/>
      </rPr>
      <t xml:space="preserve">  Pingzhen (Shanzaiding Area)</t>
    </r>
  </si>
  <si>
    <r>
      <t xml:space="preserve">桃園航空貨運暨客運園區（大園南港區）特定區
</t>
    </r>
    <r>
      <rPr>
        <sz val="7.5"/>
        <rFont val="Arial Narrow"/>
        <family val="2"/>
      </rPr>
      <t>Taoyuan Air Freight &amp; Passenger Transport Park(Dayuan and Nangang ) Designated Area</t>
    </r>
  </si>
  <si>
    <r>
      <t>桃園高鐵車站</t>
    </r>
    <r>
      <rPr>
        <sz val="7.5"/>
        <rFont val="Arial Narrow"/>
        <family val="2"/>
      </rPr>
      <t xml:space="preserve"> Taoyuan High Speed Rail Station</t>
    </r>
  </si>
  <si>
    <t>工商業及市鄉建設</t>
  </si>
  <si>
    <t>Industry, Commerce and Public Works</t>
  </si>
  <si>
    <t>工商業及市鄉建設</t>
  </si>
  <si>
    <t>Industry, Commerce and Public Works</t>
  </si>
  <si>
    <t>Industry, Commerce and Public Works</t>
  </si>
  <si>
    <t>Source:Urban and Rural Development Bureau</t>
  </si>
  <si>
    <t>說　　明：因八十八年報表異動，故無「都市計畫區實施容積率地區面積」資料。</t>
  </si>
  <si>
    <t>Note: 1. 1999 "Floor Area Ratio-Implemented Area within Urban Planning District" data not available due to statement changes.</t>
  </si>
  <si>
    <r>
      <t>大園（菓林地區）</t>
    </r>
    <r>
      <rPr>
        <sz val="7"/>
        <rFont val="Arial Narrow"/>
        <family val="2"/>
      </rPr>
      <t xml:space="preserve">  Dayuan (Wooded Area)</t>
    </r>
  </si>
  <si>
    <r>
      <t>道　　　　　　　路</t>
    </r>
  </si>
  <si>
    <r>
      <t>(</t>
    </r>
    <r>
      <rPr>
        <sz val="7.5"/>
        <rFont val="超研澤中黑"/>
        <family val="3"/>
      </rPr>
      <t>平方公尺</t>
    </r>
    <r>
      <rPr>
        <sz val="7.5"/>
        <rFont val="Arial Narrow"/>
        <family val="2"/>
      </rPr>
      <t>)</t>
    </r>
  </si>
  <si>
    <t>Road   (square)  (square meter)</t>
  </si>
  <si>
    <r>
      <t>橋　　樑　　</t>
    </r>
    <r>
      <rPr>
        <sz val="7.5"/>
        <rFont val="Arial Narrow"/>
        <family val="2"/>
      </rPr>
      <t>Bridge</t>
    </r>
  </si>
  <si>
    <t>下</t>
  </si>
  <si>
    <r>
      <t>　　水　　　　　　道　　　　　　</t>
    </r>
    <r>
      <rPr>
        <sz val="7.5"/>
        <rFont val="Arial Narrow"/>
        <family val="2"/>
      </rPr>
      <t xml:space="preserve">Drainage                                                                                       </t>
    </r>
  </si>
  <si>
    <r>
      <t xml:space="preserve">公園綠地
</t>
    </r>
    <r>
      <rPr>
        <sz val="7.5"/>
        <rFont val="Arial Narrow"/>
        <family val="2"/>
      </rPr>
      <t>Park &amp; Green Sport</t>
    </r>
  </si>
  <si>
    <t>年度別及都市計畫區別</t>
  </si>
  <si>
    <r>
      <t xml:space="preserve">瀝青路面
</t>
    </r>
    <r>
      <rPr>
        <sz val="7.5"/>
        <rFont val="Arial Narrow"/>
        <family val="2"/>
      </rPr>
      <t>Asphalt Road</t>
    </r>
  </si>
  <si>
    <t>水泥混凝土路面</t>
  </si>
  <si>
    <t>Cement Concrete Road</t>
  </si>
  <si>
    <r>
      <t xml:space="preserve">石子路面
</t>
    </r>
    <r>
      <rPr>
        <sz val="7.5"/>
        <rFont val="Arial Narrow"/>
        <family val="2"/>
      </rPr>
      <t>Gravel Road</t>
    </r>
  </si>
  <si>
    <r>
      <t xml:space="preserve">沙土路面
</t>
    </r>
    <r>
      <rPr>
        <sz val="7.5"/>
        <rFont val="Arial Narrow"/>
        <family val="2"/>
      </rPr>
      <t>Sand Road</t>
    </r>
  </si>
  <si>
    <r>
      <t xml:space="preserve">鋼筋混凝土橋
</t>
    </r>
    <r>
      <rPr>
        <sz val="7.5"/>
        <rFont val="Arial Narrow"/>
        <family val="2"/>
      </rPr>
      <t>Reinforced Cenrete</t>
    </r>
  </si>
  <si>
    <r>
      <t xml:space="preserve">其　　他
</t>
    </r>
    <r>
      <rPr>
        <sz val="7.5"/>
        <rFont val="Arial Narrow"/>
        <family val="2"/>
      </rPr>
      <t>Other</t>
    </r>
  </si>
  <si>
    <r>
      <t xml:space="preserve">雨　　　　　水
</t>
    </r>
    <r>
      <rPr>
        <sz val="7.5"/>
        <rFont val="Arial Narrow"/>
        <family val="2"/>
      </rPr>
      <t>Storm Drainage System</t>
    </r>
  </si>
  <si>
    <r>
      <t xml:space="preserve">污　　　　　水
</t>
    </r>
    <r>
      <rPr>
        <sz val="7.5"/>
        <rFont val="Arial Narrow"/>
        <family val="2"/>
      </rPr>
      <t>Sewer System</t>
    </r>
  </si>
  <si>
    <t>End  of  Year &amp; Locality</t>
  </si>
  <si>
    <r>
      <t xml:space="preserve">新闢
</t>
    </r>
    <r>
      <rPr>
        <sz val="7.5"/>
        <rFont val="Arial Narrow"/>
        <family val="2"/>
      </rPr>
      <t>Construction</t>
    </r>
  </si>
  <si>
    <r>
      <t xml:space="preserve">拓寬
</t>
    </r>
    <r>
      <rPr>
        <sz val="7.5"/>
        <rFont val="Arial Narrow"/>
        <family val="2"/>
      </rPr>
      <t>Widened</t>
    </r>
  </si>
  <si>
    <r>
      <t xml:space="preserve">舖裝
</t>
    </r>
    <r>
      <rPr>
        <sz val="7.5"/>
        <rFont val="Arial Narrow"/>
        <family val="2"/>
      </rPr>
      <t>Improvement</t>
    </r>
  </si>
  <si>
    <r>
      <t xml:space="preserve">座
</t>
    </r>
    <r>
      <rPr>
        <sz val="7.5"/>
        <rFont val="Arial Narrow"/>
        <family val="2"/>
      </rPr>
      <t>Plans</t>
    </r>
  </si>
  <si>
    <r>
      <t xml:space="preserve">面積
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平方公尺</t>
    </r>
    <r>
      <rPr>
        <sz val="7.5"/>
        <rFont val="Arial Narrow"/>
        <family val="2"/>
      </rPr>
      <t>)
Area(m</t>
    </r>
    <r>
      <rPr>
        <vertAlign val="superscript"/>
        <sz val="7.5"/>
        <rFont val="Arial Narrow"/>
        <family val="2"/>
      </rPr>
      <t>2</t>
    </r>
    <r>
      <rPr>
        <sz val="7.5"/>
        <rFont val="Arial Narrow"/>
        <family val="2"/>
      </rPr>
      <t>)</t>
    </r>
  </si>
  <si>
    <r>
      <t xml:space="preserve">抽水站
</t>
    </r>
    <r>
      <rPr>
        <sz val="7.5"/>
        <rFont val="Arial Narrow"/>
        <family val="2"/>
      </rPr>
      <t>Pumping Station</t>
    </r>
  </si>
  <si>
    <r>
      <t xml:space="preserve">排水幹線
</t>
    </r>
    <r>
      <rPr>
        <sz val="7.5"/>
        <rFont val="Arial Narrow"/>
        <family val="2"/>
      </rPr>
      <t>Main Line</t>
    </r>
  </si>
  <si>
    <r>
      <t xml:space="preserve">排水支線
</t>
    </r>
    <r>
      <rPr>
        <sz val="7.5"/>
        <rFont val="Arial Narrow"/>
        <family val="2"/>
      </rPr>
      <t>Branch Line</t>
    </r>
  </si>
  <si>
    <r>
      <t xml:space="preserve">污水處理廠
</t>
    </r>
    <r>
      <rPr>
        <sz val="7.5"/>
        <rFont val="Arial Narrow"/>
        <family val="2"/>
      </rPr>
      <t>Sanitary Wastewater Treatment Plants</t>
    </r>
  </si>
  <si>
    <r>
      <t xml:space="preserve">污水幹線
</t>
    </r>
    <r>
      <rPr>
        <sz val="7.5"/>
        <rFont val="Arial Narrow"/>
        <family val="2"/>
      </rPr>
      <t>Main Line</t>
    </r>
  </si>
  <si>
    <r>
      <t xml:space="preserve">污水支線
</t>
    </r>
    <r>
      <rPr>
        <sz val="7.5"/>
        <rFont val="Arial Narrow"/>
        <family val="2"/>
      </rPr>
      <t>Branch Line</t>
    </r>
  </si>
  <si>
    <r>
      <t xml:space="preserve">處
</t>
    </r>
    <r>
      <rPr>
        <sz val="7.5"/>
        <rFont val="Arial Narrow"/>
        <family val="2"/>
      </rPr>
      <t>Station</t>
    </r>
  </si>
  <si>
    <r>
      <t>面積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平方公尺</t>
    </r>
    <r>
      <rPr>
        <sz val="7.5"/>
        <rFont val="Arial Narrow"/>
        <family val="2"/>
      </rPr>
      <t>)
Area(m</t>
    </r>
    <r>
      <rPr>
        <vertAlign val="superscript"/>
        <sz val="7.5"/>
        <rFont val="Arial Narrow"/>
        <family val="2"/>
      </rPr>
      <t>2</t>
    </r>
    <r>
      <rPr>
        <sz val="7.5"/>
        <rFont val="Arial Narrow"/>
        <family val="2"/>
      </rPr>
      <t>)</t>
    </r>
  </si>
  <si>
    <r>
      <t>處</t>
    </r>
    <r>
      <rPr>
        <sz val="7.5"/>
        <rFont val="Arial Narrow"/>
        <family val="2"/>
      </rPr>
      <t>Station</t>
    </r>
  </si>
  <si>
    <r>
      <t>m3/</t>
    </r>
    <r>
      <rPr>
        <sz val="7.5"/>
        <rFont val="超研澤中黑"/>
        <family val="3"/>
      </rPr>
      <t>秒</t>
    </r>
    <r>
      <rPr>
        <sz val="7.5"/>
        <rFont val="Arial Narrow"/>
        <family val="2"/>
      </rPr>
      <t xml:space="preserve"> m3/s</t>
    </r>
  </si>
  <si>
    <r>
      <t>(</t>
    </r>
    <r>
      <rPr>
        <sz val="7.5"/>
        <rFont val="超研澤中黑"/>
        <family val="3"/>
      </rPr>
      <t>公尺</t>
    </r>
    <r>
      <rPr>
        <sz val="7.5"/>
        <rFont val="Arial Narrow"/>
        <family val="2"/>
      </rPr>
      <t>)(m)</t>
    </r>
  </si>
  <si>
    <r>
      <t>m3/</t>
    </r>
    <r>
      <rPr>
        <sz val="7.5"/>
        <rFont val="超研澤中黑"/>
        <family val="3"/>
      </rPr>
      <t>日</t>
    </r>
    <r>
      <rPr>
        <sz val="7.5"/>
        <rFont val="Arial Narrow"/>
        <family val="2"/>
      </rPr>
      <t xml:space="preserve"> m3/day</t>
    </r>
  </si>
  <si>
    <r>
      <t>民國八十三年度</t>
    </r>
    <r>
      <rPr>
        <sz val="8"/>
        <rFont val="Arial Narrow"/>
        <family val="2"/>
      </rPr>
      <t xml:space="preserve">  1994</t>
    </r>
  </si>
  <si>
    <t>－</t>
  </si>
  <si>
    <r>
      <t>民國八十四年度</t>
    </r>
    <r>
      <rPr>
        <sz val="8"/>
        <rFont val="Arial Narrow"/>
        <family val="2"/>
      </rPr>
      <t xml:space="preserve">  1995</t>
    </r>
  </si>
  <si>
    <r>
      <t>民國八十五年度</t>
    </r>
    <r>
      <rPr>
        <sz val="8"/>
        <rFont val="Arial Narrow"/>
        <family val="2"/>
      </rPr>
      <t xml:space="preserve">  1996</t>
    </r>
  </si>
  <si>
    <r>
      <t>民國八十六年度</t>
    </r>
    <r>
      <rPr>
        <sz val="8"/>
        <rFont val="Arial Narrow"/>
        <family val="2"/>
      </rPr>
      <t xml:space="preserve">  1997</t>
    </r>
  </si>
  <si>
    <r>
      <t>民國八十七年度</t>
    </r>
    <r>
      <rPr>
        <sz val="8"/>
        <rFont val="Arial Narrow"/>
        <family val="2"/>
      </rPr>
      <t xml:space="preserve">  1998</t>
    </r>
  </si>
  <si>
    <r>
      <t>民國八十八年度</t>
    </r>
    <r>
      <rPr>
        <sz val="8"/>
        <rFont val="Arial Narrow"/>
        <family val="2"/>
      </rPr>
      <t xml:space="preserve">  1999</t>
    </r>
  </si>
  <si>
    <r>
      <t>民國八十九年度</t>
    </r>
    <r>
      <rPr>
        <sz val="8"/>
        <rFont val="Arial Narrow"/>
        <family val="2"/>
      </rPr>
      <t xml:space="preserve">  2000</t>
    </r>
  </si>
  <si>
    <r>
      <t>民國九　十年度</t>
    </r>
    <r>
      <rPr>
        <sz val="8"/>
        <rFont val="Arial Narrow"/>
        <family val="2"/>
      </rPr>
      <t xml:space="preserve">  2001</t>
    </r>
  </si>
  <si>
    <r>
      <t>民國九十一年度</t>
    </r>
    <r>
      <rPr>
        <sz val="8"/>
        <rFont val="Arial Narrow"/>
        <family val="2"/>
      </rPr>
      <t xml:space="preserve">  2002</t>
    </r>
  </si>
  <si>
    <r>
      <t>民國九十二年度</t>
    </r>
    <r>
      <rPr>
        <sz val="8"/>
        <rFont val="Arial Narrow"/>
        <family val="2"/>
      </rPr>
      <t xml:space="preserve">  2003</t>
    </r>
  </si>
  <si>
    <r>
      <t>高速公路中壢內壢交流道特定區</t>
    </r>
    <r>
      <rPr>
        <sz val="7"/>
        <rFont val="Arial Narrow"/>
        <family val="2"/>
      </rPr>
      <t xml:space="preserve"> Highway 1 Zhongli/Neili Interchange Designated Area</t>
    </r>
  </si>
  <si>
    <r>
      <t>中壢平鎮</t>
    </r>
    <r>
      <rPr>
        <sz val="7"/>
        <rFont val="Arial Narrow"/>
        <family val="2"/>
      </rPr>
      <t xml:space="preserve">  Zhongli, Pingzhen</t>
    </r>
  </si>
  <si>
    <r>
      <t>中壢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龍岡地區</t>
    </r>
    <r>
      <rPr>
        <sz val="7"/>
        <rFont val="Arial Narrow"/>
        <family val="2"/>
      </rPr>
      <t>)  Zhongli (Longgang Area)</t>
    </r>
  </si>
  <si>
    <r>
      <t>中壢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過嶺地區</t>
    </r>
    <r>
      <rPr>
        <sz val="7"/>
        <rFont val="Arial Narrow"/>
        <family val="2"/>
      </rPr>
      <t>)</t>
    </r>
    <r>
      <rPr>
        <sz val="7"/>
        <rFont val="超研澤中黑"/>
        <family val="3"/>
      </rPr>
      <t>、楊梅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高榮地區</t>
    </r>
    <r>
      <rPr>
        <sz val="7"/>
        <rFont val="Arial Narrow"/>
        <family val="2"/>
      </rPr>
      <t xml:space="preserve">)  Zhongli (Guoling Area,) Yangmei (Gaorong Area,)
</t>
    </r>
    <r>
      <rPr>
        <sz val="7"/>
        <rFont val="超研澤中黑"/>
        <family val="3"/>
      </rPr>
      <t>新屋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頭洲地區</t>
    </r>
    <r>
      <rPr>
        <sz val="7"/>
        <rFont val="Arial Narrow"/>
        <family val="2"/>
      </rPr>
      <t>)</t>
    </r>
    <r>
      <rPr>
        <sz val="7"/>
        <rFont val="超研澤中黑"/>
        <family val="3"/>
      </rPr>
      <t>、觀音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高源地區</t>
    </r>
    <r>
      <rPr>
        <sz val="7"/>
        <rFont val="Arial Narrow"/>
        <family val="2"/>
      </rPr>
      <t>)  Xinwu (Touzhou Area,) Guanyin (Gaoyuan Area)</t>
    </r>
  </si>
  <si>
    <r>
      <t>桃園擴大修訂計畫</t>
    </r>
    <r>
      <rPr>
        <sz val="7"/>
        <rFont val="Arial Narrow"/>
        <family val="2"/>
      </rPr>
      <t xml:space="preserve">  Taoyuan Expansion Revised Plan</t>
    </r>
  </si>
  <si>
    <t>－</t>
  </si>
  <si>
    <r>
      <t xml:space="preserve">縱貫公路桃園、內壢間都市計畫
</t>
    </r>
    <r>
      <rPr>
        <sz val="7"/>
        <rFont val="Arial Narrow"/>
        <family val="2"/>
      </rPr>
      <t>Urban Planning along Provincial Highway between Taoyuan and Neili</t>
    </r>
  </si>
  <si>
    <r>
      <t>大溪</t>
    </r>
    <r>
      <rPr>
        <sz val="7"/>
        <rFont val="Arial Narrow"/>
        <family val="2"/>
      </rPr>
      <t xml:space="preserve">  Daxi</t>
    </r>
  </si>
  <si>
    <r>
      <t>大溪（埔頂地區）</t>
    </r>
    <r>
      <rPr>
        <sz val="7"/>
        <rFont val="Arial Narrow"/>
        <family val="2"/>
      </rPr>
      <t xml:space="preserve">  Daxi (Puding Area)</t>
    </r>
  </si>
  <si>
    <r>
      <t>楊梅</t>
    </r>
    <r>
      <rPr>
        <sz val="7"/>
        <rFont val="Arial Narrow"/>
        <family val="2"/>
      </rPr>
      <t xml:space="preserve">  Yangmei</t>
    </r>
  </si>
  <si>
    <r>
      <t>高速公路楊梅交流道特定區</t>
    </r>
    <r>
      <rPr>
        <sz val="7"/>
        <rFont val="Arial Narrow"/>
        <family val="2"/>
      </rPr>
      <t xml:space="preserve">  Highway 1 Yangmei Interchange Designated Area</t>
    </r>
  </si>
  <si>
    <r>
      <t>楊梅（富岡豐野地區）</t>
    </r>
    <r>
      <rPr>
        <sz val="7"/>
        <rFont val="Arial Narrow"/>
        <family val="2"/>
      </rPr>
      <t xml:space="preserve">  Yangmei (Fugang and Fengye Areas)</t>
    </r>
  </si>
  <si>
    <r>
      <t>大園</t>
    </r>
    <r>
      <rPr>
        <sz val="7"/>
        <rFont val="Arial Narrow"/>
        <family val="2"/>
      </rPr>
      <t xml:space="preserve">  Dayuan</t>
    </r>
  </si>
  <si>
    <r>
      <t>大園（菓林地區）</t>
    </r>
    <r>
      <rPr>
        <sz val="7"/>
        <rFont val="Arial Narrow"/>
        <family val="2"/>
      </rPr>
      <t xml:space="preserve">  Dayuan (Wooded Area)</t>
    </r>
  </si>
  <si>
    <r>
      <t>龜山</t>
    </r>
    <r>
      <rPr>
        <sz val="7"/>
        <rFont val="Arial Narrow"/>
        <family val="2"/>
      </rPr>
      <t xml:space="preserve">  Guishan</t>
    </r>
  </si>
  <si>
    <r>
      <t>林口特定區</t>
    </r>
    <r>
      <rPr>
        <sz val="7"/>
        <rFont val="Arial Narrow"/>
        <family val="2"/>
      </rPr>
      <t xml:space="preserve">  Linkou Designated Area</t>
    </r>
  </si>
  <si>
    <r>
      <t>八德（大湳地區）</t>
    </r>
    <r>
      <rPr>
        <sz val="7"/>
        <rFont val="Arial Narrow"/>
        <family val="2"/>
      </rPr>
      <t xml:space="preserve">  Bade (Danan Area)</t>
    </r>
  </si>
  <si>
    <r>
      <t>八德（八德地區）</t>
    </r>
    <r>
      <rPr>
        <sz val="7"/>
        <rFont val="Arial Narrow"/>
        <family val="2"/>
      </rPr>
      <t xml:space="preserve">  Bade (Bade Area)</t>
    </r>
  </si>
  <si>
    <r>
      <t>龍潭</t>
    </r>
    <r>
      <rPr>
        <sz val="7"/>
        <rFont val="Arial Narrow"/>
        <family val="2"/>
      </rPr>
      <t xml:space="preserve">  Longtan</t>
    </r>
  </si>
  <si>
    <r>
      <t>新屋</t>
    </r>
    <r>
      <rPr>
        <sz val="7"/>
        <rFont val="Arial Narrow"/>
        <family val="2"/>
      </rPr>
      <t xml:space="preserve">  Xinwu</t>
    </r>
  </si>
  <si>
    <r>
      <t>觀音</t>
    </r>
    <r>
      <rPr>
        <sz val="7"/>
        <rFont val="Arial Narrow"/>
        <family val="2"/>
      </rPr>
      <t xml:space="preserve">  Guanyin</t>
    </r>
  </si>
  <si>
    <r>
      <t>觀音（新坡地區）</t>
    </r>
    <r>
      <rPr>
        <sz val="7"/>
        <rFont val="Arial Narrow"/>
        <family val="2"/>
      </rPr>
      <t xml:space="preserve">  Guanyin (Xinpo Area)</t>
    </r>
  </si>
  <si>
    <r>
      <t>觀音（草漯地區）</t>
    </r>
    <r>
      <rPr>
        <sz val="7"/>
        <rFont val="Arial Narrow"/>
        <family val="2"/>
      </rPr>
      <t xml:space="preserve">  Guanyin (Caoluo Area)</t>
    </r>
  </si>
  <si>
    <r>
      <t>復興</t>
    </r>
    <r>
      <rPr>
        <sz val="7"/>
        <rFont val="Arial Narrow"/>
        <family val="2"/>
      </rPr>
      <t xml:space="preserve">  Fuxing</t>
    </r>
  </si>
  <si>
    <r>
      <t>石門</t>
    </r>
    <r>
      <rPr>
        <sz val="7"/>
        <rFont val="Arial Narrow"/>
        <family val="2"/>
      </rPr>
      <t xml:space="preserve">  Shimen</t>
    </r>
  </si>
  <si>
    <r>
      <t>石門水庫水源特定區</t>
    </r>
    <r>
      <rPr>
        <sz val="7"/>
        <rFont val="Arial Narrow"/>
        <family val="2"/>
      </rPr>
      <t xml:space="preserve">  Shimen Dam Reservoir Designated Area</t>
    </r>
  </si>
  <si>
    <r>
      <t>南崁新市鎮</t>
    </r>
    <r>
      <rPr>
        <sz val="7"/>
        <rFont val="Arial Narrow"/>
        <family val="2"/>
      </rPr>
      <t xml:space="preserve">  Nankan New City</t>
    </r>
  </si>
  <si>
    <r>
      <t>大樹林地區</t>
    </r>
    <r>
      <rPr>
        <sz val="7"/>
        <rFont val="Arial Narrow"/>
        <family val="2"/>
      </rPr>
      <t xml:space="preserve">  Dashulin Area</t>
    </r>
  </si>
  <si>
    <r>
      <t>小烏來風景特定區</t>
    </r>
    <r>
      <rPr>
        <sz val="7"/>
        <rFont val="Arial Narrow"/>
        <family val="2"/>
      </rPr>
      <t xml:space="preserve">  Xiaowulai Designated Scenic Area</t>
    </r>
  </si>
  <si>
    <r>
      <t>龍壽迴龍地區</t>
    </r>
    <r>
      <rPr>
        <sz val="7"/>
        <rFont val="Arial Narrow"/>
        <family val="2"/>
      </rPr>
      <t xml:space="preserve">  Longshou Huilong Area</t>
    </r>
  </si>
  <si>
    <r>
      <t>蘆竹（大竹地區）</t>
    </r>
    <r>
      <rPr>
        <sz val="7"/>
        <rFont val="Arial Narrow"/>
        <family val="2"/>
      </rPr>
      <t xml:space="preserve">  Luzhu (Dazhu Area)</t>
    </r>
  </si>
  <si>
    <r>
      <t>巴陵達觀山風景特定區</t>
    </r>
    <r>
      <rPr>
        <sz val="7"/>
        <rFont val="Arial Narrow"/>
        <family val="2"/>
      </rPr>
      <t xml:space="preserve">  Baling Daguan Mountain Designated Scenic Area</t>
    </r>
  </si>
  <si>
    <r>
      <t>平鎮（山仔頂地區）</t>
    </r>
    <r>
      <rPr>
        <sz val="7"/>
        <rFont val="Arial Narrow"/>
        <family val="2"/>
      </rPr>
      <t xml:space="preserve">  Pingzhen (Shanzaiding Area)</t>
    </r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</si>
</sst>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</numFmts>
  <fonts count="32">
    <font>
      <sz val="12"/>
      <name val="新細明體"/>
      <family val="1"/>
    </font>
    <font>
      <sz val="12"/>
      <name val="華康粗圓體"/>
      <family val="3"/>
    </font>
    <font>
      <sz val="12"/>
      <name val="Times New Roman"/>
      <family val="1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9"/>
      <name val="細明體"/>
      <family val="3"/>
    </font>
    <font>
      <sz val="9.5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8"/>
      <name val="超研澤中黑"/>
      <family val="3"/>
    </font>
    <font>
      <sz val="9"/>
      <name val="Times New Roman"/>
      <family val="1"/>
    </font>
    <font>
      <sz val="11"/>
      <name val="Times New Roman"/>
      <family val="1"/>
    </font>
    <font>
      <sz val="7.5"/>
      <name val="華康粗圓體"/>
      <family val="3"/>
    </font>
    <font>
      <sz val="7.5"/>
      <name val="超研澤中黑"/>
      <family val="3"/>
    </font>
    <font>
      <sz val="7"/>
      <name val="超研澤中黑"/>
      <family val="3"/>
    </font>
    <font>
      <sz val="7.5"/>
      <name val="Arial Narrow"/>
      <family val="2"/>
    </font>
    <font>
      <sz val="7"/>
      <name val="Arial Narrow"/>
      <family val="2"/>
    </font>
    <font>
      <sz val="7.5"/>
      <name val="超研澤中黑"/>
      <family val="3"/>
    </font>
    <font>
      <sz val="7.5"/>
      <name val="Arial Narrow"/>
      <family val="2"/>
    </font>
    <font>
      <vertAlign val="superscript"/>
      <sz val="7.5"/>
      <name val="Arial Narrow"/>
      <family val="2"/>
    </font>
    <font>
      <sz val="10"/>
      <name val="華康粗圓體"/>
      <family val="3"/>
    </font>
    <font>
      <sz val="6"/>
      <name val="Arial Narrow"/>
      <family val="2"/>
    </font>
    <font>
      <sz val="6"/>
      <name val="超研澤中黑"/>
      <family val="3"/>
    </font>
    <font>
      <sz val="10.5"/>
      <name val="Arial"/>
      <family val="2"/>
    </font>
    <font>
      <sz val="10.5"/>
      <name val="華康粗圓體"/>
      <family val="3"/>
    </font>
    <font>
      <sz val="11.5"/>
      <name val="Arial"/>
      <family val="2"/>
    </font>
    <font>
      <sz val="11.5"/>
      <name val="華康粗圓體"/>
      <family val="3"/>
    </font>
    <font>
      <vertAlign val="superscript"/>
      <sz val="9"/>
      <name val="Arial Narrow"/>
      <family val="2"/>
    </font>
    <font>
      <vertAlign val="superscript"/>
      <sz val="8"/>
      <name val="Arial Narrow"/>
      <family val="2"/>
    </font>
    <font>
      <sz val="8.5"/>
      <name val="超研澤中黑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6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9" fontId="5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2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9" fontId="4" fillId="0" borderId="9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5" xfId="15" applyFont="1" applyBorder="1" applyAlignment="1">
      <alignment horizontal="right" vertical="center"/>
      <protection/>
    </xf>
    <xf numFmtId="179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 quotePrefix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188" fontId="5" fillId="0" borderId="6" xfId="0" applyNumberFormat="1" applyFont="1" applyBorder="1" applyAlignment="1">
      <alignment horizontal="right" vertical="center"/>
    </xf>
    <xf numFmtId="188" fontId="5" fillId="0" borderId="9" xfId="0" applyNumberFormat="1" applyFont="1" applyBorder="1" applyAlignment="1">
      <alignment horizontal="right" vertical="center"/>
    </xf>
    <xf numFmtId="188" fontId="4" fillId="0" borderId="9" xfId="0" applyNumberFormat="1" applyFont="1" applyBorder="1" applyAlignment="1">
      <alignment horizontal="right" vertical="center"/>
    </xf>
    <xf numFmtId="188" fontId="5" fillId="0" borderId="1" xfId="0" applyNumberFormat="1" applyFont="1" applyBorder="1" applyAlignment="1">
      <alignment horizontal="right" vertical="center"/>
    </xf>
    <xf numFmtId="188" fontId="4" fillId="0" borderId="1" xfId="0" applyNumberFormat="1" applyFont="1" applyBorder="1" applyAlignment="1">
      <alignment horizontal="right" vertical="center"/>
    </xf>
    <xf numFmtId="188" fontId="5" fillId="0" borderId="8" xfId="0" applyNumberFormat="1" applyFont="1" applyBorder="1" applyAlignment="1">
      <alignment horizontal="right" vertical="center"/>
    </xf>
    <xf numFmtId="188" fontId="4" fillId="0" borderId="10" xfId="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16" applyFont="1" applyAlignment="1">
      <alignment horizontal="right" vertical="center"/>
      <protection/>
    </xf>
    <xf numFmtId="0" fontId="5" fillId="0" borderId="5" xfId="0" applyFont="1" applyBorder="1" applyAlignment="1">
      <alignment horizontal="right" vertical="center"/>
    </xf>
    <xf numFmtId="0" fontId="5" fillId="0" borderId="5" xfId="16" applyFont="1" applyBorder="1" applyAlignment="1">
      <alignment horizontal="right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left"/>
    </xf>
    <xf numFmtId="184" fontId="5" fillId="0" borderId="4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184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right" vertical="center"/>
    </xf>
    <xf numFmtId="188" fontId="5" fillId="0" borderId="2" xfId="0" applyNumberFormat="1" applyFont="1" applyBorder="1" applyAlignment="1">
      <alignment horizontal="right" vertical="center"/>
    </xf>
    <xf numFmtId="188" fontId="5" fillId="0" borderId="5" xfId="0" applyNumberFormat="1" applyFont="1" applyBorder="1" applyAlignment="1">
      <alignment horizontal="right" vertic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20" xfId="0" applyNumberFormat="1" applyFont="1" applyBorder="1" applyAlignment="1">
      <alignment horizontal="center" vertical="center" wrapText="1"/>
    </xf>
    <xf numFmtId="184" fontId="4" fillId="0" borderId="21" xfId="0" applyNumberFormat="1" applyFont="1" applyBorder="1" applyAlignment="1">
      <alignment horizontal="center" vertical="center" wrapText="1"/>
    </xf>
    <xf numFmtId="184" fontId="4" fillId="0" borderId="22" xfId="0" applyNumberFormat="1" applyFont="1" applyBorder="1" applyAlignment="1">
      <alignment horizontal="center" vertical="center" wrapText="1"/>
    </xf>
    <xf numFmtId="179" fontId="4" fillId="0" borderId="7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Alignment="1">
      <alignment horizontal="left" vertical="center"/>
    </xf>
    <xf numFmtId="184" fontId="5" fillId="0" borderId="0" xfId="0" applyNumberFormat="1" applyFont="1" applyAlignment="1">
      <alignment horizontal="center" vertical="center"/>
    </xf>
    <xf numFmtId="184" fontId="5" fillId="0" borderId="5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right" vertical="center"/>
    </xf>
    <xf numFmtId="0" fontId="5" fillId="0" borderId="5" xfId="17" applyFont="1" applyBorder="1" applyAlignment="1">
      <alignment horizontal="right" vertical="center"/>
      <protection/>
    </xf>
    <xf numFmtId="184" fontId="5" fillId="0" borderId="0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84" fontId="10" fillId="0" borderId="0" xfId="0" applyNumberFormat="1" applyFont="1" applyAlignment="1">
      <alignment horizontal="right" vertical="center"/>
    </xf>
    <xf numFmtId="184" fontId="10" fillId="0" borderId="0" xfId="0" applyNumberFormat="1" applyFont="1" applyAlignment="1">
      <alignment horizontal="left" vertical="center"/>
    </xf>
    <xf numFmtId="18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16" applyFont="1" applyAlignment="1">
      <alignment horizontal="right" vertical="center"/>
      <protection/>
    </xf>
    <xf numFmtId="184" fontId="10" fillId="0" borderId="5" xfId="0" applyNumberFormat="1" applyFont="1" applyBorder="1" applyAlignment="1">
      <alignment horizontal="center" vertical="center"/>
    </xf>
    <xf numFmtId="184" fontId="10" fillId="0" borderId="0" xfId="0" applyNumberFormat="1" applyFont="1" applyBorder="1" applyAlignment="1">
      <alignment horizontal="right" vertical="center"/>
    </xf>
    <xf numFmtId="184" fontId="10" fillId="0" borderId="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5" xfId="18" applyFont="1" applyBorder="1" applyAlignment="1">
      <alignment horizontal="right" vertical="center"/>
      <protection/>
    </xf>
    <xf numFmtId="184" fontId="10" fillId="0" borderId="8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84" fontId="10" fillId="0" borderId="3" xfId="0" applyNumberFormat="1" applyFont="1" applyBorder="1" applyAlignment="1">
      <alignment horizontal="center" vertical="center" wrapText="1"/>
    </xf>
    <xf numFmtId="184" fontId="10" fillId="0" borderId="2" xfId="0" applyNumberFormat="1" applyFont="1" applyBorder="1" applyAlignment="1">
      <alignment horizontal="center" vertical="center"/>
    </xf>
    <xf numFmtId="179" fontId="10" fillId="0" borderId="14" xfId="0" applyNumberFormat="1" applyFont="1" applyBorder="1" applyAlignment="1">
      <alignment horizontal="right" vertical="center"/>
    </xf>
    <xf numFmtId="179" fontId="10" fillId="0" borderId="15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horizontal="center" vertical="center"/>
    </xf>
    <xf numFmtId="179" fontId="10" fillId="0" borderId="8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horizontal="right" vertical="center"/>
    </xf>
    <xf numFmtId="179" fontId="10" fillId="0" borderId="2" xfId="0" applyNumberFormat="1" applyFont="1" applyBorder="1" applyAlignment="1">
      <alignment horizontal="right" vertical="center"/>
    </xf>
    <xf numFmtId="179" fontId="10" fillId="0" borderId="3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vertical="center"/>
    </xf>
    <xf numFmtId="184" fontId="10" fillId="0" borderId="0" xfId="0" applyNumberFormat="1" applyFont="1" applyAlignment="1">
      <alignment vertical="center"/>
    </xf>
    <xf numFmtId="0" fontId="10" fillId="0" borderId="5" xfId="17" applyFont="1" applyBorder="1" applyAlignment="1">
      <alignment horizontal="right" vertical="center"/>
      <protection/>
    </xf>
    <xf numFmtId="179" fontId="10" fillId="0" borderId="6" xfId="0" applyNumberFormat="1" applyFont="1" applyBorder="1" applyAlignment="1">
      <alignment horizontal="right" vertical="center"/>
    </xf>
    <xf numFmtId="179" fontId="10" fillId="0" borderId="9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horizontal="right" vertical="center"/>
    </xf>
    <xf numFmtId="184" fontId="10" fillId="0" borderId="0" xfId="0" applyNumberFormat="1" applyFont="1" applyAlignment="1">
      <alignment horizontal="center" vertical="center" wrapText="1"/>
    </xf>
    <xf numFmtId="179" fontId="11" fillId="0" borderId="6" xfId="0" applyNumberFormat="1" applyFont="1" applyBorder="1" applyAlignment="1">
      <alignment horizontal="right" vertical="center"/>
    </xf>
    <xf numFmtId="179" fontId="11" fillId="0" borderId="9" xfId="0" applyNumberFormat="1" applyFont="1" applyBorder="1" applyAlignment="1">
      <alignment horizontal="right" vertical="center"/>
    </xf>
    <xf numFmtId="179" fontId="11" fillId="0" borderId="1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4" fontId="5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5" xfId="18" applyFont="1" applyBorder="1" applyAlignment="1">
      <alignment horizontal="right" vertical="center"/>
      <protection/>
    </xf>
    <xf numFmtId="179" fontId="5" fillId="0" borderId="11" xfId="0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179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183" fontId="15" fillId="0" borderId="7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183" fontId="15" fillId="0" borderId="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183" fontId="17" fillId="0" borderId="6" xfId="0" applyNumberFormat="1" applyFont="1" applyBorder="1" applyAlignment="1">
      <alignment horizontal="right" vertical="center"/>
    </xf>
    <xf numFmtId="179" fontId="17" fillId="0" borderId="1" xfId="0" applyNumberFormat="1" applyFont="1" applyBorder="1" applyAlignment="1">
      <alignment horizontal="right" vertical="center"/>
    </xf>
    <xf numFmtId="183" fontId="17" fillId="0" borderId="7" xfId="0" applyNumberFormat="1" applyFont="1" applyBorder="1" applyAlignment="1">
      <alignment horizontal="right" vertical="center"/>
    </xf>
    <xf numFmtId="183" fontId="17" fillId="0" borderId="27" xfId="0" applyNumberFormat="1" applyFont="1" applyBorder="1" applyAlignment="1">
      <alignment horizontal="right" vertical="center"/>
    </xf>
    <xf numFmtId="183" fontId="17" fillId="0" borderId="1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distributed" vertical="center"/>
    </xf>
    <xf numFmtId="183" fontId="17" fillId="0" borderId="8" xfId="0" applyNumberFormat="1" applyFont="1" applyBorder="1" applyAlignment="1">
      <alignment horizontal="right" vertical="center"/>
    </xf>
    <xf numFmtId="179" fontId="17" fillId="0" borderId="2" xfId="0" applyNumberFormat="1" applyFont="1" applyBorder="1" applyAlignment="1">
      <alignment horizontal="right" vertical="center"/>
    </xf>
    <xf numFmtId="183" fontId="17" fillId="0" borderId="2" xfId="0" applyNumberFormat="1" applyFont="1" applyBorder="1" applyAlignment="1">
      <alignment horizontal="right" vertical="center"/>
    </xf>
    <xf numFmtId="179" fontId="17" fillId="0" borderId="9" xfId="0" applyNumberFormat="1" applyFont="1" applyBorder="1" applyAlignment="1">
      <alignment horizontal="right" vertical="center"/>
    </xf>
    <xf numFmtId="183" fontId="17" fillId="0" borderId="9" xfId="0" applyNumberFormat="1" applyFont="1" applyBorder="1" applyAlignment="1">
      <alignment horizontal="right" vertical="center"/>
    </xf>
    <xf numFmtId="183" fontId="17" fillId="0" borderId="1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9" fontId="10" fillId="0" borderId="27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 wrapText="1"/>
    </xf>
    <xf numFmtId="0" fontId="10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>
      <alignment horizontal="left" vertical="center"/>
    </xf>
    <xf numFmtId="179" fontId="11" fillId="0" borderId="1" xfId="19" applyNumberFormat="1" applyFont="1" applyBorder="1" applyAlignment="1">
      <alignment horizontal="right" vertical="center"/>
    </xf>
    <xf numFmtId="179" fontId="11" fillId="0" borderId="9" xfId="19" applyNumberFormat="1" applyFont="1" applyBorder="1" applyAlignment="1">
      <alignment horizontal="right" vertical="center"/>
    </xf>
    <xf numFmtId="179" fontId="11" fillId="0" borderId="6" xfId="19" applyNumberFormat="1" applyFont="1" applyBorder="1" applyAlignment="1">
      <alignment horizontal="right" vertical="center"/>
    </xf>
    <xf numFmtId="179" fontId="10" fillId="0" borderId="1" xfId="19" applyNumberFormat="1" applyFont="1" applyBorder="1" applyAlignment="1">
      <alignment horizontal="right" vertical="center"/>
    </xf>
    <xf numFmtId="179" fontId="10" fillId="0" borderId="9" xfId="19" applyNumberFormat="1" applyFont="1" applyBorder="1" applyAlignment="1">
      <alignment horizontal="right" vertical="center"/>
    </xf>
    <xf numFmtId="179" fontId="10" fillId="0" borderId="6" xfId="19" applyNumberFormat="1" applyFont="1" applyBorder="1" applyAlignment="1">
      <alignment horizontal="right" vertical="center"/>
    </xf>
    <xf numFmtId="179" fontId="11" fillId="0" borderId="7" xfId="19" applyNumberFormat="1" applyFont="1" applyBorder="1" applyAlignment="1">
      <alignment horizontal="right" vertical="center"/>
    </xf>
    <xf numFmtId="179" fontId="10" fillId="0" borderId="7" xfId="19" applyNumberFormat="1" applyFont="1" applyBorder="1" applyAlignment="1">
      <alignment horizontal="right" vertical="center"/>
    </xf>
    <xf numFmtId="179" fontId="11" fillId="0" borderId="8" xfId="19" applyNumberFormat="1" applyFont="1" applyBorder="1" applyAlignment="1">
      <alignment horizontal="right" vertical="center"/>
    </xf>
    <xf numFmtId="179" fontId="11" fillId="0" borderId="2" xfId="19" applyNumberFormat="1" applyFont="1" applyBorder="1" applyAlignment="1">
      <alignment horizontal="right" vertical="center"/>
    </xf>
    <xf numFmtId="179" fontId="11" fillId="0" borderId="10" xfId="19" applyNumberFormat="1" applyFont="1" applyBorder="1" applyAlignment="1">
      <alignment horizontal="right" vertical="center"/>
    </xf>
    <xf numFmtId="179" fontId="11" fillId="0" borderId="3" xfId="19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9" fontId="4" fillId="0" borderId="6" xfId="0" applyNumberFormat="1" applyFont="1" applyBorder="1" applyAlignment="1">
      <alignment horizontal="right" vertical="center"/>
    </xf>
    <xf numFmtId="179" fontId="4" fillId="0" borderId="9" xfId="19" applyNumberFormat="1" applyFont="1" applyBorder="1" applyAlignment="1">
      <alignment horizontal="right" vertical="center"/>
    </xf>
    <xf numFmtId="179" fontId="4" fillId="0" borderId="7" xfId="19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179" fontId="4" fillId="0" borderId="10" xfId="19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vertical="center"/>
    </xf>
    <xf numFmtId="179" fontId="5" fillId="0" borderId="9" xfId="19" applyNumberFormat="1" applyFont="1" applyBorder="1" applyAlignment="1">
      <alignment horizontal="right" vertical="center"/>
    </xf>
    <xf numFmtId="179" fontId="5" fillId="0" borderId="27" xfId="0" applyNumberFormat="1" applyFont="1" applyBorder="1" applyAlignment="1">
      <alignment horizontal="right" vertical="center"/>
    </xf>
    <xf numFmtId="179" fontId="5" fillId="0" borderId="7" xfId="19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79" fontId="5" fillId="0" borderId="3" xfId="19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179" fontId="4" fillId="0" borderId="8" xfId="19" applyNumberFormat="1" applyFont="1" applyBorder="1" applyAlignment="1">
      <alignment horizontal="right" vertical="center"/>
    </xf>
    <xf numFmtId="179" fontId="4" fillId="0" borderId="2" xfId="19" applyNumberFormat="1" applyFont="1" applyBorder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183" fontId="15" fillId="0" borderId="9" xfId="0" applyNumberFormat="1" applyFont="1" applyBorder="1" applyAlignment="1">
      <alignment horizontal="right" vertical="center"/>
    </xf>
    <xf numFmtId="183" fontId="15" fillId="0" borderId="9" xfId="19" applyNumberFormat="1" applyFont="1" applyBorder="1" applyAlignment="1">
      <alignment horizontal="right" vertical="center"/>
    </xf>
    <xf numFmtId="183" fontId="15" fillId="0" borderId="1" xfId="19" applyNumberFormat="1" applyFont="1" applyBorder="1" applyAlignment="1">
      <alignment horizontal="right" vertical="center"/>
    </xf>
    <xf numFmtId="183" fontId="15" fillId="0" borderId="2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7" fillId="0" borderId="5" xfId="0" applyFont="1" applyBorder="1" applyAlignment="1">
      <alignment horizontal="left" vertical="top"/>
    </xf>
    <xf numFmtId="0" fontId="17" fillId="0" borderId="0" xfId="0" applyFont="1" applyAlignment="1">
      <alignment/>
    </xf>
    <xf numFmtId="0" fontId="17" fillId="0" borderId="5" xfId="0" applyFont="1" applyBorder="1" applyAlignment="1">
      <alignment horizontal="right" vertical="center"/>
    </xf>
    <xf numFmtId="0" fontId="17" fillId="0" borderId="1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17" fillId="0" borderId="0" xfId="0" applyNumberFormat="1" applyFont="1" applyBorder="1" applyAlignment="1">
      <alignment horizontal="right" vertical="center"/>
    </xf>
    <xf numFmtId="183" fontId="17" fillId="0" borderId="9" xfId="19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distributed" vertical="center"/>
    </xf>
    <xf numFmtId="183" fontId="17" fillId="0" borderId="1" xfId="19" applyNumberFormat="1" applyFont="1" applyBorder="1" applyAlignment="1">
      <alignment horizontal="right" vertical="center"/>
    </xf>
    <xf numFmtId="183" fontId="17" fillId="0" borderId="3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184" fontId="17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49" fontId="17" fillId="0" borderId="3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179" fontId="17" fillId="0" borderId="0" xfId="0" applyNumberFormat="1" applyFont="1" applyBorder="1" applyAlignment="1">
      <alignment horizontal="right" vertical="center"/>
    </xf>
    <xf numFmtId="179" fontId="17" fillId="0" borderId="10" xfId="0" applyNumberFormat="1" applyFont="1" applyBorder="1" applyAlignment="1">
      <alignment horizontal="right" vertical="center"/>
    </xf>
    <xf numFmtId="0" fontId="15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left" vertical="center"/>
    </xf>
    <xf numFmtId="0" fontId="17" fillId="0" borderId="3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7" fillId="0" borderId="32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179" fontId="10" fillId="0" borderId="7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179" fontId="10" fillId="0" borderId="7" xfId="0" applyNumberFormat="1" applyFont="1" applyFill="1" applyBorder="1" applyAlignment="1">
      <alignment horizontal="lef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/>
    </xf>
    <xf numFmtId="179" fontId="10" fillId="0" borderId="3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left" vertical="center"/>
    </xf>
    <xf numFmtId="183" fontId="15" fillId="0" borderId="0" xfId="19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7" fillId="0" borderId="16" xfId="0" applyFont="1" applyBorder="1" applyAlignment="1" quotePrefix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distributed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84" fontId="15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184" fontId="17" fillId="0" borderId="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distributed" vertical="center"/>
    </xf>
    <xf numFmtId="184" fontId="17" fillId="0" borderId="28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 wrapText="1"/>
    </xf>
    <xf numFmtId="184" fontId="17" fillId="0" borderId="5" xfId="0" applyNumberFormat="1" applyFont="1" applyBorder="1" applyAlignment="1">
      <alignment horizontal="right" vertical="center"/>
    </xf>
    <xf numFmtId="179" fontId="17" fillId="0" borderId="5" xfId="0" applyNumberFormat="1" applyFont="1" applyBorder="1" applyAlignment="1">
      <alignment horizontal="right" vertical="center"/>
    </xf>
    <xf numFmtId="184" fontId="17" fillId="0" borderId="13" xfId="0" applyNumberFormat="1" applyFont="1" applyBorder="1" applyAlignment="1">
      <alignment horizontal="right" vertical="center" wrapText="1"/>
    </xf>
    <xf numFmtId="184" fontId="17" fillId="0" borderId="30" xfId="0" applyNumberFormat="1" applyFont="1" applyBorder="1" applyAlignment="1">
      <alignment horizontal="center" vertical="center" wrapText="1"/>
    </xf>
    <xf numFmtId="184" fontId="17" fillId="0" borderId="28" xfId="0" applyNumberFormat="1" applyFont="1" applyBorder="1" applyAlignment="1">
      <alignment horizontal="right" vertical="center" wrapText="1"/>
    </xf>
    <xf numFmtId="179" fontId="17" fillId="0" borderId="4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left" vertical="center"/>
    </xf>
    <xf numFmtId="0" fontId="23" fillId="0" borderId="32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184" fontId="23" fillId="0" borderId="28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199" fontId="5" fillId="0" borderId="7" xfId="0" applyNumberFormat="1" applyFont="1" applyBorder="1" applyAlignment="1">
      <alignment horizontal="right" vertical="center"/>
    </xf>
    <xf numFmtId="188" fontId="5" fillId="0" borderId="27" xfId="0" applyNumberFormat="1" applyFont="1" applyBorder="1" applyAlignment="1">
      <alignment horizontal="right" vertical="center"/>
    </xf>
    <xf numFmtId="9" fontId="5" fillId="0" borderId="7" xfId="22" applyFont="1" applyBorder="1" applyAlignment="1">
      <alignment horizontal="right" vertical="center"/>
    </xf>
    <xf numFmtId="184" fontId="5" fillId="0" borderId="4" xfId="0" applyNumberFormat="1" applyFont="1" applyBorder="1" applyAlignment="1">
      <alignment horizontal="right" vertical="center"/>
    </xf>
    <xf numFmtId="43" fontId="4" fillId="0" borderId="9" xfId="19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79" fontId="10" fillId="0" borderId="0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183" fontId="10" fillId="0" borderId="9" xfId="0" applyNumberFormat="1" applyFont="1" applyBorder="1" applyAlignment="1">
      <alignment horizontal="right" vertical="center"/>
    </xf>
    <xf numFmtId="183" fontId="10" fillId="0" borderId="1" xfId="0" applyNumberFormat="1" applyFont="1" applyBorder="1" applyAlignment="1">
      <alignment horizontal="right" vertical="center"/>
    </xf>
    <xf numFmtId="183" fontId="10" fillId="0" borderId="7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>
      <alignment horizontal="left" vertical="center"/>
    </xf>
    <xf numFmtId="18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/>
    </xf>
    <xf numFmtId="184" fontId="10" fillId="0" borderId="4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84" fontId="4" fillId="0" borderId="6" xfId="0" applyNumberFormat="1" applyFont="1" applyBorder="1" applyAlignment="1">
      <alignment horizontal="right" vertical="center"/>
    </xf>
    <xf numFmtId="184" fontId="4" fillId="0" borderId="9" xfId="0" applyNumberFormat="1" applyFont="1" applyBorder="1" applyAlignment="1">
      <alignment horizontal="right" vertical="center"/>
    </xf>
    <xf numFmtId="184" fontId="4" fillId="0" borderId="7" xfId="0" applyNumberFormat="1" applyFont="1" applyBorder="1" applyAlignment="1">
      <alignment horizontal="right" vertical="center"/>
    </xf>
    <xf numFmtId="184" fontId="4" fillId="0" borderId="10" xfId="0" applyNumberFormat="1" applyFont="1" applyBorder="1" applyAlignment="1">
      <alignment horizontal="right" vertical="center"/>
    </xf>
    <xf numFmtId="43" fontId="4" fillId="0" borderId="10" xfId="19" applyFont="1" applyBorder="1" applyAlignment="1">
      <alignment horizontal="right" vertical="center"/>
    </xf>
    <xf numFmtId="184" fontId="4" fillId="0" borderId="3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184" fontId="5" fillId="0" borderId="6" xfId="0" applyNumberFormat="1" applyFont="1" applyBorder="1" applyAlignment="1">
      <alignment horizontal="right" vertical="center"/>
    </xf>
    <xf numFmtId="184" fontId="5" fillId="0" borderId="9" xfId="0" applyNumberFormat="1" applyFont="1" applyBorder="1" applyAlignment="1">
      <alignment horizontal="right" vertical="center"/>
    </xf>
    <xf numFmtId="184" fontId="5" fillId="0" borderId="27" xfId="0" applyNumberFormat="1" applyFont="1" applyBorder="1" applyAlignment="1">
      <alignment horizontal="right" vertical="center"/>
    </xf>
    <xf numFmtId="184" fontId="5" fillId="0" borderId="1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85" fontId="5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4" fontId="4" fillId="0" borderId="2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84" fontId="5" fillId="0" borderId="8" xfId="0" applyNumberFormat="1" applyFont="1" applyBorder="1" applyAlignment="1">
      <alignment horizontal="right" vertical="center"/>
    </xf>
    <xf numFmtId="184" fontId="5" fillId="0" borderId="2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214" fontId="5" fillId="0" borderId="1" xfId="0" applyNumberFormat="1" applyFont="1" applyBorder="1" applyAlignment="1">
      <alignment horizontal="right" vertical="center"/>
    </xf>
    <xf numFmtId="214" fontId="5" fillId="0" borderId="7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216" fontId="4" fillId="0" borderId="9" xfId="0" applyNumberFormat="1" applyFont="1" applyBorder="1" applyAlignment="1">
      <alignment horizontal="right" vertical="center"/>
    </xf>
    <xf numFmtId="216" fontId="5" fillId="0" borderId="6" xfId="0" applyNumberFormat="1" applyFont="1" applyBorder="1" applyAlignment="1">
      <alignment horizontal="right" vertical="center"/>
    </xf>
    <xf numFmtId="216" fontId="5" fillId="0" borderId="9" xfId="0" applyNumberFormat="1" applyFont="1" applyBorder="1" applyAlignment="1">
      <alignment horizontal="right" vertical="center"/>
    </xf>
    <xf numFmtId="179" fontId="5" fillId="0" borderId="7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216" fontId="5" fillId="0" borderId="27" xfId="0" applyNumberFormat="1" applyFont="1" applyBorder="1" applyAlignment="1">
      <alignment horizontal="right" vertical="center"/>
    </xf>
    <xf numFmtId="216" fontId="5" fillId="0" borderId="1" xfId="0" applyNumberFormat="1" applyFont="1" applyBorder="1" applyAlignment="1">
      <alignment horizontal="right" vertical="center"/>
    </xf>
    <xf numFmtId="176" fontId="5" fillId="0" borderId="9" xfId="19" applyNumberFormat="1" applyFont="1" applyBorder="1" applyAlignment="1">
      <alignment horizontal="right" vertical="center"/>
    </xf>
    <xf numFmtId="216" fontId="5" fillId="0" borderId="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85" fontId="5" fillId="0" borderId="9" xfId="0" applyNumberFormat="1" applyFont="1" applyBorder="1" applyAlignment="1">
      <alignment horizontal="right" vertical="center"/>
    </xf>
    <xf numFmtId="185" fontId="5" fillId="0" borderId="1" xfId="0" applyNumberFormat="1" applyFont="1" applyBorder="1" applyAlignment="1">
      <alignment horizontal="right" vertical="center"/>
    </xf>
    <xf numFmtId="185" fontId="5" fillId="0" borderId="7" xfId="0" applyNumberFormat="1" applyFont="1" applyBorder="1" applyAlignment="1">
      <alignment horizontal="right" vertical="center"/>
    </xf>
    <xf numFmtId="185" fontId="5" fillId="0" borderId="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5" fontId="5" fillId="0" borderId="3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183" fontId="4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5" xfId="0" applyFont="1" applyFill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183" fontId="5" fillId="0" borderId="1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9" xfId="0" applyNumberFormat="1" applyFont="1" applyBorder="1" applyAlignment="1">
      <alignment horizontal="right" vertical="center"/>
    </xf>
    <xf numFmtId="183" fontId="11" fillId="0" borderId="9" xfId="0" applyNumberFormat="1" applyFont="1" applyBorder="1" applyAlignment="1">
      <alignment horizontal="right" vertical="center"/>
    </xf>
    <xf numFmtId="183" fontId="11" fillId="0" borderId="7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83" fontId="10" fillId="0" borderId="2" xfId="0" applyNumberFormat="1" applyFont="1" applyBorder="1" applyAlignment="1">
      <alignment horizontal="right" vertical="center"/>
    </xf>
    <xf numFmtId="183" fontId="10" fillId="0" borderId="10" xfId="0" applyNumberFormat="1" applyFont="1" applyBorder="1" applyAlignment="1">
      <alignment horizontal="right" vertical="center"/>
    </xf>
    <xf numFmtId="0" fontId="18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79" fontId="4" fillId="0" borderId="3" xfId="19" applyNumberFormat="1" applyFont="1" applyBorder="1" applyAlignment="1">
      <alignment horizontal="right" vertical="center"/>
    </xf>
    <xf numFmtId="49" fontId="5" fillId="0" borderId="5" xfId="21" applyNumberFormat="1" applyFont="1" applyBorder="1" applyAlignment="1">
      <alignment horizontal="right" vertical="center"/>
    </xf>
    <xf numFmtId="184" fontId="17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183" fontId="4" fillId="0" borderId="9" xfId="0" applyNumberFormat="1" applyFont="1" applyBorder="1" applyAlignment="1">
      <alignment horizontal="right" vertical="center"/>
    </xf>
    <xf numFmtId="183" fontId="4" fillId="0" borderId="0" xfId="19" applyNumberFormat="1" applyFont="1" applyBorder="1" applyAlignment="1">
      <alignment horizontal="right" vertical="center"/>
    </xf>
    <xf numFmtId="183" fontId="5" fillId="0" borderId="1" xfId="19" applyNumberFormat="1" applyFont="1" applyBorder="1" applyAlignment="1">
      <alignment horizontal="right" vertical="center"/>
    </xf>
    <xf numFmtId="183" fontId="5" fillId="0" borderId="7" xfId="19" applyNumberFormat="1" applyFont="1" applyBorder="1" applyAlignment="1">
      <alignment horizontal="right" vertical="center"/>
    </xf>
    <xf numFmtId="183" fontId="5" fillId="0" borderId="9" xfId="19" applyNumberFormat="1" applyFont="1" applyBorder="1" applyAlignment="1">
      <alignment horizontal="right" vertical="center"/>
    </xf>
    <xf numFmtId="183" fontId="5" fillId="0" borderId="0" xfId="19" applyNumberFormat="1" applyFont="1" applyBorder="1" applyAlignment="1">
      <alignment horizontal="right" vertical="center"/>
    </xf>
    <xf numFmtId="183" fontId="4" fillId="0" borderId="9" xfId="19" applyNumberFormat="1" applyFont="1" applyBorder="1" applyAlignment="1">
      <alignment horizontal="right" vertical="center"/>
    </xf>
    <xf numFmtId="183" fontId="4" fillId="0" borderId="2" xfId="19" applyNumberFormat="1" applyFont="1" applyBorder="1" applyAlignment="1">
      <alignment horizontal="right" vertical="center"/>
    </xf>
    <xf numFmtId="183" fontId="4" fillId="0" borderId="10" xfId="19" applyNumberFormat="1" applyFont="1" applyBorder="1" applyAlignment="1">
      <alignment horizontal="right" vertical="center"/>
    </xf>
    <xf numFmtId="183" fontId="4" fillId="0" borderId="5" xfId="19" applyNumberFormat="1" applyFont="1" applyBorder="1" applyAlignment="1">
      <alignment horizontal="right" vertical="center"/>
    </xf>
    <xf numFmtId="183" fontId="4" fillId="0" borderId="1" xfId="19" applyNumberFormat="1" applyFont="1" applyBorder="1" applyAlignment="1">
      <alignment horizontal="right" vertical="center"/>
    </xf>
    <xf numFmtId="179" fontId="4" fillId="0" borderId="0" xfId="19" applyNumberFormat="1" applyFont="1" applyBorder="1" applyAlignment="1">
      <alignment horizontal="right" vertical="center"/>
    </xf>
    <xf numFmtId="179" fontId="5" fillId="0" borderId="1" xfId="19" applyNumberFormat="1" applyFont="1" applyBorder="1" applyAlignment="1">
      <alignment horizontal="right" vertical="center"/>
    </xf>
    <xf numFmtId="179" fontId="4" fillId="0" borderId="6" xfId="19" applyNumberFormat="1" applyFont="1" applyBorder="1" applyAlignment="1">
      <alignment horizontal="right" vertical="center"/>
    </xf>
    <xf numFmtId="179" fontId="5" fillId="0" borderId="6" xfId="19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left" vertical="center"/>
    </xf>
    <xf numFmtId="183" fontId="11" fillId="0" borderId="1" xfId="19" applyNumberFormat="1" applyFont="1" applyBorder="1" applyAlignment="1">
      <alignment horizontal="right" vertical="center"/>
    </xf>
    <xf numFmtId="183" fontId="11" fillId="0" borderId="0" xfId="19" applyNumberFormat="1" applyFont="1" applyBorder="1" applyAlignment="1">
      <alignment horizontal="right" vertical="center"/>
    </xf>
    <xf numFmtId="183" fontId="11" fillId="0" borderId="7" xfId="19" applyNumberFormat="1" applyFont="1" applyBorder="1" applyAlignment="1">
      <alignment horizontal="right" vertical="center"/>
    </xf>
    <xf numFmtId="183" fontId="10" fillId="0" borderId="9" xfId="19" applyNumberFormat="1" applyFont="1" applyBorder="1" applyAlignment="1">
      <alignment horizontal="right" vertical="center"/>
    </xf>
    <xf numFmtId="183" fontId="10" fillId="0" borderId="1" xfId="19" applyNumberFormat="1" applyFont="1" applyBorder="1" applyAlignment="1">
      <alignment horizontal="right" vertical="center"/>
    </xf>
    <xf numFmtId="183" fontId="10" fillId="0" borderId="7" xfId="19" applyNumberFormat="1" applyFont="1" applyBorder="1" applyAlignment="1">
      <alignment horizontal="right" vertical="center"/>
    </xf>
    <xf numFmtId="183" fontId="11" fillId="0" borderId="9" xfId="19" applyNumberFormat="1" applyFont="1" applyBorder="1" applyAlignment="1">
      <alignment horizontal="right" vertical="center"/>
    </xf>
    <xf numFmtId="183" fontId="11" fillId="0" borderId="10" xfId="19" applyNumberFormat="1" applyFont="1" applyBorder="1" applyAlignment="1">
      <alignment horizontal="right" vertical="center"/>
    </xf>
    <xf numFmtId="183" fontId="11" fillId="0" borderId="2" xfId="19" applyNumberFormat="1" applyFont="1" applyBorder="1" applyAlignment="1">
      <alignment horizontal="right" vertical="center"/>
    </xf>
    <xf numFmtId="183" fontId="11" fillId="0" borderId="3" xfId="19" applyNumberFormat="1" applyFont="1" applyBorder="1" applyAlignment="1">
      <alignment horizontal="right" vertical="center"/>
    </xf>
    <xf numFmtId="179" fontId="10" fillId="0" borderId="2" xfId="19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4" fontId="5" fillId="0" borderId="4" xfId="0" applyNumberFormat="1" applyFont="1" applyBorder="1" applyAlignment="1">
      <alignment/>
    </xf>
    <xf numFmtId="0" fontId="17" fillId="0" borderId="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37" xfId="0" applyFont="1" applyBorder="1" applyAlignment="1">
      <alignment horizontal="right" vertical="center" wrapText="1"/>
    </xf>
    <xf numFmtId="184" fontId="1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5" fillId="0" borderId="0" xfId="16" applyFont="1" applyBorder="1" applyAlignment="1">
      <alignment horizontal="right" vertical="center"/>
      <protection/>
    </xf>
    <xf numFmtId="0" fontId="5" fillId="0" borderId="0" xfId="18" applyFont="1" applyBorder="1" applyAlignment="1">
      <alignment horizontal="right" vertical="center"/>
      <protection/>
    </xf>
    <xf numFmtId="179" fontId="10" fillId="0" borderId="9" xfId="0" applyNumberFormat="1" applyFont="1" applyFill="1" applyBorder="1" applyAlignment="1">
      <alignment horizontal="right" vertical="center"/>
    </xf>
    <xf numFmtId="0" fontId="17" fillId="0" borderId="3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right" vertical="center"/>
    </xf>
    <xf numFmtId="179" fontId="11" fillId="0" borderId="9" xfId="0" applyNumberFormat="1" applyFont="1" applyFill="1" applyBorder="1" applyAlignment="1">
      <alignment horizontal="right" vertical="center"/>
    </xf>
    <xf numFmtId="179" fontId="11" fillId="0" borderId="1" xfId="0" applyNumberFormat="1" applyFont="1" applyFill="1" applyBorder="1" applyAlignment="1">
      <alignment horizontal="right" vertical="center"/>
    </xf>
    <xf numFmtId="179" fontId="10" fillId="0" borderId="9" xfId="19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2" xfId="0" applyNumberFormat="1" applyFont="1" applyFill="1" applyBorder="1" applyAlignment="1">
      <alignment horizontal="right" vertical="center"/>
    </xf>
    <xf numFmtId="179" fontId="11" fillId="0" borderId="10" xfId="0" applyNumberFormat="1" applyFont="1" applyFill="1" applyBorder="1" applyAlignment="1">
      <alignment horizontal="right" vertical="center"/>
    </xf>
    <xf numFmtId="179" fontId="17" fillId="0" borderId="7" xfId="0" applyNumberFormat="1" applyFont="1" applyBorder="1" applyAlignment="1">
      <alignment horizontal="right" vertical="center"/>
    </xf>
    <xf numFmtId="179" fontId="15" fillId="0" borderId="9" xfId="0" applyNumberFormat="1" applyFont="1" applyBorder="1" applyAlignment="1">
      <alignment horizontal="right" vertical="center"/>
    </xf>
    <xf numFmtId="179" fontId="17" fillId="0" borderId="3" xfId="0" applyNumberFormat="1" applyFont="1" applyBorder="1" applyAlignment="1">
      <alignment horizontal="right" vertical="center"/>
    </xf>
    <xf numFmtId="179" fontId="15" fillId="0" borderId="10" xfId="0" applyNumberFormat="1" applyFont="1" applyBorder="1" applyAlignment="1">
      <alignment horizontal="right" vertical="center"/>
    </xf>
    <xf numFmtId="183" fontId="10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1" fillId="0" borderId="5" xfId="0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84" fontId="5" fillId="0" borderId="1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184" fontId="11" fillId="0" borderId="13" xfId="0" applyNumberFormat="1" applyFont="1" applyBorder="1" applyAlignment="1">
      <alignment horizontal="center" vertical="center" wrapText="1"/>
    </xf>
    <xf numFmtId="184" fontId="10" fillId="0" borderId="16" xfId="0" applyNumberFormat="1" applyFont="1" applyBorder="1" applyAlignment="1">
      <alignment horizontal="center" vertical="center" wrapText="1"/>
    </xf>
    <xf numFmtId="184" fontId="10" fillId="0" borderId="16" xfId="0" applyNumberFormat="1" applyFont="1" applyBorder="1" applyAlignment="1">
      <alignment horizontal="center" vertical="center"/>
    </xf>
    <xf numFmtId="184" fontId="10" fillId="0" borderId="17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84" fontId="1" fillId="0" borderId="0" xfId="0" applyNumberFormat="1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84" fontId="5" fillId="0" borderId="38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 wrapText="1"/>
    </xf>
    <xf numFmtId="184" fontId="5" fillId="0" borderId="16" xfId="0" applyNumberFormat="1" applyFont="1" applyBorder="1" applyAlignment="1">
      <alignment horizontal="center" vertical="center" wrapText="1"/>
    </xf>
    <xf numFmtId="184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84" fontId="9" fillId="0" borderId="0" xfId="0" applyNumberFormat="1" applyFont="1" applyAlignment="1">
      <alignment horizontal="center" vertical="center"/>
    </xf>
    <xf numFmtId="184" fontId="5" fillId="0" borderId="18" xfId="0" applyNumberFormat="1" applyFont="1" applyBorder="1" applyAlignment="1">
      <alignment horizontal="center" vertical="center" wrapText="1"/>
    </xf>
    <xf numFmtId="184" fontId="5" fillId="0" borderId="40" xfId="0" applyNumberFormat="1" applyFont="1" applyBorder="1" applyAlignment="1">
      <alignment horizontal="center" vertical="center" wrapText="1"/>
    </xf>
    <xf numFmtId="184" fontId="5" fillId="0" borderId="39" xfId="0" applyNumberFormat="1" applyFont="1" applyBorder="1" applyAlignment="1">
      <alignment horizontal="center" vertical="center" wrapText="1"/>
    </xf>
    <xf numFmtId="184" fontId="4" fillId="0" borderId="12" xfId="0" applyNumberFormat="1" applyFont="1" applyBorder="1" applyAlignment="1">
      <alignment horizontal="center" vertical="center" wrapText="1"/>
    </xf>
    <xf numFmtId="184" fontId="5" fillId="0" borderId="15" xfId="0" applyNumberFormat="1" applyFont="1" applyBorder="1" applyAlignment="1">
      <alignment horizontal="center" vertical="center"/>
    </xf>
    <xf numFmtId="184" fontId="4" fillId="0" borderId="4" xfId="0" applyNumberFormat="1" applyFont="1" applyBorder="1" applyAlignment="1">
      <alignment horizontal="center" vertical="center" wrapText="1"/>
    </xf>
    <xf numFmtId="184" fontId="1" fillId="0" borderId="0" xfId="0" applyNumberFormat="1" applyFont="1" applyAlignment="1">
      <alignment horizontal="center" vertical="center"/>
    </xf>
    <xf numFmtId="184" fontId="4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right" vertical="center" wrapText="1"/>
    </xf>
    <xf numFmtId="0" fontId="15" fillId="0" borderId="2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5" fillId="0" borderId="2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179" fontId="17" fillId="0" borderId="5" xfId="19" applyNumberFormat="1" applyFont="1" applyBorder="1" applyAlignment="1">
      <alignment horizontal="right" vertical="center"/>
    </xf>
    <xf numFmtId="179" fontId="17" fillId="0" borderId="10" xfId="19" applyNumberFormat="1" applyFont="1" applyBorder="1" applyAlignment="1">
      <alignment horizontal="right" vertical="center"/>
    </xf>
    <xf numFmtId="179" fontId="17" fillId="0" borderId="3" xfId="19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184" fontId="23" fillId="0" borderId="3" xfId="0" applyNumberFormat="1" applyFont="1" applyBorder="1" applyAlignment="1">
      <alignment horizontal="center" vertical="center" wrapText="1"/>
    </xf>
    <xf numFmtId="184" fontId="23" fillId="0" borderId="5" xfId="0" applyNumberFormat="1" applyFont="1" applyBorder="1" applyAlignment="1">
      <alignment horizontal="center" vertical="center" wrapText="1"/>
    </xf>
    <xf numFmtId="184" fontId="15" fillId="0" borderId="42" xfId="0" applyNumberFormat="1" applyFont="1" applyBorder="1" applyAlignment="1">
      <alignment horizontal="center" vertical="center" wrapText="1"/>
    </xf>
    <xf numFmtId="184" fontId="17" fillId="0" borderId="42" xfId="0" applyNumberFormat="1" applyFont="1" applyBorder="1" applyAlignment="1">
      <alignment horizontal="center" vertical="center" wrapText="1"/>
    </xf>
    <xf numFmtId="184" fontId="17" fillId="0" borderId="26" xfId="0" applyNumberFormat="1" applyFont="1" applyBorder="1" applyAlignment="1">
      <alignment horizontal="center" vertical="center" wrapText="1"/>
    </xf>
    <xf numFmtId="184" fontId="15" fillId="0" borderId="25" xfId="0" applyNumberFormat="1" applyFont="1" applyBorder="1" applyAlignment="1">
      <alignment horizontal="center" vertical="center"/>
    </xf>
    <xf numFmtId="184" fontId="17" fillId="0" borderId="26" xfId="0" applyNumberFormat="1" applyFont="1" applyBorder="1" applyAlignment="1">
      <alignment horizontal="center" vertical="center"/>
    </xf>
    <xf numFmtId="184" fontId="17" fillId="0" borderId="42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9" fontId="17" fillId="0" borderId="25" xfId="19" applyNumberFormat="1" applyFont="1" applyBorder="1" applyAlignment="1">
      <alignment horizontal="right" vertical="center"/>
    </xf>
    <xf numFmtId="179" fontId="17" fillId="0" borderId="26" xfId="19" applyNumberFormat="1" applyFont="1" applyBorder="1" applyAlignment="1">
      <alignment horizontal="right" vertical="center"/>
    </xf>
    <xf numFmtId="179" fontId="17" fillId="0" borderId="42" xfId="19" applyNumberFormat="1" applyFont="1" applyBorder="1" applyAlignment="1">
      <alignment horizontal="right" vertical="center"/>
    </xf>
    <xf numFmtId="179" fontId="15" fillId="0" borderId="3" xfId="19" applyNumberFormat="1" applyFont="1" applyBorder="1" applyAlignment="1">
      <alignment horizontal="right" vertical="center"/>
    </xf>
    <xf numFmtId="179" fontId="15" fillId="0" borderId="25" xfId="19" applyNumberFormat="1" applyFont="1" applyBorder="1" applyAlignment="1">
      <alignment horizontal="right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179" fontId="17" fillId="0" borderId="3" xfId="0" applyNumberFormat="1" applyFont="1" applyBorder="1" applyAlignment="1">
      <alignment horizontal="right" vertical="center"/>
    </xf>
    <xf numFmtId="179" fontId="17" fillId="0" borderId="5" xfId="0" applyNumberFormat="1" applyFont="1" applyBorder="1" applyAlignment="1">
      <alignment horizontal="right" vertical="center"/>
    </xf>
    <xf numFmtId="179" fontId="17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184" fontId="15" fillId="0" borderId="28" xfId="0" applyNumberFormat="1" applyFont="1" applyBorder="1" applyAlignment="1">
      <alignment horizontal="center" vertical="center" wrapText="1"/>
    </xf>
    <xf numFmtId="179" fontId="15" fillId="0" borderId="3" xfId="0" applyNumberFormat="1" applyFont="1" applyBorder="1" applyAlignment="1">
      <alignment horizontal="right" vertical="center"/>
    </xf>
    <xf numFmtId="179" fontId="17" fillId="0" borderId="12" xfId="0" applyNumberFormat="1" applyFont="1" applyBorder="1" applyAlignment="1">
      <alignment horizontal="right" vertical="center"/>
    </xf>
    <xf numFmtId="179" fontId="17" fillId="0" borderId="4" xfId="0" applyNumberFormat="1" applyFont="1" applyBorder="1" applyAlignment="1">
      <alignment horizontal="right" vertical="center"/>
    </xf>
    <xf numFmtId="179" fontId="17" fillId="0" borderId="15" xfId="0" applyNumberFormat="1" applyFont="1" applyBorder="1" applyAlignment="1">
      <alignment horizontal="right" vertical="center"/>
    </xf>
    <xf numFmtId="179" fontId="17" fillId="0" borderId="5" xfId="0" applyNumberFormat="1" applyFont="1" applyBorder="1" applyAlignment="1">
      <alignment horizontal="right" vertical="center"/>
    </xf>
    <xf numFmtId="179" fontId="17" fillId="0" borderId="10" xfId="0" applyNumberFormat="1" applyFont="1" applyBorder="1" applyAlignment="1">
      <alignment horizontal="right" vertical="center"/>
    </xf>
    <xf numFmtId="184" fontId="23" fillId="0" borderId="10" xfId="0" applyNumberFormat="1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84" fontId="15" fillId="0" borderId="12" xfId="0" applyNumberFormat="1" applyFont="1" applyBorder="1" applyAlignment="1">
      <alignment horizontal="center" vertical="center" wrapText="1"/>
    </xf>
    <xf numFmtId="184" fontId="17" fillId="0" borderId="4" xfId="0" applyNumberFormat="1" applyFont="1" applyBorder="1" applyAlignment="1">
      <alignment horizontal="center" vertical="center"/>
    </xf>
    <xf numFmtId="184" fontId="17" fillId="0" borderId="15" xfId="0" applyNumberFormat="1" applyFont="1" applyBorder="1" applyAlignment="1">
      <alignment horizontal="center" vertical="center"/>
    </xf>
    <xf numFmtId="184" fontId="17" fillId="0" borderId="7" xfId="0" applyNumberFormat="1" applyFont="1" applyBorder="1" applyAlignment="1">
      <alignment horizontal="center" vertical="center"/>
    </xf>
    <xf numFmtId="184" fontId="17" fillId="0" borderId="0" xfId="0" applyNumberFormat="1" applyFont="1" applyBorder="1" applyAlignment="1">
      <alignment horizontal="center" vertical="center"/>
    </xf>
    <xf numFmtId="184" fontId="17" fillId="0" borderId="9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184" fontId="15" fillId="0" borderId="29" xfId="0" applyNumberFormat="1" applyFont="1" applyBorder="1" applyAlignment="1">
      <alignment horizontal="center" vertical="center" wrapText="1"/>
    </xf>
    <xf numFmtId="184" fontId="17" fillId="0" borderId="28" xfId="0" applyNumberFormat="1" applyFont="1" applyBorder="1" applyAlignment="1">
      <alignment horizontal="center" vertical="center"/>
    </xf>
    <xf numFmtId="184" fontId="17" fillId="0" borderId="30" xfId="0" applyNumberFormat="1" applyFont="1" applyBorder="1" applyAlignment="1">
      <alignment horizontal="center" vertical="center"/>
    </xf>
    <xf numFmtId="184" fontId="15" fillId="0" borderId="25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179" fontId="17" fillId="0" borderId="0" xfId="0" applyNumberFormat="1" applyFont="1" applyBorder="1" applyAlignment="1">
      <alignment horizontal="right" vertical="center"/>
    </xf>
    <xf numFmtId="179" fontId="17" fillId="0" borderId="9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79" fontId="15" fillId="0" borderId="5" xfId="0" applyNumberFormat="1" applyFont="1" applyBorder="1" applyAlignment="1">
      <alignment horizontal="right" vertical="center"/>
    </xf>
    <xf numFmtId="179" fontId="17" fillId="0" borderId="7" xfId="0" applyNumberFormat="1" applyFont="1" applyBorder="1" applyAlignment="1">
      <alignment horizontal="right" vertical="center"/>
    </xf>
    <xf numFmtId="179" fontId="15" fillId="0" borderId="0" xfId="0" applyNumberFormat="1" applyFont="1" applyBorder="1" applyAlignment="1">
      <alignment horizontal="right" vertical="center"/>
    </xf>
    <xf numFmtId="184" fontId="15" fillId="0" borderId="22" xfId="0" applyNumberFormat="1" applyFont="1" applyBorder="1" applyAlignment="1">
      <alignment horizontal="center" vertical="center" wrapText="1"/>
    </xf>
    <xf numFmtId="184" fontId="17" fillId="0" borderId="44" xfId="0" applyNumberFormat="1" applyFont="1" applyBorder="1" applyAlignment="1">
      <alignment horizontal="center" vertical="center" wrapText="1"/>
    </xf>
    <xf numFmtId="184" fontId="17" fillId="0" borderId="21" xfId="0" applyNumberFormat="1" applyFont="1" applyBorder="1" applyAlignment="1">
      <alignment horizontal="center" vertical="center" wrapText="1"/>
    </xf>
    <xf numFmtId="184" fontId="17" fillId="0" borderId="4" xfId="0" applyNumberFormat="1" applyFont="1" applyBorder="1" applyAlignment="1">
      <alignment horizontal="center" vertical="center" wrapText="1"/>
    </xf>
    <xf numFmtId="184" fontId="17" fillId="0" borderId="7" xfId="0" applyNumberFormat="1" applyFont="1" applyBorder="1" applyAlignment="1">
      <alignment horizontal="center" vertical="center" wrapText="1"/>
    </xf>
    <xf numFmtId="184" fontId="17" fillId="0" borderId="0" xfId="0" applyNumberFormat="1" applyFont="1" applyBorder="1" applyAlignment="1">
      <alignment horizontal="center" vertical="center" wrapText="1"/>
    </xf>
    <xf numFmtId="184" fontId="17" fillId="0" borderId="28" xfId="0" applyNumberFormat="1" applyFont="1" applyBorder="1" applyAlignment="1">
      <alignment horizontal="center" vertical="center" wrapText="1"/>
    </xf>
    <xf numFmtId="184" fontId="17" fillId="0" borderId="3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79" fontId="17" fillId="0" borderId="4" xfId="0" applyNumberFormat="1" applyFont="1" applyBorder="1" applyAlignment="1">
      <alignment horizontal="right" vertical="center"/>
    </xf>
    <xf numFmtId="179" fontId="17" fillId="0" borderId="15" xfId="0" applyNumberFormat="1" applyFont="1" applyBorder="1" applyAlignment="1">
      <alignment horizontal="right" vertical="center"/>
    </xf>
    <xf numFmtId="179" fontId="15" fillId="0" borderId="12" xfId="0" applyNumberFormat="1" applyFont="1" applyBorder="1" applyAlignment="1">
      <alignment horizontal="right" vertical="center"/>
    </xf>
    <xf numFmtId="0" fontId="23" fillId="0" borderId="3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184" fontId="15" fillId="0" borderId="32" xfId="0" applyNumberFormat="1" applyFont="1" applyBorder="1" applyAlignment="1">
      <alignment horizontal="center" vertical="center" wrapText="1"/>
    </xf>
    <xf numFmtId="184" fontId="17" fillId="0" borderId="32" xfId="0" applyNumberFormat="1" applyFont="1" applyBorder="1" applyAlignment="1">
      <alignment horizontal="center" vertical="center" wrapText="1"/>
    </xf>
    <xf numFmtId="184" fontId="17" fillId="0" borderId="3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184" fontId="15" fillId="0" borderId="44" xfId="0" applyNumberFormat="1" applyFont="1" applyBorder="1" applyAlignment="1">
      <alignment horizontal="center" vertical="center" wrapText="1"/>
    </xf>
    <xf numFmtId="179" fontId="15" fillId="0" borderId="4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9" fontId="5" fillId="0" borderId="7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4" fillId="0" borderId="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</cellXfs>
  <cellStyles count="11">
    <cellStyle name="Normal" xfId="0"/>
    <cellStyle name="一般_5-1" xfId="15"/>
    <cellStyle name="一般_5-2" xfId="16"/>
    <cellStyle name="一般_5-3" xfId="17"/>
    <cellStyle name="一般_5-4" xfId="18"/>
    <cellStyle name="Comma" xfId="19"/>
    <cellStyle name="Comma [0]" xfId="20"/>
    <cellStyle name="千分位_5-8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6.5"/>
  <cols>
    <col min="1" max="1" width="20.625" style="28" customWidth="1"/>
    <col min="2" max="2" width="6.125" style="28" customWidth="1"/>
    <col min="3" max="4" width="9.125" style="28" customWidth="1"/>
    <col min="5" max="5" width="7.625" style="28" customWidth="1"/>
    <col min="6" max="6" width="11.625" style="28" customWidth="1"/>
    <col min="7" max="7" width="10.625" style="28" customWidth="1"/>
    <col min="8" max="8" width="10.125" style="28" customWidth="1"/>
    <col min="9" max="9" width="8.625" style="28" customWidth="1"/>
    <col min="10" max="10" width="10.125" style="28" customWidth="1"/>
    <col min="11" max="11" width="8.625" style="28" customWidth="1"/>
    <col min="12" max="13" width="9.125" style="28" customWidth="1"/>
    <col min="14" max="14" width="10.625" style="28" customWidth="1"/>
    <col min="15" max="15" width="8.625" style="28" customWidth="1"/>
    <col min="16" max="16" width="20.625" style="28" customWidth="1"/>
    <col min="17" max="18" width="11.125" style="28" customWidth="1"/>
    <col min="19" max="19" width="9.625" style="28" customWidth="1"/>
    <col min="20" max="21" width="11.125" style="28" customWidth="1"/>
    <col min="22" max="22" width="13.125" style="28" customWidth="1"/>
    <col min="23" max="23" width="10.125" style="28" customWidth="1"/>
    <col min="24" max="24" width="14.625" style="28" customWidth="1"/>
    <col min="25" max="25" width="11.625" style="28" customWidth="1"/>
    <col min="26" max="26" width="14.125" style="28" customWidth="1"/>
    <col min="27" max="27" width="11.125" style="28" customWidth="1"/>
    <col min="28" max="16384" width="9.00390625" style="28" customWidth="1"/>
  </cols>
  <sheetData>
    <row r="1" spans="1:27" s="34" customFormat="1" ht="18" customHeight="1">
      <c r="A1" s="22" t="s">
        <v>470</v>
      </c>
      <c r="O1" s="27" t="s">
        <v>472</v>
      </c>
      <c r="P1" s="22" t="s">
        <v>470</v>
      </c>
      <c r="T1" s="37"/>
      <c r="U1" s="37"/>
      <c r="Z1" s="73"/>
      <c r="AA1" s="27" t="s">
        <v>895</v>
      </c>
    </row>
    <row r="2" spans="1:27" s="56" customFormat="1" ht="24" customHeight="1">
      <c r="A2" s="633" t="s">
        <v>555</v>
      </c>
      <c r="B2" s="634"/>
      <c r="C2" s="634"/>
      <c r="D2" s="634"/>
      <c r="E2" s="634"/>
      <c r="F2" s="634"/>
      <c r="G2" s="634"/>
      <c r="H2" s="634" t="s">
        <v>556</v>
      </c>
      <c r="I2" s="634"/>
      <c r="J2" s="634"/>
      <c r="K2" s="634"/>
      <c r="L2" s="634"/>
      <c r="M2" s="634"/>
      <c r="N2" s="634"/>
      <c r="O2" s="634"/>
      <c r="P2" s="633" t="s">
        <v>555</v>
      </c>
      <c r="Q2" s="634"/>
      <c r="R2" s="634"/>
      <c r="S2" s="634"/>
      <c r="T2" s="634"/>
      <c r="U2" s="634"/>
      <c r="V2" s="634" t="s">
        <v>556</v>
      </c>
      <c r="W2" s="634"/>
      <c r="X2" s="634"/>
      <c r="Y2" s="634"/>
      <c r="Z2" s="634"/>
      <c r="AA2" s="634"/>
    </row>
    <row r="3" spans="1:27" s="34" customFormat="1" ht="18" customHeight="1" thickBot="1">
      <c r="A3" s="17"/>
      <c r="B3" s="17"/>
      <c r="C3" s="17"/>
      <c r="D3" s="17"/>
      <c r="E3" s="17"/>
      <c r="F3" s="17"/>
      <c r="G3" s="1" t="s">
        <v>474</v>
      </c>
      <c r="H3" s="17"/>
      <c r="I3" s="17"/>
      <c r="J3" s="17"/>
      <c r="K3" s="17"/>
      <c r="L3" s="9"/>
      <c r="M3" s="9"/>
      <c r="N3" s="9"/>
      <c r="O3" s="35" t="s">
        <v>469</v>
      </c>
      <c r="P3" s="17"/>
      <c r="Q3" s="9"/>
      <c r="R3" s="9"/>
      <c r="S3" s="9"/>
      <c r="T3" s="9"/>
      <c r="V3" s="9"/>
      <c r="W3" s="9"/>
      <c r="X3" s="9"/>
      <c r="Y3" s="9"/>
      <c r="AA3" s="35" t="s">
        <v>469</v>
      </c>
    </row>
    <row r="4" spans="1:27" s="34" customFormat="1" ht="27.75" customHeight="1">
      <c r="A4" s="29" t="s">
        <v>475</v>
      </c>
      <c r="B4" s="30" t="s">
        <v>476</v>
      </c>
      <c r="C4" s="24" t="s">
        <v>477</v>
      </c>
      <c r="D4" s="24" t="s">
        <v>478</v>
      </c>
      <c r="E4" s="24" t="s">
        <v>479</v>
      </c>
      <c r="F4" s="24" t="s">
        <v>480</v>
      </c>
      <c r="G4" s="24" t="s">
        <v>481</v>
      </c>
      <c r="H4" s="31" t="s">
        <v>482</v>
      </c>
      <c r="I4" s="24" t="s">
        <v>483</v>
      </c>
      <c r="J4" s="24" t="s">
        <v>484</v>
      </c>
      <c r="K4" s="24" t="s">
        <v>485</v>
      </c>
      <c r="L4" s="24" t="s">
        <v>486</v>
      </c>
      <c r="M4" s="31" t="s">
        <v>487</v>
      </c>
      <c r="N4" s="24" t="s">
        <v>488</v>
      </c>
      <c r="O4" s="24" t="s">
        <v>489</v>
      </c>
      <c r="P4" s="29" t="s">
        <v>475</v>
      </c>
      <c r="Q4" s="31" t="s">
        <v>490</v>
      </c>
      <c r="R4" s="24" t="s">
        <v>491</v>
      </c>
      <c r="S4" s="24" t="s">
        <v>492</v>
      </c>
      <c r="T4" s="24" t="s">
        <v>493</v>
      </c>
      <c r="U4" s="24" t="s">
        <v>494</v>
      </c>
      <c r="V4" s="31" t="s">
        <v>495</v>
      </c>
      <c r="W4" s="24" t="s">
        <v>496</v>
      </c>
      <c r="X4" s="24" t="s">
        <v>497</v>
      </c>
      <c r="Y4" s="24" t="s">
        <v>498</v>
      </c>
      <c r="Z4" s="24" t="s">
        <v>499</v>
      </c>
      <c r="AA4" s="25" t="s">
        <v>500</v>
      </c>
    </row>
    <row r="5" spans="1:27" s="62" customFormat="1" ht="37.5" customHeight="1" thickBot="1">
      <c r="A5" s="57" t="s">
        <v>803</v>
      </c>
      <c r="B5" s="58" t="s">
        <v>721</v>
      </c>
      <c r="C5" s="59" t="s">
        <v>501</v>
      </c>
      <c r="D5" s="59" t="s">
        <v>502</v>
      </c>
      <c r="E5" s="59" t="s">
        <v>503</v>
      </c>
      <c r="F5" s="59" t="s">
        <v>504</v>
      </c>
      <c r="G5" s="59" t="s">
        <v>505</v>
      </c>
      <c r="H5" s="60" t="s">
        <v>506</v>
      </c>
      <c r="I5" s="59" t="s">
        <v>507</v>
      </c>
      <c r="J5" s="59" t="s">
        <v>508</v>
      </c>
      <c r="K5" s="59" t="s">
        <v>509</v>
      </c>
      <c r="L5" s="59" t="s">
        <v>510</v>
      </c>
      <c r="M5" s="60" t="s">
        <v>511</v>
      </c>
      <c r="N5" s="59" t="s">
        <v>512</v>
      </c>
      <c r="O5" s="59" t="s">
        <v>513</v>
      </c>
      <c r="P5" s="57" t="s">
        <v>803</v>
      </c>
      <c r="Q5" s="60" t="s">
        <v>514</v>
      </c>
      <c r="R5" s="59" t="s">
        <v>515</v>
      </c>
      <c r="S5" s="59" t="s">
        <v>516</v>
      </c>
      <c r="T5" s="59" t="s">
        <v>517</v>
      </c>
      <c r="U5" s="59" t="s">
        <v>518</v>
      </c>
      <c r="V5" s="60" t="s">
        <v>519</v>
      </c>
      <c r="W5" s="59" t="s">
        <v>520</v>
      </c>
      <c r="X5" s="59" t="s">
        <v>521</v>
      </c>
      <c r="Y5" s="59" t="s">
        <v>522</v>
      </c>
      <c r="Z5" s="59" t="s">
        <v>523</v>
      </c>
      <c r="AA5" s="61" t="s">
        <v>524</v>
      </c>
    </row>
    <row r="6" spans="1:27" s="34" customFormat="1" ht="18" customHeight="1">
      <c r="A6" s="5" t="s">
        <v>527</v>
      </c>
      <c r="B6" s="10">
        <v>8990</v>
      </c>
      <c r="C6" s="20">
        <v>419</v>
      </c>
      <c r="D6" s="32" t="s">
        <v>525</v>
      </c>
      <c r="E6" s="20">
        <v>994</v>
      </c>
      <c r="F6" s="11">
        <v>177</v>
      </c>
      <c r="G6" s="11">
        <v>57</v>
      </c>
      <c r="H6" s="20" t="s">
        <v>526</v>
      </c>
      <c r="I6" s="11" t="s">
        <v>526</v>
      </c>
      <c r="J6" s="11" t="s">
        <v>526</v>
      </c>
      <c r="K6" s="11" t="s">
        <v>526</v>
      </c>
      <c r="L6" s="11">
        <v>169</v>
      </c>
      <c r="M6" s="20">
        <v>345</v>
      </c>
      <c r="N6" s="20">
        <v>14</v>
      </c>
      <c r="O6" s="20">
        <v>103</v>
      </c>
      <c r="P6" s="38" t="s">
        <v>527</v>
      </c>
      <c r="Q6" s="20">
        <v>698</v>
      </c>
      <c r="R6" s="20">
        <v>276</v>
      </c>
      <c r="S6" s="20">
        <v>276</v>
      </c>
      <c r="T6" s="20">
        <v>1093</v>
      </c>
      <c r="U6" s="20">
        <v>1176</v>
      </c>
      <c r="V6" s="20" t="s">
        <v>526</v>
      </c>
      <c r="W6" s="20" t="s">
        <v>526</v>
      </c>
      <c r="X6" s="20">
        <v>1672</v>
      </c>
      <c r="Y6" s="20">
        <v>407</v>
      </c>
      <c r="Z6" s="20">
        <v>101</v>
      </c>
      <c r="AA6" s="12">
        <v>363</v>
      </c>
    </row>
    <row r="7" spans="1:27" s="34" customFormat="1" ht="18" customHeight="1">
      <c r="A7" s="6" t="s">
        <v>529</v>
      </c>
      <c r="B7" s="10">
        <v>9979</v>
      </c>
      <c r="C7" s="20">
        <v>523</v>
      </c>
      <c r="D7" s="20">
        <v>17</v>
      </c>
      <c r="E7" s="20">
        <v>958</v>
      </c>
      <c r="F7" s="11">
        <v>230</v>
      </c>
      <c r="G7" s="11">
        <v>84</v>
      </c>
      <c r="H7" s="20" t="s">
        <v>530</v>
      </c>
      <c r="I7" s="11" t="s">
        <v>530</v>
      </c>
      <c r="J7" s="11" t="s">
        <v>530</v>
      </c>
      <c r="K7" s="11" t="s">
        <v>530</v>
      </c>
      <c r="L7" s="11">
        <v>199</v>
      </c>
      <c r="M7" s="20">
        <v>379</v>
      </c>
      <c r="N7" s="20">
        <v>15</v>
      </c>
      <c r="O7" s="20">
        <v>129</v>
      </c>
      <c r="P7" s="39" t="s">
        <v>529</v>
      </c>
      <c r="Q7" s="20">
        <v>814</v>
      </c>
      <c r="R7" s="20">
        <v>329</v>
      </c>
      <c r="S7" s="20">
        <v>259</v>
      </c>
      <c r="T7" s="20">
        <v>1297</v>
      </c>
      <c r="U7" s="20">
        <v>1227</v>
      </c>
      <c r="V7" s="20" t="s">
        <v>530</v>
      </c>
      <c r="W7" s="20" t="s">
        <v>530</v>
      </c>
      <c r="X7" s="20">
        <v>1772</v>
      </c>
      <c r="Y7" s="20">
        <v>469</v>
      </c>
      <c r="Z7" s="20">
        <v>129</v>
      </c>
      <c r="AA7" s="12">
        <v>521</v>
      </c>
    </row>
    <row r="8" spans="1:27" s="34" customFormat="1" ht="18" customHeight="1">
      <c r="A8" s="6" t="s">
        <v>531</v>
      </c>
      <c r="B8" s="10">
        <v>10317</v>
      </c>
      <c r="C8" s="20">
        <v>542</v>
      </c>
      <c r="D8" s="20">
        <v>17</v>
      </c>
      <c r="E8" s="20">
        <v>989</v>
      </c>
      <c r="F8" s="11">
        <v>236</v>
      </c>
      <c r="G8" s="11">
        <v>84</v>
      </c>
      <c r="H8" s="20" t="s">
        <v>530</v>
      </c>
      <c r="I8" s="11" t="s">
        <v>530</v>
      </c>
      <c r="J8" s="11" t="s">
        <v>530</v>
      </c>
      <c r="K8" s="11" t="s">
        <v>530</v>
      </c>
      <c r="L8" s="11">
        <v>204</v>
      </c>
      <c r="M8" s="20">
        <v>391</v>
      </c>
      <c r="N8" s="20">
        <v>15</v>
      </c>
      <c r="O8" s="20">
        <v>131</v>
      </c>
      <c r="P8" s="39" t="s">
        <v>531</v>
      </c>
      <c r="Q8" s="20">
        <v>840</v>
      </c>
      <c r="R8" s="20">
        <v>343</v>
      </c>
      <c r="S8" s="20">
        <v>267</v>
      </c>
      <c r="T8" s="20">
        <v>1339</v>
      </c>
      <c r="U8" s="20">
        <v>1272</v>
      </c>
      <c r="V8" s="20" t="s">
        <v>530</v>
      </c>
      <c r="W8" s="20" t="s">
        <v>530</v>
      </c>
      <c r="X8" s="20">
        <v>1833</v>
      </c>
      <c r="Y8" s="20">
        <v>487</v>
      </c>
      <c r="Z8" s="20">
        <v>133</v>
      </c>
      <c r="AA8" s="12">
        <v>544</v>
      </c>
    </row>
    <row r="9" spans="1:27" s="34" customFormat="1" ht="11.25" customHeight="1">
      <c r="A9" s="13"/>
      <c r="B9" s="10"/>
      <c r="C9" s="20"/>
      <c r="D9" s="20"/>
      <c r="E9" s="20"/>
      <c r="F9" s="11"/>
      <c r="G9" s="11"/>
      <c r="H9" s="20"/>
      <c r="I9" s="11"/>
      <c r="J9" s="11"/>
      <c r="K9" s="11"/>
      <c r="L9" s="11"/>
      <c r="M9" s="20"/>
      <c r="N9" s="20"/>
      <c r="O9" s="20"/>
      <c r="P9" s="40"/>
      <c r="Q9" s="20"/>
      <c r="R9" s="20"/>
      <c r="S9" s="20"/>
      <c r="T9" s="20"/>
      <c r="U9" s="20"/>
      <c r="V9" s="20"/>
      <c r="W9" s="20"/>
      <c r="X9" s="20"/>
      <c r="Y9" s="20"/>
      <c r="Z9" s="20"/>
      <c r="AA9" s="12"/>
    </row>
    <row r="10" spans="1:27" s="34" customFormat="1" ht="18" customHeight="1">
      <c r="A10" s="6" t="s">
        <v>532</v>
      </c>
      <c r="B10" s="10">
        <v>10340</v>
      </c>
      <c r="C10" s="20">
        <v>446</v>
      </c>
      <c r="D10" s="32" t="s">
        <v>533</v>
      </c>
      <c r="E10" s="20">
        <v>1088</v>
      </c>
      <c r="F10" s="11">
        <v>175</v>
      </c>
      <c r="G10" s="11">
        <v>53</v>
      </c>
      <c r="H10" s="20" t="s">
        <v>530</v>
      </c>
      <c r="I10" s="11" t="s">
        <v>530</v>
      </c>
      <c r="J10" s="11" t="s">
        <v>530</v>
      </c>
      <c r="K10" s="11" t="s">
        <v>530</v>
      </c>
      <c r="L10" s="11">
        <v>187</v>
      </c>
      <c r="M10" s="20">
        <v>377</v>
      </c>
      <c r="N10" s="20">
        <v>13</v>
      </c>
      <c r="O10" s="20">
        <v>109</v>
      </c>
      <c r="P10" s="39" t="s">
        <v>532</v>
      </c>
      <c r="Q10" s="20">
        <v>775</v>
      </c>
      <c r="R10" s="20">
        <v>285</v>
      </c>
      <c r="S10" s="20">
        <v>311</v>
      </c>
      <c r="T10" s="20">
        <v>1364</v>
      </c>
      <c r="U10" s="20">
        <v>1477</v>
      </c>
      <c r="V10" s="20" t="s">
        <v>530</v>
      </c>
      <c r="W10" s="20" t="s">
        <v>530</v>
      </c>
      <c r="X10" s="20">
        <v>2064</v>
      </c>
      <c r="Y10" s="20">
        <v>465</v>
      </c>
      <c r="Z10" s="20">
        <v>109</v>
      </c>
      <c r="AA10" s="12">
        <v>336</v>
      </c>
    </row>
    <row r="11" spans="1:27" s="34" customFormat="1" ht="18" customHeight="1">
      <c r="A11" s="6" t="s">
        <v>534</v>
      </c>
      <c r="B11" s="10">
        <v>10435</v>
      </c>
      <c r="C11" s="20">
        <v>440</v>
      </c>
      <c r="D11" s="32" t="s">
        <v>533</v>
      </c>
      <c r="E11" s="20">
        <v>1094</v>
      </c>
      <c r="F11" s="11">
        <v>159</v>
      </c>
      <c r="G11" s="11">
        <v>48</v>
      </c>
      <c r="H11" s="20" t="s">
        <v>530</v>
      </c>
      <c r="I11" s="11" t="s">
        <v>530</v>
      </c>
      <c r="J11" s="11" t="s">
        <v>530</v>
      </c>
      <c r="K11" s="11" t="s">
        <v>530</v>
      </c>
      <c r="L11" s="11">
        <v>185</v>
      </c>
      <c r="M11" s="20">
        <v>387</v>
      </c>
      <c r="N11" s="20">
        <v>13</v>
      </c>
      <c r="O11" s="20">
        <v>105</v>
      </c>
      <c r="P11" s="39" t="s">
        <v>534</v>
      </c>
      <c r="Q11" s="20">
        <v>777</v>
      </c>
      <c r="R11" s="20">
        <v>270</v>
      </c>
      <c r="S11" s="20">
        <v>310</v>
      </c>
      <c r="T11" s="20">
        <v>1412</v>
      </c>
      <c r="U11" s="20">
        <v>1490</v>
      </c>
      <c r="V11" s="20" t="s">
        <v>530</v>
      </c>
      <c r="W11" s="20" t="s">
        <v>530</v>
      </c>
      <c r="X11" s="20">
        <v>2162</v>
      </c>
      <c r="Y11" s="20">
        <v>468</v>
      </c>
      <c r="Z11" s="20">
        <v>116</v>
      </c>
      <c r="AA11" s="12">
        <v>328</v>
      </c>
    </row>
    <row r="12" spans="1:27" s="34" customFormat="1" ht="18" customHeight="1">
      <c r="A12" s="6" t="s">
        <v>535</v>
      </c>
      <c r="B12" s="10">
        <v>10867</v>
      </c>
      <c r="C12" s="20">
        <v>470</v>
      </c>
      <c r="D12" s="32" t="s">
        <v>533</v>
      </c>
      <c r="E12" s="20">
        <v>1123</v>
      </c>
      <c r="F12" s="11">
        <v>166</v>
      </c>
      <c r="G12" s="11">
        <v>48</v>
      </c>
      <c r="H12" s="20" t="s">
        <v>530</v>
      </c>
      <c r="I12" s="11" t="s">
        <v>530</v>
      </c>
      <c r="J12" s="11" t="s">
        <v>530</v>
      </c>
      <c r="K12" s="11" t="s">
        <v>530</v>
      </c>
      <c r="L12" s="11">
        <v>188</v>
      </c>
      <c r="M12" s="20">
        <v>390</v>
      </c>
      <c r="N12" s="20">
        <v>14</v>
      </c>
      <c r="O12" s="20">
        <v>109</v>
      </c>
      <c r="P12" s="39" t="s">
        <v>535</v>
      </c>
      <c r="Q12" s="20">
        <v>792</v>
      </c>
      <c r="R12" s="20">
        <v>265</v>
      </c>
      <c r="S12" s="20">
        <v>326</v>
      </c>
      <c r="T12" s="20">
        <v>1473</v>
      </c>
      <c r="U12" s="20">
        <v>1597</v>
      </c>
      <c r="V12" s="20" t="s">
        <v>530</v>
      </c>
      <c r="W12" s="20" t="s">
        <v>530</v>
      </c>
      <c r="X12" s="20">
        <v>2287</v>
      </c>
      <c r="Y12" s="20">
        <v>485</v>
      </c>
      <c r="Z12" s="20">
        <v>123</v>
      </c>
      <c r="AA12" s="12">
        <v>335</v>
      </c>
    </row>
    <row r="13" spans="1:27" s="34" customFormat="1" ht="11.25" customHeight="1">
      <c r="A13" s="14"/>
      <c r="B13" s="10"/>
      <c r="C13" s="20"/>
      <c r="D13" s="20"/>
      <c r="E13" s="20"/>
      <c r="F13" s="11"/>
      <c r="G13" s="11"/>
      <c r="H13" s="20"/>
      <c r="I13" s="11"/>
      <c r="J13" s="11"/>
      <c r="K13" s="11"/>
      <c r="L13" s="11"/>
      <c r="M13" s="20"/>
      <c r="N13" s="20"/>
      <c r="O13" s="20"/>
      <c r="P13" s="41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2"/>
    </row>
    <row r="14" spans="1:27" s="34" customFormat="1" ht="18" customHeight="1">
      <c r="A14" s="6" t="s">
        <v>536</v>
      </c>
      <c r="B14" s="10">
        <v>10859</v>
      </c>
      <c r="C14" s="20">
        <v>478</v>
      </c>
      <c r="D14" s="32" t="s">
        <v>533</v>
      </c>
      <c r="E14" s="20">
        <v>1099</v>
      </c>
      <c r="F14" s="11">
        <v>161</v>
      </c>
      <c r="G14" s="11">
        <v>37</v>
      </c>
      <c r="H14" s="20" t="s">
        <v>530</v>
      </c>
      <c r="I14" s="11" t="s">
        <v>530</v>
      </c>
      <c r="J14" s="11" t="s">
        <v>530</v>
      </c>
      <c r="K14" s="11" t="s">
        <v>530</v>
      </c>
      <c r="L14" s="11">
        <v>191</v>
      </c>
      <c r="M14" s="20">
        <v>390</v>
      </c>
      <c r="N14" s="20">
        <v>12</v>
      </c>
      <c r="O14" s="20">
        <v>108</v>
      </c>
      <c r="P14" s="39" t="s">
        <v>536</v>
      </c>
      <c r="Q14" s="20">
        <v>763</v>
      </c>
      <c r="R14" s="20">
        <v>251</v>
      </c>
      <c r="S14" s="20">
        <v>336</v>
      </c>
      <c r="T14" s="20">
        <v>1535</v>
      </c>
      <c r="U14" s="20">
        <v>1626</v>
      </c>
      <c r="V14" s="20" t="s">
        <v>530</v>
      </c>
      <c r="W14" s="20" t="s">
        <v>530</v>
      </c>
      <c r="X14" s="20">
        <v>2293</v>
      </c>
      <c r="Y14" s="20">
        <v>502</v>
      </c>
      <c r="Z14" s="20">
        <v>113</v>
      </c>
      <c r="AA14" s="12">
        <v>318</v>
      </c>
    </row>
    <row r="15" spans="1:27" s="34" customFormat="1" ht="18" customHeight="1">
      <c r="A15" s="6" t="s">
        <v>537</v>
      </c>
      <c r="B15" s="10">
        <v>10805</v>
      </c>
      <c r="C15" s="20">
        <v>495</v>
      </c>
      <c r="D15" s="32" t="s">
        <v>533</v>
      </c>
      <c r="E15" s="20">
        <v>1033</v>
      </c>
      <c r="F15" s="11">
        <v>182</v>
      </c>
      <c r="G15" s="11">
        <v>37</v>
      </c>
      <c r="H15" s="20" t="s">
        <v>530</v>
      </c>
      <c r="I15" s="11" t="s">
        <v>530</v>
      </c>
      <c r="J15" s="11" t="s">
        <v>530</v>
      </c>
      <c r="K15" s="11" t="s">
        <v>530</v>
      </c>
      <c r="L15" s="11">
        <v>207</v>
      </c>
      <c r="M15" s="20">
        <v>400</v>
      </c>
      <c r="N15" s="20">
        <v>12</v>
      </c>
      <c r="O15" s="20">
        <v>110</v>
      </c>
      <c r="P15" s="39" t="s">
        <v>537</v>
      </c>
      <c r="Q15" s="20">
        <v>760</v>
      </c>
      <c r="R15" s="20">
        <v>257</v>
      </c>
      <c r="S15" s="20">
        <v>333</v>
      </c>
      <c r="T15" s="20">
        <v>1482</v>
      </c>
      <c r="U15" s="20">
        <v>1699</v>
      </c>
      <c r="V15" s="20">
        <v>65</v>
      </c>
      <c r="W15" s="20">
        <v>173</v>
      </c>
      <c r="X15" s="20">
        <v>2024</v>
      </c>
      <c r="Y15" s="20">
        <v>512</v>
      </c>
      <c r="Z15" s="20">
        <v>114</v>
      </c>
      <c r="AA15" s="12">
        <v>304</v>
      </c>
    </row>
    <row r="16" spans="1:27" s="34" customFormat="1" ht="18" customHeight="1">
      <c r="A16" s="6" t="s">
        <v>538</v>
      </c>
      <c r="B16" s="10">
        <v>11008</v>
      </c>
      <c r="C16" s="20">
        <v>521</v>
      </c>
      <c r="D16" s="32" t="s">
        <v>533</v>
      </c>
      <c r="E16" s="20">
        <v>1030</v>
      </c>
      <c r="F16" s="11">
        <v>185</v>
      </c>
      <c r="G16" s="11">
        <v>37</v>
      </c>
      <c r="H16" s="20">
        <v>93</v>
      </c>
      <c r="I16" s="11">
        <v>143</v>
      </c>
      <c r="J16" s="11">
        <v>214</v>
      </c>
      <c r="K16" s="11">
        <v>168</v>
      </c>
      <c r="L16" s="11">
        <v>218</v>
      </c>
      <c r="M16" s="20">
        <v>411</v>
      </c>
      <c r="N16" s="20">
        <v>12</v>
      </c>
      <c r="O16" s="20">
        <v>111</v>
      </c>
      <c r="P16" s="39" t="s">
        <v>538</v>
      </c>
      <c r="Q16" s="20">
        <v>775</v>
      </c>
      <c r="R16" s="20">
        <v>263</v>
      </c>
      <c r="S16" s="20">
        <v>344</v>
      </c>
      <c r="T16" s="20">
        <v>1485</v>
      </c>
      <c r="U16" s="20">
        <v>1785</v>
      </c>
      <c r="V16" s="20">
        <v>91</v>
      </c>
      <c r="W16" s="20">
        <v>257</v>
      </c>
      <c r="X16" s="20">
        <v>1938</v>
      </c>
      <c r="Y16" s="20">
        <v>511</v>
      </c>
      <c r="Z16" s="20">
        <v>117</v>
      </c>
      <c r="AA16" s="12">
        <v>299</v>
      </c>
    </row>
    <row r="17" spans="1:27" s="34" customFormat="1" ht="11.25" customHeight="1">
      <c r="A17" s="13"/>
      <c r="B17" s="10"/>
      <c r="C17" s="20"/>
      <c r="D17" s="20"/>
      <c r="E17" s="20"/>
      <c r="F17" s="11"/>
      <c r="G17" s="11"/>
      <c r="H17" s="20"/>
      <c r="I17" s="11"/>
      <c r="J17" s="11"/>
      <c r="K17" s="11"/>
      <c r="L17" s="11"/>
      <c r="M17" s="20"/>
      <c r="N17" s="20"/>
      <c r="O17" s="20"/>
      <c r="P17" s="4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12"/>
    </row>
    <row r="18" spans="1:27" s="34" customFormat="1" ht="18" customHeight="1">
      <c r="A18" s="6" t="s">
        <v>539</v>
      </c>
      <c r="B18" s="10">
        <f>SUM(B20:B36)</f>
        <v>9860</v>
      </c>
      <c r="C18" s="20">
        <f>SUM(C20:C36)</f>
        <v>496</v>
      </c>
      <c r="D18" s="32" t="s">
        <v>533</v>
      </c>
      <c r="E18" s="20">
        <f>SUM(E20:E36)</f>
        <v>928</v>
      </c>
      <c r="F18" s="11">
        <f>SUM(F20:F36)</f>
        <v>161</v>
      </c>
      <c r="G18" s="11">
        <f>SUM(G20:G36)</f>
        <v>43</v>
      </c>
      <c r="H18" s="20">
        <f aca="true" t="shared" si="0" ref="H18:O18">SUM(H20:H36)</f>
        <v>74</v>
      </c>
      <c r="I18" s="11">
        <f t="shared" si="0"/>
        <v>100</v>
      </c>
      <c r="J18" s="11">
        <f t="shared" si="0"/>
        <v>191</v>
      </c>
      <c r="K18" s="11">
        <f t="shared" si="0"/>
        <v>135</v>
      </c>
      <c r="L18" s="11">
        <f t="shared" si="0"/>
        <v>187</v>
      </c>
      <c r="M18" s="11">
        <f t="shared" si="0"/>
        <v>384</v>
      </c>
      <c r="N18" s="11">
        <f t="shared" si="0"/>
        <v>10</v>
      </c>
      <c r="O18" s="11">
        <f t="shared" si="0"/>
        <v>101</v>
      </c>
      <c r="P18" s="39" t="s">
        <v>539</v>
      </c>
      <c r="Q18" s="11">
        <f aca="true" t="shared" si="1" ref="Q18:AA18">SUM(Q20:Q36)</f>
        <v>776</v>
      </c>
      <c r="R18" s="11">
        <f t="shared" si="1"/>
        <v>248</v>
      </c>
      <c r="S18" s="11">
        <f t="shared" si="1"/>
        <v>330</v>
      </c>
      <c r="T18" s="11">
        <f t="shared" si="1"/>
        <v>1047</v>
      </c>
      <c r="U18" s="11">
        <f t="shared" si="1"/>
        <v>2059</v>
      </c>
      <c r="V18" s="20">
        <f t="shared" si="1"/>
        <v>401</v>
      </c>
      <c r="W18" s="11">
        <f t="shared" si="1"/>
        <v>1092</v>
      </c>
      <c r="X18" s="11">
        <f t="shared" si="1"/>
        <v>434</v>
      </c>
      <c r="Y18" s="11">
        <f t="shared" si="1"/>
        <v>369</v>
      </c>
      <c r="Z18" s="11">
        <f t="shared" si="1"/>
        <v>83</v>
      </c>
      <c r="AA18" s="12">
        <f t="shared" si="1"/>
        <v>211</v>
      </c>
    </row>
    <row r="19" spans="1:27" s="34" customFormat="1" ht="11.25" customHeight="1">
      <c r="A19" s="15"/>
      <c r="B19" s="10"/>
      <c r="C19" s="20"/>
      <c r="D19" s="20"/>
      <c r="E19" s="20"/>
      <c r="F19" s="11"/>
      <c r="G19" s="11"/>
      <c r="H19" s="20"/>
      <c r="I19" s="11"/>
      <c r="J19" s="11"/>
      <c r="K19" s="11"/>
      <c r="L19" s="11"/>
      <c r="M19" s="20"/>
      <c r="N19" s="20"/>
      <c r="O19" s="20"/>
      <c r="P19" s="42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2"/>
    </row>
    <row r="20" spans="1:27" s="34" customFormat="1" ht="18" customHeight="1">
      <c r="A20" s="7" t="s">
        <v>540</v>
      </c>
      <c r="B20" s="10">
        <v>1056</v>
      </c>
      <c r="C20" s="20">
        <v>66</v>
      </c>
      <c r="D20" s="32" t="s">
        <v>533</v>
      </c>
      <c r="E20" s="20">
        <v>84</v>
      </c>
      <c r="F20" s="11">
        <v>25</v>
      </c>
      <c r="G20" s="11">
        <v>6</v>
      </c>
      <c r="H20" s="20">
        <v>4</v>
      </c>
      <c r="I20" s="11">
        <v>11</v>
      </c>
      <c r="J20" s="11">
        <v>19</v>
      </c>
      <c r="K20" s="11">
        <v>40</v>
      </c>
      <c r="L20" s="11">
        <v>5</v>
      </c>
      <c r="M20" s="20">
        <v>22</v>
      </c>
      <c r="N20" s="20">
        <v>2</v>
      </c>
      <c r="O20" s="20">
        <v>6</v>
      </c>
      <c r="P20" s="43" t="s">
        <v>540</v>
      </c>
      <c r="Q20" s="20">
        <v>87</v>
      </c>
      <c r="R20" s="20">
        <v>4</v>
      </c>
      <c r="S20" s="20">
        <v>20</v>
      </c>
      <c r="T20" s="20">
        <v>118</v>
      </c>
      <c r="U20" s="20">
        <v>256</v>
      </c>
      <c r="V20" s="20">
        <v>47</v>
      </c>
      <c r="W20" s="20">
        <v>127</v>
      </c>
      <c r="X20" s="20">
        <v>48</v>
      </c>
      <c r="Y20" s="20">
        <v>25</v>
      </c>
      <c r="Z20" s="20">
        <v>10</v>
      </c>
      <c r="AA20" s="12">
        <v>24</v>
      </c>
    </row>
    <row r="21" spans="1:27" s="34" customFormat="1" ht="11.25" customHeight="1">
      <c r="A21" s="16"/>
      <c r="B21" s="10"/>
      <c r="C21" s="20"/>
      <c r="D21" s="20"/>
      <c r="E21" s="20"/>
      <c r="F21" s="11"/>
      <c r="G21" s="11"/>
      <c r="H21" s="20"/>
      <c r="I21" s="11"/>
      <c r="J21" s="11"/>
      <c r="K21" s="11"/>
      <c r="L21" s="11"/>
      <c r="M21" s="20"/>
      <c r="N21" s="20"/>
      <c r="O21" s="20"/>
      <c r="P21" s="44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12"/>
    </row>
    <row r="22" spans="1:27" s="34" customFormat="1" ht="18" customHeight="1">
      <c r="A22" s="7" t="s">
        <v>541</v>
      </c>
      <c r="B22" s="10">
        <v>1119</v>
      </c>
      <c r="C22" s="20">
        <v>64</v>
      </c>
      <c r="D22" s="32" t="s">
        <v>533</v>
      </c>
      <c r="E22" s="20">
        <v>101</v>
      </c>
      <c r="F22" s="11">
        <v>15</v>
      </c>
      <c r="G22" s="11">
        <v>6</v>
      </c>
      <c r="H22" s="20">
        <v>3</v>
      </c>
      <c r="I22" s="11">
        <v>7</v>
      </c>
      <c r="J22" s="11">
        <v>12</v>
      </c>
      <c r="K22" s="11">
        <v>18</v>
      </c>
      <c r="L22" s="11">
        <v>11</v>
      </c>
      <c r="M22" s="20">
        <v>62</v>
      </c>
      <c r="N22" s="20">
        <v>4</v>
      </c>
      <c r="O22" s="20">
        <v>15</v>
      </c>
      <c r="P22" s="43" t="s">
        <v>541</v>
      </c>
      <c r="Q22" s="20">
        <v>73</v>
      </c>
      <c r="R22" s="20">
        <v>21</v>
      </c>
      <c r="S22" s="20">
        <v>46</v>
      </c>
      <c r="T22" s="20">
        <v>87</v>
      </c>
      <c r="U22" s="20">
        <v>235</v>
      </c>
      <c r="V22" s="20">
        <v>61</v>
      </c>
      <c r="W22" s="20">
        <v>145</v>
      </c>
      <c r="X22" s="20">
        <v>59</v>
      </c>
      <c r="Y22" s="20">
        <v>48</v>
      </c>
      <c r="Z22" s="20">
        <v>12</v>
      </c>
      <c r="AA22" s="12">
        <v>14</v>
      </c>
    </row>
    <row r="23" spans="1:27" s="34" customFormat="1" ht="18" customHeight="1">
      <c r="A23" s="7" t="s">
        <v>542</v>
      </c>
      <c r="B23" s="10">
        <v>795</v>
      </c>
      <c r="C23" s="20">
        <v>45</v>
      </c>
      <c r="D23" s="32" t="s">
        <v>533</v>
      </c>
      <c r="E23" s="20">
        <v>45</v>
      </c>
      <c r="F23" s="11">
        <v>17</v>
      </c>
      <c r="G23" s="11">
        <v>1</v>
      </c>
      <c r="H23" s="20">
        <v>2</v>
      </c>
      <c r="I23" s="11">
        <v>8</v>
      </c>
      <c r="J23" s="11">
        <v>18</v>
      </c>
      <c r="K23" s="11">
        <v>9</v>
      </c>
      <c r="L23" s="11">
        <v>10</v>
      </c>
      <c r="M23" s="20">
        <v>27</v>
      </c>
      <c r="N23" s="20">
        <v>1</v>
      </c>
      <c r="O23" s="20">
        <v>14</v>
      </c>
      <c r="P23" s="43" t="s">
        <v>542</v>
      </c>
      <c r="Q23" s="20">
        <v>65</v>
      </c>
      <c r="R23" s="20">
        <v>11</v>
      </c>
      <c r="S23" s="20">
        <v>23</v>
      </c>
      <c r="T23" s="20">
        <v>66</v>
      </c>
      <c r="U23" s="20">
        <v>198</v>
      </c>
      <c r="V23" s="20">
        <v>45</v>
      </c>
      <c r="W23" s="20">
        <v>88</v>
      </c>
      <c r="X23" s="20">
        <v>45</v>
      </c>
      <c r="Y23" s="20">
        <v>30</v>
      </c>
      <c r="Z23" s="20">
        <v>5</v>
      </c>
      <c r="AA23" s="12">
        <v>22</v>
      </c>
    </row>
    <row r="24" spans="1:27" s="34" customFormat="1" ht="18" customHeight="1">
      <c r="A24" s="7" t="s">
        <v>543</v>
      </c>
      <c r="B24" s="10">
        <v>986</v>
      </c>
      <c r="C24" s="20">
        <v>35</v>
      </c>
      <c r="D24" s="32" t="s">
        <v>533</v>
      </c>
      <c r="E24" s="20">
        <v>96</v>
      </c>
      <c r="F24" s="11">
        <v>23</v>
      </c>
      <c r="G24" s="11">
        <v>3</v>
      </c>
      <c r="H24" s="20">
        <v>5</v>
      </c>
      <c r="I24" s="11">
        <v>6</v>
      </c>
      <c r="J24" s="11">
        <v>12</v>
      </c>
      <c r="K24" s="11">
        <v>18</v>
      </c>
      <c r="L24" s="11">
        <v>7</v>
      </c>
      <c r="M24" s="20">
        <v>13</v>
      </c>
      <c r="N24" s="32" t="s">
        <v>544</v>
      </c>
      <c r="O24" s="20">
        <v>8</v>
      </c>
      <c r="P24" s="43" t="s">
        <v>543</v>
      </c>
      <c r="Q24" s="20">
        <v>82</v>
      </c>
      <c r="R24" s="20">
        <v>20</v>
      </c>
      <c r="S24" s="20">
        <v>14</v>
      </c>
      <c r="T24" s="20">
        <v>124</v>
      </c>
      <c r="U24" s="20">
        <v>284</v>
      </c>
      <c r="V24" s="20">
        <v>31</v>
      </c>
      <c r="W24" s="20">
        <v>105</v>
      </c>
      <c r="X24" s="20">
        <v>37</v>
      </c>
      <c r="Y24" s="20">
        <v>39</v>
      </c>
      <c r="Z24" s="20">
        <v>7</v>
      </c>
      <c r="AA24" s="12">
        <v>17</v>
      </c>
    </row>
    <row r="25" spans="1:27" s="34" customFormat="1" ht="11.25" customHeight="1">
      <c r="A25" s="16"/>
      <c r="B25" s="10"/>
      <c r="C25" s="20"/>
      <c r="D25" s="20"/>
      <c r="E25" s="20"/>
      <c r="F25" s="11"/>
      <c r="G25" s="11"/>
      <c r="H25" s="20"/>
      <c r="I25" s="11"/>
      <c r="J25" s="11"/>
      <c r="K25" s="11"/>
      <c r="L25" s="11"/>
      <c r="M25" s="20"/>
      <c r="N25" s="20"/>
      <c r="O25" s="20"/>
      <c r="P25" s="44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12"/>
    </row>
    <row r="26" spans="1:27" s="34" customFormat="1" ht="18" customHeight="1">
      <c r="A26" s="7" t="s">
        <v>545</v>
      </c>
      <c r="B26" s="10">
        <v>278</v>
      </c>
      <c r="C26" s="20">
        <v>34</v>
      </c>
      <c r="D26" s="32" t="s">
        <v>533</v>
      </c>
      <c r="E26" s="20">
        <v>16</v>
      </c>
      <c r="F26" s="11">
        <v>4</v>
      </c>
      <c r="G26" s="11">
        <v>2</v>
      </c>
      <c r="H26" s="20">
        <v>15</v>
      </c>
      <c r="I26" s="11">
        <v>11</v>
      </c>
      <c r="J26" s="11">
        <v>6</v>
      </c>
      <c r="K26" s="11">
        <v>3</v>
      </c>
      <c r="L26" s="11">
        <v>1</v>
      </c>
      <c r="M26" s="20">
        <v>11</v>
      </c>
      <c r="N26" s="32" t="s">
        <v>544</v>
      </c>
      <c r="O26" s="20">
        <v>1</v>
      </c>
      <c r="P26" s="43" t="s">
        <v>545</v>
      </c>
      <c r="Q26" s="20">
        <v>14</v>
      </c>
      <c r="R26" s="20">
        <v>30</v>
      </c>
      <c r="S26" s="20">
        <v>5</v>
      </c>
      <c r="T26" s="20">
        <v>21</v>
      </c>
      <c r="U26" s="20">
        <v>36</v>
      </c>
      <c r="V26" s="20">
        <v>16</v>
      </c>
      <c r="W26" s="20">
        <v>19</v>
      </c>
      <c r="X26" s="20">
        <v>12</v>
      </c>
      <c r="Y26" s="20">
        <v>11</v>
      </c>
      <c r="Z26" s="20">
        <v>4</v>
      </c>
      <c r="AA26" s="12">
        <v>6</v>
      </c>
    </row>
    <row r="27" spans="1:27" s="34" customFormat="1" ht="18" customHeight="1">
      <c r="A27" s="7" t="s">
        <v>546</v>
      </c>
      <c r="B27" s="10">
        <v>844</v>
      </c>
      <c r="C27" s="20">
        <v>32</v>
      </c>
      <c r="D27" s="32" t="s">
        <v>533</v>
      </c>
      <c r="E27" s="20">
        <v>57</v>
      </c>
      <c r="F27" s="11">
        <v>11</v>
      </c>
      <c r="G27" s="11">
        <v>6</v>
      </c>
      <c r="H27" s="20">
        <v>15</v>
      </c>
      <c r="I27" s="11">
        <v>13</v>
      </c>
      <c r="J27" s="11">
        <v>23</v>
      </c>
      <c r="K27" s="11">
        <v>6</v>
      </c>
      <c r="L27" s="11">
        <v>16</v>
      </c>
      <c r="M27" s="20">
        <v>38</v>
      </c>
      <c r="N27" s="32" t="s">
        <v>544</v>
      </c>
      <c r="O27" s="20">
        <v>8</v>
      </c>
      <c r="P27" s="43" t="s">
        <v>546</v>
      </c>
      <c r="Q27" s="20">
        <v>66</v>
      </c>
      <c r="R27" s="20">
        <v>35</v>
      </c>
      <c r="S27" s="20">
        <v>36</v>
      </c>
      <c r="T27" s="20">
        <v>94</v>
      </c>
      <c r="U27" s="20">
        <v>173</v>
      </c>
      <c r="V27" s="20">
        <v>25</v>
      </c>
      <c r="W27" s="20">
        <v>85</v>
      </c>
      <c r="X27" s="20">
        <v>28</v>
      </c>
      <c r="Y27" s="20">
        <v>50</v>
      </c>
      <c r="Z27" s="20">
        <v>5</v>
      </c>
      <c r="AA27" s="12">
        <v>22</v>
      </c>
    </row>
    <row r="28" spans="1:27" s="34" customFormat="1" ht="18" customHeight="1">
      <c r="A28" s="7" t="s">
        <v>547</v>
      </c>
      <c r="B28" s="10">
        <v>1700</v>
      </c>
      <c r="C28" s="20">
        <v>68</v>
      </c>
      <c r="D28" s="32" t="s">
        <v>533</v>
      </c>
      <c r="E28" s="20">
        <v>204</v>
      </c>
      <c r="F28" s="11">
        <v>20</v>
      </c>
      <c r="G28" s="11">
        <v>6</v>
      </c>
      <c r="H28" s="20">
        <v>2</v>
      </c>
      <c r="I28" s="11">
        <v>18</v>
      </c>
      <c r="J28" s="11">
        <v>23</v>
      </c>
      <c r="K28" s="11">
        <v>18</v>
      </c>
      <c r="L28" s="11">
        <v>36</v>
      </c>
      <c r="M28" s="20">
        <v>47</v>
      </c>
      <c r="N28" s="32" t="s">
        <v>544</v>
      </c>
      <c r="O28" s="20">
        <v>14</v>
      </c>
      <c r="P28" s="43" t="s">
        <v>547</v>
      </c>
      <c r="Q28" s="20">
        <v>134</v>
      </c>
      <c r="R28" s="20">
        <v>37</v>
      </c>
      <c r="S28" s="20">
        <v>68</v>
      </c>
      <c r="T28" s="20">
        <v>193</v>
      </c>
      <c r="U28" s="20">
        <v>344</v>
      </c>
      <c r="V28" s="20">
        <v>58</v>
      </c>
      <c r="W28" s="20">
        <v>254</v>
      </c>
      <c r="X28" s="20">
        <v>55</v>
      </c>
      <c r="Y28" s="20">
        <v>61</v>
      </c>
      <c r="Z28" s="20">
        <v>11</v>
      </c>
      <c r="AA28" s="12">
        <v>29</v>
      </c>
    </row>
    <row r="29" spans="1:27" s="34" customFormat="1" ht="11.25" customHeight="1">
      <c r="A29" s="16"/>
      <c r="B29" s="10"/>
      <c r="C29" s="20"/>
      <c r="D29" s="20"/>
      <c r="E29" s="20"/>
      <c r="F29" s="11"/>
      <c r="G29" s="11"/>
      <c r="H29" s="20"/>
      <c r="I29" s="11"/>
      <c r="J29" s="11"/>
      <c r="K29" s="11"/>
      <c r="L29" s="11"/>
      <c r="M29" s="20"/>
      <c r="N29" s="20"/>
      <c r="O29" s="20"/>
      <c r="P29" s="44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2"/>
    </row>
    <row r="30" spans="1:27" s="34" customFormat="1" ht="18" customHeight="1">
      <c r="A30" s="7" t="s">
        <v>548</v>
      </c>
      <c r="B30" s="10">
        <v>413</v>
      </c>
      <c r="C30" s="20">
        <v>33</v>
      </c>
      <c r="D30" s="32" t="s">
        <v>533</v>
      </c>
      <c r="E30" s="20">
        <v>60</v>
      </c>
      <c r="F30" s="11">
        <v>9</v>
      </c>
      <c r="G30" s="11">
        <v>4</v>
      </c>
      <c r="H30" s="20">
        <v>2</v>
      </c>
      <c r="I30" s="11">
        <v>2</v>
      </c>
      <c r="J30" s="11">
        <v>17</v>
      </c>
      <c r="K30" s="11">
        <v>2</v>
      </c>
      <c r="L30" s="11">
        <v>20</v>
      </c>
      <c r="M30" s="20">
        <v>30</v>
      </c>
      <c r="N30" s="32" t="s">
        <v>544</v>
      </c>
      <c r="O30" s="20">
        <v>6</v>
      </c>
      <c r="P30" s="43" t="s">
        <v>548</v>
      </c>
      <c r="Q30" s="20">
        <v>28</v>
      </c>
      <c r="R30" s="20">
        <v>9</v>
      </c>
      <c r="S30" s="20">
        <v>20</v>
      </c>
      <c r="T30" s="20">
        <v>51</v>
      </c>
      <c r="U30" s="20">
        <v>46</v>
      </c>
      <c r="V30" s="20">
        <v>8</v>
      </c>
      <c r="W30" s="20">
        <v>23</v>
      </c>
      <c r="X30" s="20">
        <v>14</v>
      </c>
      <c r="Y30" s="20">
        <v>19</v>
      </c>
      <c r="Z30" s="20">
        <v>1</v>
      </c>
      <c r="AA30" s="12">
        <v>9</v>
      </c>
    </row>
    <row r="31" spans="1:27" s="34" customFormat="1" ht="18" customHeight="1">
      <c r="A31" s="7" t="s">
        <v>549</v>
      </c>
      <c r="B31" s="10">
        <v>1441</v>
      </c>
      <c r="C31" s="20">
        <v>47</v>
      </c>
      <c r="D31" s="32" t="s">
        <v>533</v>
      </c>
      <c r="E31" s="20">
        <v>111</v>
      </c>
      <c r="F31" s="11">
        <v>23</v>
      </c>
      <c r="G31" s="11">
        <v>6</v>
      </c>
      <c r="H31" s="20">
        <v>10</v>
      </c>
      <c r="I31" s="11">
        <v>8</v>
      </c>
      <c r="J31" s="11">
        <v>25</v>
      </c>
      <c r="K31" s="11">
        <v>16</v>
      </c>
      <c r="L31" s="11">
        <v>22</v>
      </c>
      <c r="M31" s="20">
        <v>43</v>
      </c>
      <c r="N31" s="20">
        <v>2</v>
      </c>
      <c r="O31" s="20">
        <v>8</v>
      </c>
      <c r="P31" s="43" t="s">
        <v>549</v>
      </c>
      <c r="Q31" s="20">
        <v>148</v>
      </c>
      <c r="R31" s="20">
        <v>26</v>
      </c>
      <c r="S31" s="20">
        <v>51</v>
      </c>
      <c r="T31" s="20">
        <v>163</v>
      </c>
      <c r="U31" s="20">
        <v>315</v>
      </c>
      <c r="V31" s="20">
        <v>77</v>
      </c>
      <c r="W31" s="20">
        <v>175</v>
      </c>
      <c r="X31" s="20">
        <v>78</v>
      </c>
      <c r="Y31" s="20">
        <v>30</v>
      </c>
      <c r="Z31" s="20">
        <v>19</v>
      </c>
      <c r="AA31" s="12">
        <v>38</v>
      </c>
    </row>
    <row r="32" spans="1:27" s="34" customFormat="1" ht="18" customHeight="1">
      <c r="A32" s="7" t="s">
        <v>550</v>
      </c>
      <c r="B32" s="10">
        <v>430</v>
      </c>
      <c r="C32" s="20">
        <v>31</v>
      </c>
      <c r="D32" s="32" t="s">
        <v>533</v>
      </c>
      <c r="E32" s="20">
        <v>37</v>
      </c>
      <c r="F32" s="11">
        <v>7</v>
      </c>
      <c r="G32" s="11">
        <v>2</v>
      </c>
      <c r="H32" s="20">
        <v>4</v>
      </c>
      <c r="I32" s="11">
        <v>7</v>
      </c>
      <c r="J32" s="11">
        <v>9</v>
      </c>
      <c r="K32" s="11">
        <v>3</v>
      </c>
      <c r="L32" s="11">
        <v>7</v>
      </c>
      <c r="M32" s="20">
        <v>20</v>
      </c>
      <c r="N32" s="20">
        <v>1</v>
      </c>
      <c r="O32" s="20">
        <v>10</v>
      </c>
      <c r="P32" s="43" t="s">
        <v>550</v>
      </c>
      <c r="Q32" s="20">
        <v>34</v>
      </c>
      <c r="R32" s="20">
        <v>23</v>
      </c>
      <c r="S32" s="20">
        <v>9</v>
      </c>
      <c r="T32" s="20">
        <v>45</v>
      </c>
      <c r="U32" s="20">
        <v>87</v>
      </c>
      <c r="V32" s="20">
        <v>15</v>
      </c>
      <c r="W32" s="20">
        <v>28</v>
      </c>
      <c r="X32" s="20">
        <v>14</v>
      </c>
      <c r="Y32" s="20">
        <v>22</v>
      </c>
      <c r="Z32" s="20">
        <v>4</v>
      </c>
      <c r="AA32" s="12">
        <v>11</v>
      </c>
    </row>
    <row r="33" spans="1:27" s="34" customFormat="1" ht="11.25" customHeight="1">
      <c r="A33" s="16"/>
      <c r="B33" s="10"/>
      <c r="C33" s="20"/>
      <c r="D33" s="20"/>
      <c r="E33" s="20"/>
      <c r="F33" s="11"/>
      <c r="G33" s="11"/>
      <c r="H33" s="20"/>
      <c r="I33" s="11"/>
      <c r="J33" s="11"/>
      <c r="K33" s="11"/>
      <c r="L33" s="11"/>
      <c r="M33" s="20"/>
      <c r="N33" s="20"/>
      <c r="O33" s="20"/>
      <c r="P33" s="44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12"/>
    </row>
    <row r="34" spans="1:27" s="34" customFormat="1" ht="18" customHeight="1">
      <c r="A34" s="7" t="s">
        <v>551</v>
      </c>
      <c r="B34" s="10">
        <v>272</v>
      </c>
      <c r="C34" s="20">
        <v>20</v>
      </c>
      <c r="D34" s="32" t="s">
        <v>533</v>
      </c>
      <c r="E34" s="20">
        <v>34</v>
      </c>
      <c r="F34" s="11">
        <v>4</v>
      </c>
      <c r="G34" s="11">
        <v>1</v>
      </c>
      <c r="H34" s="20">
        <v>10</v>
      </c>
      <c r="I34" s="11">
        <v>4</v>
      </c>
      <c r="J34" s="11">
        <v>12</v>
      </c>
      <c r="K34" s="11">
        <v>2</v>
      </c>
      <c r="L34" s="11">
        <v>5</v>
      </c>
      <c r="M34" s="20">
        <v>12</v>
      </c>
      <c r="N34" s="32" t="s">
        <v>544</v>
      </c>
      <c r="O34" s="20">
        <v>3</v>
      </c>
      <c r="P34" s="43" t="s">
        <v>551</v>
      </c>
      <c r="Q34" s="20">
        <v>13</v>
      </c>
      <c r="R34" s="20">
        <v>10</v>
      </c>
      <c r="S34" s="20">
        <v>12</v>
      </c>
      <c r="T34" s="20">
        <v>34</v>
      </c>
      <c r="U34" s="20">
        <v>35</v>
      </c>
      <c r="V34" s="20">
        <v>6</v>
      </c>
      <c r="W34" s="20">
        <v>22</v>
      </c>
      <c r="X34" s="20">
        <v>15</v>
      </c>
      <c r="Y34" s="20">
        <v>9</v>
      </c>
      <c r="Z34" s="20">
        <v>1</v>
      </c>
      <c r="AA34" s="12">
        <v>8</v>
      </c>
    </row>
    <row r="35" spans="1:27" s="34" customFormat="1" ht="18" customHeight="1">
      <c r="A35" s="7" t="s">
        <v>552</v>
      </c>
      <c r="B35" s="10">
        <v>525</v>
      </c>
      <c r="C35" s="20">
        <v>21</v>
      </c>
      <c r="D35" s="32" t="s">
        <v>533</v>
      </c>
      <c r="E35" s="20">
        <v>83</v>
      </c>
      <c r="F35" s="11">
        <v>3</v>
      </c>
      <c r="G35" s="32" t="s">
        <v>533</v>
      </c>
      <c r="H35" s="20">
        <v>1</v>
      </c>
      <c r="I35" s="11">
        <v>5</v>
      </c>
      <c r="J35" s="11">
        <v>15</v>
      </c>
      <c r="K35" s="2" t="s">
        <v>544</v>
      </c>
      <c r="L35" s="11">
        <v>47</v>
      </c>
      <c r="M35" s="20">
        <v>59</v>
      </c>
      <c r="N35" s="32" t="s">
        <v>544</v>
      </c>
      <c r="O35" s="20">
        <v>8</v>
      </c>
      <c r="P35" s="43" t="s">
        <v>552</v>
      </c>
      <c r="Q35" s="20">
        <v>32</v>
      </c>
      <c r="R35" s="20">
        <v>22</v>
      </c>
      <c r="S35" s="20">
        <v>26</v>
      </c>
      <c r="T35" s="20">
        <v>51</v>
      </c>
      <c r="U35" s="20">
        <v>50</v>
      </c>
      <c r="V35" s="20">
        <v>12</v>
      </c>
      <c r="W35" s="20">
        <v>21</v>
      </c>
      <c r="X35" s="20">
        <v>29</v>
      </c>
      <c r="Y35" s="20">
        <v>25</v>
      </c>
      <c r="Z35" s="20">
        <v>4</v>
      </c>
      <c r="AA35" s="12">
        <v>11</v>
      </c>
    </row>
    <row r="36" spans="1:27" s="34" customFormat="1" ht="18" customHeight="1" thickBot="1">
      <c r="A36" s="8" t="s">
        <v>553</v>
      </c>
      <c r="B36" s="18">
        <v>1</v>
      </c>
      <c r="C36" s="33" t="s">
        <v>533</v>
      </c>
      <c r="D36" s="33" t="s">
        <v>533</v>
      </c>
      <c r="E36" s="33" t="s">
        <v>533</v>
      </c>
      <c r="F36" s="3" t="s">
        <v>533</v>
      </c>
      <c r="G36" s="3" t="s">
        <v>533</v>
      </c>
      <c r="H36" s="21">
        <v>1</v>
      </c>
      <c r="I36" s="3" t="s">
        <v>533</v>
      </c>
      <c r="J36" s="3" t="s">
        <v>533</v>
      </c>
      <c r="K36" s="3" t="s">
        <v>533</v>
      </c>
      <c r="L36" s="3" t="s">
        <v>533</v>
      </c>
      <c r="M36" s="33" t="s">
        <v>533</v>
      </c>
      <c r="N36" s="33" t="s">
        <v>533</v>
      </c>
      <c r="O36" s="33" t="s">
        <v>533</v>
      </c>
      <c r="P36" s="45" t="s">
        <v>553</v>
      </c>
      <c r="Q36" s="33" t="s">
        <v>533</v>
      </c>
      <c r="R36" s="33" t="s">
        <v>533</v>
      </c>
      <c r="S36" s="33" t="s">
        <v>533</v>
      </c>
      <c r="T36" s="33" t="s">
        <v>533</v>
      </c>
      <c r="U36" s="33" t="s">
        <v>533</v>
      </c>
      <c r="V36" s="33" t="s">
        <v>533</v>
      </c>
      <c r="W36" s="33" t="s">
        <v>533</v>
      </c>
      <c r="X36" s="33" t="s">
        <v>544</v>
      </c>
      <c r="Y36" s="33" t="s">
        <v>533</v>
      </c>
      <c r="Z36" s="33" t="s">
        <v>533</v>
      </c>
      <c r="AA36" s="4" t="s">
        <v>544</v>
      </c>
    </row>
    <row r="37" spans="1:27" s="34" customFormat="1" ht="15" customHeight="1">
      <c r="A37" s="22" t="s">
        <v>554</v>
      </c>
      <c r="B37" s="36"/>
      <c r="C37" s="36"/>
      <c r="D37" s="36"/>
      <c r="E37" s="36"/>
      <c r="F37" s="36"/>
      <c r="G37" s="36"/>
      <c r="H37" s="107" t="s">
        <v>473</v>
      </c>
      <c r="I37" s="36"/>
      <c r="J37" s="36"/>
      <c r="K37" s="36"/>
      <c r="L37" s="36"/>
      <c r="M37" s="36"/>
      <c r="N37" s="36"/>
      <c r="O37" s="36"/>
      <c r="P37" s="22" t="s">
        <v>554</v>
      </c>
      <c r="Q37" s="36"/>
      <c r="R37" s="36"/>
      <c r="S37" s="36"/>
      <c r="T37" s="36"/>
      <c r="U37" s="36"/>
      <c r="V37" s="107" t="s">
        <v>473</v>
      </c>
      <c r="W37" s="36"/>
      <c r="X37" s="36"/>
      <c r="Y37" s="36"/>
      <c r="Z37" s="36"/>
      <c r="AA37" s="36"/>
    </row>
  </sheetData>
  <mergeCells count="4">
    <mergeCell ref="A2:G2"/>
    <mergeCell ref="H2:O2"/>
    <mergeCell ref="P2:U2"/>
    <mergeCell ref="V2:AA2"/>
  </mergeCells>
  <printOptions/>
  <pageMargins left="1.1811023622047245" right="1.1811023622047245" top="1.5748031496062993" bottom="1.5748031496062993" header="0.5118110236220472" footer="0.9055118110236221"/>
  <pageSetup firstPageNumber="224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5.625" style="28" customWidth="1"/>
    <col min="2" max="2" width="9.625" style="28" customWidth="1"/>
    <col min="3" max="3" width="10.125" style="28" customWidth="1"/>
    <col min="4" max="4" width="9.625" style="28" customWidth="1"/>
    <col min="5" max="5" width="10.125" style="28" customWidth="1"/>
    <col min="6" max="7" width="9.625" style="28" customWidth="1"/>
    <col min="8" max="8" width="12.625" style="28" customWidth="1"/>
    <col min="9" max="9" width="10.375" style="28" customWidth="1"/>
    <col min="10" max="10" width="11.125" style="28" customWidth="1"/>
    <col min="11" max="13" width="10.375" style="28" customWidth="1"/>
    <col min="14" max="14" width="9.625" style="28" customWidth="1"/>
    <col min="15" max="16384" width="9.00390625" style="28" customWidth="1"/>
  </cols>
  <sheetData>
    <row r="1" spans="1:14" s="34" customFormat="1" ht="18" customHeight="1">
      <c r="A1" s="22" t="s">
        <v>579</v>
      </c>
      <c r="N1" s="27" t="s">
        <v>955</v>
      </c>
    </row>
    <row r="2" spans="1:14" s="56" customFormat="1" ht="24" customHeight="1">
      <c r="A2" s="633" t="s">
        <v>378</v>
      </c>
      <c r="B2" s="634"/>
      <c r="C2" s="634"/>
      <c r="D2" s="634"/>
      <c r="E2" s="634"/>
      <c r="F2" s="634"/>
      <c r="G2" s="634"/>
      <c r="H2" s="634" t="s">
        <v>379</v>
      </c>
      <c r="I2" s="634"/>
      <c r="J2" s="634"/>
      <c r="K2" s="634"/>
      <c r="L2" s="634"/>
      <c r="M2" s="634"/>
      <c r="N2" s="634"/>
    </row>
    <row r="3" spans="1:14" s="34" customFormat="1" ht="15.75" customHeight="1" thickBot="1">
      <c r="A3" s="17"/>
      <c r="B3" s="17"/>
      <c r="C3" s="17"/>
      <c r="D3" s="17"/>
      <c r="E3" s="17"/>
      <c r="F3" s="17"/>
      <c r="G3" s="1" t="s">
        <v>321</v>
      </c>
      <c r="H3" s="9"/>
      <c r="I3" s="9"/>
      <c r="J3" s="9"/>
      <c r="K3" s="9"/>
      <c r="L3" s="9"/>
      <c r="M3" s="27"/>
      <c r="N3" s="520" t="s">
        <v>22</v>
      </c>
    </row>
    <row r="4" spans="1:14" s="34" customFormat="1" ht="30" customHeight="1">
      <c r="A4" s="682" t="s">
        <v>322</v>
      </c>
      <c r="B4" s="592" t="s">
        <v>23</v>
      </c>
      <c r="C4" s="692"/>
      <c r="D4" s="692"/>
      <c r="E4" s="692"/>
      <c r="F4" s="692"/>
      <c r="G4" s="228"/>
      <c r="H4" s="693" t="s">
        <v>24</v>
      </c>
      <c r="I4" s="692"/>
      <c r="J4" s="692"/>
      <c r="K4" s="692"/>
      <c r="L4" s="692"/>
      <c r="M4" s="692"/>
      <c r="N4" s="692"/>
    </row>
    <row r="5" spans="1:14" s="34" customFormat="1" ht="19.5" customHeight="1">
      <c r="A5" s="683"/>
      <c r="B5" s="685" t="s">
        <v>323</v>
      </c>
      <c r="C5" s="687" t="s">
        <v>324</v>
      </c>
      <c r="D5" s="688"/>
      <c r="E5" s="687" t="s">
        <v>325</v>
      </c>
      <c r="F5" s="689"/>
      <c r="G5" s="690" t="s">
        <v>323</v>
      </c>
      <c r="H5" s="695" t="s">
        <v>326</v>
      </c>
      <c r="I5" s="690" t="s">
        <v>327</v>
      </c>
      <c r="J5" s="690" t="s">
        <v>328</v>
      </c>
      <c r="K5" s="690" t="s">
        <v>329</v>
      </c>
      <c r="L5" s="690" t="s">
        <v>25</v>
      </c>
      <c r="M5" s="690" t="s">
        <v>330</v>
      </c>
      <c r="N5" s="687" t="s">
        <v>331</v>
      </c>
    </row>
    <row r="6" spans="1:14" s="34" customFormat="1" ht="19.5" customHeight="1">
      <c r="A6" s="683"/>
      <c r="B6" s="686"/>
      <c r="C6" s="635" t="s">
        <v>332</v>
      </c>
      <c r="D6" s="636"/>
      <c r="E6" s="635" t="s">
        <v>333</v>
      </c>
      <c r="F6" s="640"/>
      <c r="G6" s="691"/>
      <c r="H6" s="696"/>
      <c r="I6" s="691"/>
      <c r="J6" s="691"/>
      <c r="K6" s="691"/>
      <c r="L6" s="691"/>
      <c r="M6" s="691"/>
      <c r="N6" s="694"/>
    </row>
    <row r="7" spans="1:14" s="34" customFormat="1" ht="18" customHeight="1">
      <c r="A7" s="683"/>
      <c r="B7" s="686"/>
      <c r="C7" s="221" t="s">
        <v>334</v>
      </c>
      <c r="D7" s="66" t="s">
        <v>335</v>
      </c>
      <c r="E7" s="66" t="s">
        <v>334</v>
      </c>
      <c r="F7" s="222" t="s">
        <v>335</v>
      </c>
      <c r="G7" s="691"/>
      <c r="H7" s="696"/>
      <c r="I7" s="691"/>
      <c r="J7" s="691"/>
      <c r="K7" s="691"/>
      <c r="L7" s="691"/>
      <c r="M7" s="691"/>
      <c r="N7" s="694"/>
    </row>
    <row r="8" spans="1:14" s="34" customFormat="1" ht="30" customHeight="1" thickBot="1">
      <c r="A8" s="684"/>
      <c r="B8" s="232" t="s">
        <v>336</v>
      </c>
      <c r="C8" s="233" t="s">
        <v>337</v>
      </c>
      <c r="D8" s="26" t="s">
        <v>338</v>
      </c>
      <c r="E8" s="234" t="s">
        <v>337</v>
      </c>
      <c r="F8" s="234" t="s">
        <v>338</v>
      </c>
      <c r="G8" s="233" t="s">
        <v>336</v>
      </c>
      <c r="H8" s="26" t="s">
        <v>339</v>
      </c>
      <c r="I8" s="26" t="s">
        <v>340</v>
      </c>
      <c r="J8" s="26" t="s">
        <v>341</v>
      </c>
      <c r="K8" s="26" t="s">
        <v>342</v>
      </c>
      <c r="L8" s="26" t="s">
        <v>344</v>
      </c>
      <c r="M8" s="26" t="s">
        <v>343</v>
      </c>
      <c r="N8" s="234" t="s">
        <v>345</v>
      </c>
    </row>
    <row r="9" spans="1:14" s="34" customFormat="1" ht="16.5" customHeight="1">
      <c r="A9" s="6" t="s">
        <v>346</v>
      </c>
      <c r="B9" s="10">
        <v>4211946</v>
      </c>
      <c r="C9" s="171">
        <v>2090676</v>
      </c>
      <c r="D9" s="20">
        <v>1269117</v>
      </c>
      <c r="E9" s="20">
        <v>439961</v>
      </c>
      <c r="F9" s="12">
        <v>412192</v>
      </c>
      <c r="G9" s="11">
        <v>4211946</v>
      </c>
      <c r="H9" s="32" t="s">
        <v>533</v>
      </c>
      <c r="I9" s="20">
        <v>3448881</v>
      </c>
      <c r="J9" s="20">
        <v>523757</v>
      </c>
      <c r="K9" s="20">
        <v>3059</v>
      </c>
      <c r="L9" s="20">
        <v>236117</v>
      </c>
      <c r="M9" s="32" t="s">
        <v>533</v>
      </c>
      <c r="N9" s="12">
        <v>132</v>
      </c>
    </row>
    <row r="10" spans="1:14" s="34" customFormat="1" ht="16.5" customHeight="1">
      <c r="A10" s="6" t="s">
        <v>347</v>
      </c>
      <c r="B10" s="10">
        <v>6133633</v>
      </c>
      <c r="C10" s="11">
        <v>3323146</v>
      </c>
      <c r="D10" s="20">
        <v>1721022</v>
      </c>
      <c r="E10" s="20">
        <v>679419</v>
      </c>
      <c r="F10" s="12">
        <v>410046</v>
      </c>
      <c r="G10" s="11">
        <v>6133633</v>
      </c>
      <c r="H10" s="20">
        <v>147416</v>
      </c>
      <c r="I10" s="20">
        <v>5607171</v>
      </c>
      <c r="J10" s="20">
        <v>206997</v>
      </c>
      <c r="K10" s="20">
        <v>3122</v>
      </c>
      <c r="L10" s="20">
        <v>154487</v>
      </c>
      <c r="M10" s="20">
        <v>1250</v>
      </c>
      <c r="N10" s="12">
        <v>13190</v>
      </c>
    </row>
    <row r="11" spans="1:14" s="34" customFormat="1" ht="16.5" customHeight="1">
      <c r="A11" s="6" t="s">
        <v>348</v>
      </c>
      <c r="B11" s="10">
        <v>3563501</v>
      </c>
      <c r="C11" s="235">
        <v>1485781</v>
      </c>
      <c r="D11" s="20">
        <v>1380766</v>
      </c>
      <c r="E11" s="20">
        <v>367359</v>
      </c>
      <c r="F11" s="12">
        <v>329595</v>
      </c>
      <c r="G11" s="11">
        <v>3563501</v>
      </c>
      <c r="H11" s="20">
        <v>64929</v>
      </c>
      <c r="I11" s="20">
        <v>3101087</v>
      </c>
      <c r="J11" s="20">
        <v>271312</v>
      </c>
      <c r="K11" s="20">
        <v>130</v>
      </c>
      <c r="L11" s="20">
        <v>120191</v>
      </c>
      <c r="M11" s="20">
        <v>5312</v>
      </c>
      <c r="N11" s="12">
        <v>540</v>
      </c>
    </row>
    <row r="12" spans="1:14" s="34" customFormat="1" ht="10.5" customHeight="1">
      <c r="A12" s="13"/>
      <c r="B12" s="10"/>
      <c r="C12" s="235"/>
      <c r="D12" s="20"/>
      <c r="E12" s="20"/>
      <c r="F12" s="12"/>
      <c r="G12" s="11"/>
      <c r="H12" s="20"/>
      <c r="I12" s="20"/>
      <c r="J12" s="20"/>
      <c r="K12" s="20"/>
      <c r="L12" s="20"/>
      <c r="M12" s="20"/>
      <c r="N12" s="12"/>
    </row>
    <row r="13" spans="1:14" s="34" customFormat="1" ht="16.5" customHeight="1">
      <c r="A13" s="6" t="s">
        <v>349</v>
      </c>
      <c r="B13" s="10">
        <v>3024569</v>
      </c>
      <c r="C13" s="235">
        <v>1407504</v>
      </c>
      <c r="D13" s="20">
        <v>1242878</v>
      </c>
      <c r="E13" s="20">
        <v>222994</v>
      </c>
      <c r="F13" s="12">
        <v>151193</v>
      </c>
      <c r="G13" s="11">
        <v>3024569</v>
      </c>
      <c r="H13" s="20">
        <v>7977</v>
      </c>
      <c r="I13" s="20">
        <v>2421017</v>
      </c>
      <c r="J13" s="20">
        <v>494345</v>
      </c>
      <c r="K13" s="20">
        <v>8787</v>
      </c>
      <c r="L13" s="20">
        <v>85866</v>
      </c>
      <c r="M13" s="32" t="s">
        <v>533</v>
      </c>
      <c r="N13" s="12">
        <v>6577</v>
      </c>
    </row>
    <row r="14" spans="1:14" s="34" customFormat="1" ht="16.5" customHeight="1">
      <c r="A14" s="6" t="s">
        <v>350</v>
      </c>
      <c r="B14" s="10">
        <v>4490375</v>
      </c>
      <c r="C14" s="11">
        <v>1988572</v>
      </c>
      <c r="D14" s="20">
        <v>2390523</v>
      </c>
      <c r="E14" s="20">
        <v>57508</v>
      </c>
      <c r="F14" s="12">
        <v>53772</v>
      </c>
      <c r="G14" s="11">
        <v>4490375</v>
      </c>
      <c r="H14" s="20">
        <v>44768</v>
      </c>
      <c r="I14" s="20">
        <v>3843602</v>
      </c>
      <c r="J14" s="20">
        <v>551935</v>
      </c>
      <c r="K14" s="20">
        <v>88</v>
      </c>
      <c r="L14" s="20">
        <v>43927</v>
      </c>
      <c r="M14" s="20">
        <v>315</v>
      </c>
      <c r="N14" s="12">
        <v>5740</v>
      </c>
    </row>
    <row r="15" spans="1:14" s="34" customFormat="1" ht="16.5" customHeight="1">
      <c r="A15" s="6" t="s">
        <v>351</v>
      </c>
      <c r="B15" s="10">
        <v>6284370</v>
      </c>
      <c r="C15" s="11">
        <v>2566360</v>
      </c>
      <c r="D15" s="20">
        <v>3474983</v>
      </c>
      <c r="E15" s="20">
        <v>159838</v>
      </c>
      <c r="F15" s="12">
        <v>83189</v>
      </c>
      <c r="G15" s="11">
        <v>6284370</v>
      </c>
      <c r="H15" s="20">
        <v>119759</v>
      </c>
      <c r="I15" s="20">
        <v>5174989</v>
      </c>
      <c r="J15" s="20">
        <v>872552</v>
      </c>
      <c r="K15" s="20">
        <v>34585</v>
      </c>
      <c r="L15" s="20">
        <v>75928</v>
      </c>
      <c r="M15" s="20">
        <v>633</v>
      </c>
      <c r="N15" s="12">
        <v>5924</v>
      </c>
    </row>
    <row r="16" spans="1:14" s="34" customFormat="1" ht="10.5" customHeight="1">
      <c r="A16" s="14"/>
      <c r="B16" s="10"/>
      <c r="C16" s="11"/>
      <c r="D16" s="20"/>
      <c r="E16" s="20"/>
      <c r="F16" s="12"/>
      <c r="G16" s="11"/>
      <c r="H16" s="20"/>
      <c r="I16" s="20"/>
      <c r="J16" s="20"/>
      <c r="K16" s="20"/>
      <c r="L16" s="20"/>
      <c r="M16" s="20"/>
      <c r="N16" s="12"/>
    </row>
    <row r="17" spans="1:14" s="34" customFormat="1" ht="16.5" customHeight="1">
      <c r="A17" s="6" t="s">
        <v>362</v>
      </c>
      <c r="B17" s="10">
        <v>5483730</v>
      </c>
      <c r="C17" s="11">
        <v>2819675</v>
      </c>
      <c r="D17" s="20">
        <v>2664055</v>
      </c>
      <c r="E17" s="32" t="s">
        <v>533</v>
      </c>
      <c r="F17" s="98" t="s">
        <v>533</v>
      </c>
      <c r="G17" s="11">
        <v>5483730</v>
      </c>
      <c r="H17" s="20">
        <v>297360</v>
      </c>
      <c r="I17" s="20">
        <v>4623515</v>
      </c>
      <c r="J17" s="20">
        <v>543657</v>
      </c>
      <c r="K17" s="20">
        <v>528</v>
      </c>
      <c r="L17" s="20">
        <v>18666</v>
      </c>
      <c r="M17" s="20">
        <v>4</v>
      </c>
      <c r="N17" s="98" t="s">
        <v>533</v>
      </c>
    </row>
    <row r="18" spans="1:14" s="34" customFormat="1" ht="16.5" customHeight="1">
      <c r="A18" s="6" t="s">
        <v>363</v>
      </c>
      <c r="B18" s="10">
        <v>4655484</v>
      </c>
      <c r="C18" s="11">
        <v>1541335</v>
      </c>
      <c r="D18" s="20">
        <v>3001751</v>
      </c>
      <c r="E18" s="32" t="s">
        <v>533</v>
      </c>
      <c r="F18" s="12">
        <v>112398</v>
      </c>
      <c r="G18" s="11">
        <v>4655484</v>
      </c>
      <c r="H18" s="20">
        <v>611943</v>
      </c>
      <c r="I18" s="20">
        <v>3212793</v>
      </c>
      <c r="J18" s="20">
        <v>784800</v>
      </c>
      <c r="K18" s="20">
        <v>1056</v>
      </c>
      <c r="L18" s="20">
        <v>41587</v>
      </c>
      <c r="M18" s="20">
        <v>3305</v>
      </c>
      <c r="N18" s="98" t="s">
        <v>533</v>
      </c>
    </row>
    <row r="19" spans="1:14" s="34" customFormat="1" ht="16.5" customHeight="1">
      <c r="A19" s="6" t="s">
        <v>364</v>
      </c>
      <c r="B19" s="10">
        <v>3661828</v>
      </c>
      <c r="C19" s="11">
        <v>1950856</v>
      </c>
      <c r="D19" s="20">
        <v>1709238</v>
      </c>
      <c r="E19" s="20">
        <v>1001</v>
      </c>
      <c r="F19" s="12">
        <v>733</v>
      </c>
      <c r="G19" s="11">
        <v>3661828</v>
      </c>
      <c r="H19" s="20">
        <v>745115</v>
      </c>
      <c r="I19" s="20">
        <v>2810430</v>
      </c>
      <c r="J19" s="20">
        <v>93953</v>
      </c>
      <c r="K19" s="20">
        <v>74</v>
      </c>
      <c r="L19" s="20">
        <v>12133</v>
      </c>
      <c r="M19" s="224" t="s">
        <v>544</v>
      </c>
      <c r="N19" s="12">
        <v>123</v>
      </c>
    </row>
    <row r="20" spans="1:14" s="34" customFormat="1" ht="10.5" customHeight="1">
      <c r="A20" s="13"/>
      <c r="B20" s="10"/>
      <c r="C20" s="11"/>
      <c r="D20" s="20"/>
      <c r="E20" s="20"/>
      <c r="F20" s="12"/>
      <c r="G20" s="11"/>
      <c r="H20" s="20"/>
      <c r="I20" s="20"/>
      <c r="J20" s="20"/>
      <c r="K20" s="20"/>
      <c r="L20" s="20"/>
      <c r="M20" s="236"/>
      <c r="N20" s="12"/>
    </row>
    <row r="21" spans="1:14" s="34" customFormat="1" ht="16.5" customHeight="1">
      <c r="A21" s="6" t="s">
        <v>365</v>
      </c>
      <c r="B21" s="237">
        <f>SUM(B23:B37)</f>
        <v>4870760</v>
      </c>
      <c r="C21" s="11">
        <f aca="true" t="shared" si="0" ref="C21:N21">SUM(C23:C37)</f>
        <v>2502388</v>
      </c>
      <c r="D21" s="36">
        <f t="shared" si="0"/>
        <v>1993395</v>
      </c>
      <c r="E21" s="11">
        <f t="shared" si="0"/>
        <v>39129</v>
      </c>
      <c r="F21" s="36">
        <f t="shared" si="0"/>
        <v>335848</v>
      </c>
      <c r="G21" s="11">
        <f t="shared" si="0"/>
        <v>4870760</v>
      </c>
      <c r="H21" s="36">
        <f t="shared" si="0"/>
        <v>822071</v>
      </c>
      <c r="I21" s="11">
        <f t="shared" si="0"/>
        <v>3867247</v>
      </c>
      <c r="J21" s="36">
        <f t="shared" si="0"/>
        <v>163466</v>
      </c>
      <c r="K21" s="11">
        <f t="shared" si="0"/>
        <v>177</v>
      </c>
      <c r="L21" s="36">
        <f t="shared" si="0"/>
        <v>11227</v>
      </c>
      <c r="M21" s="11">
        <f t="shared" si="0"/>
        <v>485</v>
      </c>
      <c r="N21" s="12">
        <f t="shared" si="0"/>
        <v>6087</v>
      </c>
    </row>
    <row r="22" spans="1:14" s="34" customFormat="1" ht="10.5" customHeight="1">
      <c r="A22" s="9"/>
      <c r="B22" s="10"/>
      <c r="C22" s="11"/>
      <c r="D22" s="20"/>
      <c r="E22" s="20"/>
      <c r="F22" s="12"/>
      <c r="G22" s="11"/>
      <c r="H22" s="20"/>
      <c r="I22" s="20"/>
      <c r="J22" s="20"/>
      <c r="K22" s="20"/>
      <c r="L22" s="20"/>
      <c r="M22" s="20"/>
      <c r="N22" s="12"/>
    </row>
    <row r="23" spans="1:14" s="34" customFormat="1" ht="16.5" customHeight="1">
      <c r="A23" s="72" t="s">
        <v>366</v>
      </c>
      <c r="B23" s="10">
        <f>SUM(C23:F23)</f>
        <v>379203</v>
      </c>
      <c r="C23" s="11">
        <v>248404</v>
      </c>
      <c r="D23" s="20">
        <v>130799</v>
      </c>
      <c r="E23" s="224" t="s">
        <v>544</v>
      </c>
      <c r="F23" s="225" t="s">
        <v>544</v>
      </c>
      <c r="G23" s="11">
        <f>SUM(H23:N23)</f>
        <v>379203</v>
      </c>
      <c r="H23" s="20">
        <v>40183</v>
      </c>
      <c r="I23" s="20">
        <v>337348</v>
      </c>
      <c r="J23" s="20">
        <v>324</v>
      </c>
      <c r="K23" s="224" t="s">
        <v>544</v>
      </c>
      <c r="L23" s="20">
        <v>1208</v>
      </c>
      <c r="M23" s="236">
        <v>140</v>
      </c>
      <c r="N23" s="225" t="s">
        <v>544</v>
      </c>
    </row>
    <row r="24" spans="1:14" s="34" customFormat="1" ht="16.5" customHeight="1">
      <c r="A24" s="72" t="s">
        <v>367</v>
      </c>
      <c r="B24" s="10">
        <f>SUM(C24:F24)</f>
        <v>176062</v>
      </c>
      <c r="C24" s="11">
        <v>112659</v>
      </c>
      <c r="D24" s="20">
        <v>61948</v>
      </c>
      <c r="E24" s="236">
        <v>1063</v>
      </c>
      <c r="F24" s="238">
        <v>392</v>
      </c>
      <c r="G24" s="11">
        <f aca="true" t="shared" si="1" ref="G24:G37">SUM(H24:N24)</f>
        <v>176062</v>
      </c>
      <c r="H24" s="20">
        <v>12826</v>
      </c>
      <c r="I24" s="20">
        <v>155372</v>
      </c>
      <c r="J24" s="20">
        <v>5382</v>
      </c>
      <c r="K24" s="224" t="s">
        <v>544</v>
      </c>
      <c r="L24" s="20">
        <v>2137</v>
      </c>
      <c r="M24" s="236">
        <v>345</v>
      </c>
      <c r="N24" s="225" t="s">
        <v>544</v>
      </c>
    </row>
    <row r="25" spans="1:14" s="34" customFormat="1" ht="16.5" customHeight="1">
      <c r="A25" s="72" t="s">
        <v>368</v>
      </c>
      <c r="B25" s="10">
        <f>SUM(C25:F25)</f>
        <v>298450</v>
      </c>
      <c r="C25" s="11">
        <v>184105</v>
      </c>
      <c r="D25" s="20">
        <v>113518</v>
      </c>
      <c r="E25" s="236">
        <v>334</v>
      </c>
      <c r="F25" s="238">
        <v>493</v>
      </c>
      <c r="G25" s="11">
        <f t="shared" si="1"/>
        <v>298450</v>
      </c>
      <c r="H25" s="20">
        <v>51838</v>
      </c>
      <c r="I25" s="20">
        <v>245372</v>
      </c>
      <c r="J25" s="20">
        <v>31</v>
      </c>
      <c r="K25" s="224" t="s">
        <v>544</v>
      </c>
      <c r="L25" s="20">
        <v>1209</v>
      </c>
      <c r="M25" s="224" t="s">
        <v>544</v>
      </c>
      <c r="N25" s="225" t="s">
        <v>544</v>
      </c>
    </row>
    <row r="26" spans="1:14" s="34" customFormat="1" ht="10.5" customHeight="1">
      <c r="A26" s="239"/>
      <c r="B26" s="10"/>
      <c r="C26" s="11"/>
      <c r="D26" s="20"/>
      <c r="E26" s="236"/>
      <c r="F26" s="238"/>
      <c r="G26" s="11"/>
      <c r="H26" s="20"/>
      <c r="I26" s="20"/>
      <c r="J26" s="20"/>
      <c r="K26" s="236"/>
      <c r="L26" s="20"/>
      <c r="M26" s="236"/>
      <c r="N26" s="238"/>
    </row>
    <row r="27" spans="1:14" s="34" customFormat="1" ht="16.5" customHeight="1">
      <c r="A27" s="72" t="s">
        <v>369</v>
      </c>
      <c r="B27" s="10">
        <f>SUM(C27:F27)</f>
        <v>211804</v>
      </c>
      <c r="C27" s="11">
        <v>97257</v>
      </c>
      <c r="D27" s="20">
        <v>112693</v>
      </c>
      <c r="E27" s="236">
        <v>1854</v>
      </c>
      <c r="F27" s="225" t="s">
        <v>544</v>
      </c>
      <c r="G27" s="11">
        <f t="shared" si="1"/>
        <v>211804</v>
      </c>
      <c r="H27" s="20">
        <v>50461</v>
      </c>
      <c r="I27" s="20">
        <v>158172</v>
      </c>
      <c r="J27" s="20">
        <v>1926</v>
      </c>
      <c r="K27" s="224" t="s">
        <v>544</v>
      </c>
      <c r="L27" s="20">
        <v>1245</v>
      </c>
      <c r="M27" s="224" t="s">
        <v>544</v>
      </c>
      <c r="N27" s="225" t="s">
        <v>544</v>
      </c>
    </row>
    <row r="28" spans="1:14" s="34" customFormat="1" ht="16.5" customHeight="1">
      <c r="A28" s="72" t="s">
        <v>370</v>
      </c>
      <c r="B28" s="10">
        <f>SUM(C28:F28)</f>
        <v>291523</v>
      </c>
      <c r="C28" s="11">
        <v>84143</v>
      </c>
      <c r="D28" s="20">
        <v>206963</v>
      </c>
      <c r="E28" s="236">
        <v>417</v>
      </c>
      <c r="F28" s="225" t="s">
        <v>544</v>
      </c>
      <c r="G28" s="11">
        <f t="shared" si="1"/>
        <v>291523</v>
      </c>
      <c r="H28" s="20">
        <v>72486</v>
      </c>
      <c r="I28" s="20">
        <v>211282</v>
      </c>
      <c r="J28" s="20">
        <v>6150</v>
      </c>
      <c r="K28" s="236">
        <v>177</v>
      </c>
      <c r="L28" s="20">
        <v>1428</v>
      </c>
      <c r="M28" s="224" t="s">
        <v>544</v>
      </c>
      <c r="N28" s="225" t="s">
        <v>544</v>
      </c>
    </row>
    <row r="29" spans="1:14" s="34" customFormat="1" ht="16.5" customHeight="1">
      <c r="A29" s="72" t="s">
        <v>371</v>
      </c>
      <c r="B29" s="10">
        <f>SUM(C29:F29)</f>
        <v>453079</v>
      </c>
      <c r="C29" s="11">
        <v>276867</v>
      </c>
      <c r="D29" s="20">
        <v>176212</v>
      </c>
      <c r="E29" s="224" t="s">
        <v>544</v>
      </c>
      <c r="F29" s="225" t="s">
        <v>544</v>
      </c>
      <c r="G29" s="11">
        <f t="shared" si="1"/>
        <v>453079</v>
      </c>
      <c r="H29" s="20">
        <v>29980</v>
      </c>
      <c r="I29" s="20">
        <v>408785</v>
      </c>
      <c r="J29" s="20">
        <v>14042</v>
      </c>
      <c r="K29" s="224" t="s">
        <v>544</v>
      </c>
      <c r="L29" s="20">
        <v>272</v>
      </c>
      <c r="M29" s="224" t="s">
        <v>544</v>
      </c>
      <c r="N29" s="225" t="s">
        <v>544</v>
      </c>
    </row>
    <row r="30" spans="1:14" s="34" customFormat="1" ht="10.5" customHeight="1">
      <c r="A30" s="239"/>
      <c r="B30" s="10"/>
      <c r="C30" s="11"/>
      <c r="D30" s="20"/>
      <c r="E30" s="236"/>
      <c r="F30" s="238"/>
      <c r="G30" s="11"/>
      <c r="H30" s="20"/>
      <c r="I30" s="20"/>
      <c r="J30" s="20"/>
      <c r="K30" s="236"/>
      <c r="L30" s="20"/>
      <c r="M30" s="236"/>
      <c r="N30" s="238"/>
    </row>
    <row r="31" spans="1:14" s="34" customFormat="1" ht="16.5" customHeight="1">
      <c r="A31" s="72" t="s">
        <v>372</v>
      </c>
      <c r="B31" s="10">
        <f>SUM(C31:F31)</f>
        <v>869448</v>
      </c>
      <c r="C31" s="11">
        <v>506186</v>
      </c>
      <c r="D31" s="20">
        <v>314263</v>
      </c>
      <c r="E31" s="20">
        <v>7773</v>
      </c>
      <c r="F31" s="238">
        <v>41226</v>
      </c>
      <c r="G31" s="11">
        <f t="shared" si="1"/>
        <v>869448</v>
      </c>
      <c r="H31" s="20">
        <v>233428</v>
      </c>
      <c r="I31" s="20">
        <v>633642</v>
      </c>
      <c r="J31" s="224" t="s">
        <v>544</v>
      </c>
      <c r="K31" s="224" t="s">
        <v>544</v>
      </c>
      <c r="L31" s="20">
        <v>1093</v>
      </c>
      <c r="M31" s="224" t="s">
        <v>544</v>
      </c>
      <c r="N31" s="238">
        <v>1285</v>
      </c>
    </row>
    <row r="32" spans="1:14" s="34" customFormat="1" ht="16.5" customHeight="1">
      <c r="A32" s="72" t="s">
        <v>373</v>
      </c>
      <c r="B32" s="10">
        <f>SUM(C32:F32)</f>
        <v>471543</v>
      </c>
      <c r="C32" s="11">
        <v>285422</v>
      </c>
      <c r="D32" s="20">
        <v>181574</v>
      </c>
      <c r="E32" s="20">
        <v>2631</v>
      </c>
      <c r="F32" s="12">
        <v>1916</v>
      </c>
      <c r="G32" s="11">
        <f t="shared" si="1"/>
        <v>471543</v>
      </c>
      <c r="H32" s="20">
        <v>41564</v>
      </c>
      <c r="I32" s="20">
        <v>424280</v>
      </c>
      <c r="J32" s="20">
        <v>4366</v>
      </c>
      <c r="K32" s="224" t="s">
        <v>544</v>
      </c>
      <c r="L32" s="20">
        <v>1333</v>
      </c>
      <c r="M32" s="224" t="s">
        <v>544</v>
      </c>
      <c r="N32" s="225" t="s">
        <v>544</v>
      </c>
    </row>
    <row r="33" spans="1:14" s="34" customFormat="1" ht="16.5" customHeight="1">
      <c r="A33" s="72" t="s">
        <v>374</v>
      </c>
      <c r="B33" s="10">
        <f>SUM(C33:F33)</f>
        <v>248968</v>
      </c>
      <c r="C33" s="11">
        <v>91492</v>
      </c>
      <c r="D33" s="20">
        <v>74141</v>
      </c>
      <c r="E33" s="224" t="s">
        <v>544</v>
      </c>
      <c r="F33" s="238">
        <v>83335</v>
      </c>
      <c r="G33" s="11">
        <f t="shared" si="1"/>
        <v>248968</v>
      </c>
      <c r="H33" s="20">
        <v>24741</v>
      </c>
      <c r="I33" s="20">
        <v>157216</v>
      </c>
      <c r="J33" s="20">
        <v>66170</v>
      </c>
      <c r="K33" s="224" t="s">
        <v>544</v>
      </c>
      <c r="L33" s="20">
        <v>396</v>
      </c>
      <c r="M33" s="224" t="s">
        <v>544</v>
      </c>
      <c r="N33" s="238">
        <v>445</v>
      </c>
    </row>
    <row r="34" spans="1:14" s="34" customFormat="1" ht="10.5" customHeight="1">
      <c r="A34" s="239"/>
      <c r="B34" s="10"/>
      <c r="C34" s="11"/>
      <c r="D34" s="20"/>
      <c r="E34" s="20"/>
      <c r="F34" s="238"/>
      <c r="G34" s="11"/>
      <c r="H34" s="20"/>
      <c r="I34" s="20"/>
      <c r="J34" s="20"/>
      <c r="K34" s="236"/>
      <c r="L34" s="20"/>
      <c r="M34" s="236"/>
      <c r="N34" s="238"/>
    </row>
    <row r="35" spans="1:14" s="34" customFormat="1" ht="16.5" customHeight="1">
      <c r="A35" s="72" t="s">
        <v>375</v>
      </c>
      <c r="B35" s="10">
        <f>SUM(C35:F35)</f>
        <v>514619</v>
      </c>
      <c r="C35" s="11">
        <v>197541</v>
      </c>
      <c r="D35" s="20">
        <v>137782</v>
      </c>
      <c r="E35" s="20">
        <v>11264</v>
      </c>
      <c r="F35" s="12">
        <v>168032</v>
      </c>
      <c r="G35" s="11">
        <f t="shared" si="1"/>
        <v>514619</v>
      </c>
      <c r="H35" s="20">
        <v>207309</v>
      </c>
      <c r="I35" s="20">
        <v>292634</v>
      </c>
      <c r="J35" s="20">
        <v>10190</v>
      </c>
      <c r="K35" s="224" t="s">
        <v>544</v>
      </c>
      <c r="L35" s="20">
        <v>243</v>
      </c>
      <c r="M35" s="224" t="s">
        <v>544</v>
      </c>
      <c r="N35" s="238">
        <v>4243</v>
      </c>
    </row>
    <row r="36" spans="1:14" s="34" customFormat="1" ht="16.5" customHeight="1">
      <c r="A36" s="72" t="s">
        <v>376</v>
      </c>
      <c r="B36" s="10">
        <f>SUM(C36:F36)</f>
        <v>572817</v>
      </c>
      <c r="C36" s="11">
        <v>149783</v>
      </c>
      <c r="D36" s="20">
        <v>408803</v>
      </c>
      <c r="E36" s="20">
        <v>274</v>
      </c>
      <c r="F36" s="12">
        <v>13957</v>
      </c>
      <c r="G36" s="11">
        <f t="shared" si="1"/>
        <v>572817</v>
      </c>
      <c r="H36" s="20">
        <v>22403</v>
      </c>
      <c r="I36" s="20">
        <v>506014</v>
      </c>
      <c r="J36" s="20">
        <v>43933</v>
      </c>
      <c r="K36" s="224" t="s">
        <v>544</v>
      </c>
      <c r="L36" s="20">
        <v>411</v>
      </c>
      <c r="M36" s="224" t="s">
        <v>544</v>
      </c>
      <c r="N36" s="238">
        <v>56</v>
      </c>
    </row>
    <row r="37" spans="1:14" s="34" customFormat="1" ht="16.5" customHeight="1" thickBot="1">
      <c r="A37" s="226" t="s">
        <v>377</v>
      </c>
      <c r="B37" s="18">
        <f>SUM(C37:F37)</f>
        <v>383244</v>
      </c>
      <c r="C37" s="19">
        <v>268529</v>
      </c>
      <c r="D37" s="21">
        <v>74699</v>
      </c>
      <c r="E37" s="21">
        <v>13519</v>
      </c>
      <c r="F37" s="240">
        <v>26497</v>
      </c>
      <c r="G37" s="19">
        <f t="shared" si="1"/>
        <v>383244</v>
      </c>
      <c r="H37" s="21">
        <v>34852</v>
      </c>
      <c r="I37" s="21">
        <v>337130</v>
      </c>
      <c r="J37" s="21">
        <v>10952</v>
      </c>
      <c r="K37" s="227" t="s">
        <v>544</v>
      </c>
      <c r="L37" s="21">
        <v>252</v>
      </c>
      <c r="M37" s="227" t="s">
        <v>544</v>
      </c>
      <c r="N37" s="240">
        <v>58</v>
      </c>
    </row>
    <row r="38" spans="1:14" s="34" customFormat="1" ht="16.5" customHeight="1">
      <c r="A38" s="22" t="s">
        <v>26</v>
      </c>
      <c r="B38" s="103"/>
      <c r="C38" s="103"/>
      <c r="D38" s="103"/>
      <c r="E38" s="103"/>
      <c r="F38" s="103"/>
      <c r="G38" s="103"/>
      <c r="H38" s="107" t="s">
        <v>27</v>
      </c>
      <c r="I38" s="36"/>
      <c r="J38" s="36"/>
      <c r="K38" s="36"/>
      <c r="L38" s="36"/>
      <c r="M38" s="36"/>
      <c r="N38" s="36"/>
    </row>
  </sheetData>
  <mergeCells count="18">
    <mergeCell ref="H4:N4"/>
    <mergeCell ref="I5:I7"/>
    <mergeCell ref="J5:J7"/>
    <mergeCell ref="K5:K7"/>
    <mergeCell ref="L5:L7"/>
    <mergeCell ref="M5:M7"/>
    <mergeCell ref="N5:N7"/>
    <mergeCell ref="H5:H7"/>
    <mergeCell ref="A4:A8"/>
    <mergeCell ref="A2:G2"/>
    <mergeCell ref="H2:N2"/>
    <mergeCell ref="B5:B7"/>
    <mergeCell ref="C5:D5"/>
    <mergeCell ref="E5:F5"/>
    <mergeCell ref="G5:G7"/>
    <mergeCell ref="C6:D6"/>
    <mergeCell ref="E6:F6"/>
    <mergeCell ref="B4:F4"/>
  </mergeCells>
  <printOptions/>
  <pageMargins left="1.1811023622047245" right="1.1811023622047245" top="1.5748031496062993" bottom="1.5748031496062993" header="0.5118110236220472" footer="0.9055118110236221"/>
  <pageSetup firstPageNumber="24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5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4.00390625" style="28" customWidth="1"/>
    <col min="2" max="2" width="5.625" style="28" customWidth="1"/>
    <col min="3" max="3" width="8.625" style="28" customWidth="1"/>
    <col min="4" max="4" width="5.625" style="28" customWidth="1"/>
    <col min="5" max="5" width="8.625" style="28" customWidth="1"/>
    <col min="6" max="6" width="5.625" style="28" customWidth="1"/>
    <col min="7" max="7" width="8.625" style="28" customWidth="1"/>
    <col min="8" max="8" width="5.625" style="28" customWidth="1"/>
    <col min="9" max="9" width="12.625" style="28" customWidth="1"/>
    <col min="10" max="16384" width="9.00390625" style="28" customWidth="1"/>
  </cols>
  <sheetData>
    <row r="1" s="34" customFormat="1" ht="18" customHeight="1">
      <c r="A1" s="22" t="s">
        <v>868</v>
      </c>
    </row>
    <row r="2" spans="1:9" s="56" customFormat="1" ht="36" customHeight="1">
      <c r="A2" s="697" t="s">
        <v>399</v>
      </c>
      <c r="B2" s="634"/>
      <c r="C2" s="634"/>
      <c r="D2" s="634"/>
      <c r="E2" s="634"/>
      <c r="F2" s="634"/>
      <c r="G2" s="634"/>
      <c r="H2" s="634"/>
      <c r="I2" s="634"/>
    </row>
    <row r="3" spans="1:9" s="352" customFormat="1" ht="28.5" customHeight="1">
      <c r="A3" s="698" t="s">
        <v>30</v>
      </c>
      <c r="B3" s="699"/>
      <c r="C3" s="699"/>
      <c r="D3" s="699"/>
      <c r="E3" s="699"/>
      <c r="F3" s="699"/>
      <c r="G3" s="699"/>
      <c r="H3" s="699"/>
      <c r="I3" s="699"/>
    </row>
    <row r="4" spans="1:9" s="34" customFormat="1" ht="13.5" customHeight="1">
      <c r="A4" s="244"/>
      <c r="B4" s="37"/>
      <c r="C4" s="37"/>
      <c r="D4" s="37"/>
      <c r="E4" s="37"/>
      <c r="F4" s="37"/>
      <c r="G4" s="245"/>
      <c r="H4" s="585" t="s">
        <v>380</v>
      </c>
      <c r="I4" s="120" t="s">
        <v>46</v>
      </c>
    </row>
    <row r="5" spans="1:9" s="34" customFormat="1" ht="13.5" customHeight="1" thickBot="1">
      <c r="A5" s="246"/>
      <c r="B5" s="17"/>
      <c r="C5" s="17"/>
      <c r="D5" s="17"/>
      <c r="E5" s="17"/>
      <c r="F5" s="17"/>
      <c r="H5" s="586" t="s">
        <v>359</v>
      </c>
      <c r="I5" s="393" t="s">
        <v>360</v>
      </c>
    </row>
    <row r="6" spans="1:9" s="34" customFormat="1" ht="18" customHeight="1">
      <c r="A6" s="682" t="s">
        <v>32</v>
      </c>
      <c r="B6" s="641" t="s">
        <v>33</v>
      </c>
      <c r="C6" s="638"/>
      <c r="D6" s="637" t="s">
        <v>34</v>
      </c>
      <c r="E6" s="638"/>
      <c r="F6" s="637" t="s">
        <v>35</v>
      </c>
      <c r="G6" s="638"/>
      <c r="H6" s="637" t="s">
        <v>36</v>
      </c>
      <c r="I6" s="622"/>
    </row>
    <row r="7" spans="1:9" s="34" customFormat="1" ht="27.75" customHeight="1">
      <c r="A7" s="683"/>
      <c r="B7" s="621" t="s">
        <v>37</v>
      </c>
      <c r="C7" s="636"/>
      <c r="D7" s="635" t="s">
        <v>38</v>
      </c>
      <c r="E7" s="636"/>
      <c r="F7" s="635" t="s">
        <v>39</v>
      </c>
      <c r="G7" s="636"/>
      <c r="H7" s="635" t="s">
        <v>381</v>
      </c>
      <c r="I7" s="640"/>
    </row>
    <row r="8" spans="1:9" s="34" customFormat="1" ht="18" customHeight="1">
      <c r="A8" s="683"/>
      <c r="B8" s="65" t="s">
        <v>40</v>
      </c>
      <c r="C8" s="68" t="s">
        <v>41</v>
      </c>
      <c r="D8" s="67" t="s">
        <v>40</v>
      </c>
      <c r="E8" s="68" t="s">
        <v>41</v>
      </c>
      <c r="F8" s="67" t="s">
        <v>40</v>
      </c>
      <c r="G8" s="68" t="s">
        <v>41</v>
      </c>
      <c r="H8" s="67" t="s">
        <v>40</v>
      </c>
      <c r="I8" s="220" t="s">
        <v>844</v>
      </c>
    </row>
    <row r="9" spans="1:9" s="34" customFormat="1" ht="18" customHeight="1" thickBot="1">
      <c r="A9" s="684"/>
      <c r="B9" s="78" t="s">
        <v>42</v>
      </c>
      <c r="C9" s="79" t="s">
        <v>43</v>
      </c>
      <c r="D9" s="80" t="s">
        <v>42</v>
      </c>
      <c r="E9" s="79" t="s">
        <v>43</v>
      </c>
      <c r="F9" s="80" t="s">
        <v>42</v>
      </c>
      <c r="G9" s="79" t="s">
        <v>43</v>
      </c>
      <c r="H9" s="80" t="s">
        <v>382</v>
      </c>
      <c r="I9" s="17" t="s">
        <v>845</v>
      </c>
    </row>
    <row r="10" spans="1:9" s="34" customFormat="1" ht="27.75" customHeight="1">
      <c r="A10" s="70" t="s">
        <v>44</v>
      </c>
      <c r="B10" s="10">
        <v>192</v>
      </c>
      <c r="C10" s="20">
        <v>325022</v>
      </c>
      <c r="D10" s="11">
        <v>180</v>
      </c>
      <c r="E10" s="20">
        <v>315762</v>
      </c>
      <c r="F10" s="11">
        <v>12</v>
      </c>
      <c r="G10" s="20">
        <v>9260</v>
      </c>
      <c r="H10" s="2" t="s">
        <v>45</v>
      </c>
      <c r="I10" s="160" t="s">
        <v>45</v>
      </c>
    </row>
    <row r="11" spans="1:9" s="34" customFormat="1" ht="27.75" customHeight="1">
      <c r="A11" s="70" t="s">
        <v>384</v>
      </c>
      <c r="B11" s="10">
        <v>57</v>
      </c>
      <c r="C11" s="20">
        <v>58180</v>
      </c>
      <c r="D11" s="2" t="s">
        <v>533</v>
      </c>
      <c r="E11" s="32" t="s">
        <v>533</v>
      </c>
      <c r="F11" s="11">
        <v>7</v>
      </c>
      <c r="G11" s="20">
        <v>6180</v>
      </c>
      <c r="H11" s="11">
        <v>50</v>
      </c>
      <c r="I11" s="36">
        <v>52000</v>
      </c>
    </row>
    <row r="12" spans="1:9" s="34" customFormat="1" ht="27.75" customHeight="1">
      <c r="A12" s="70" t="s">
        <v>385</v>
      </c>
      <c r="B12" s="10">
        <v>28</v>
      </c>
      <c r="C12" s="20">
        <v>26038</v>
      </c>
      <c r="D12" s="2" t="s">
        <v>533</v>
      </c>
      <c r="E12" s="32" t="s">
        <v>533</v>
      </c>
      <c r="F12" s="11">
        <v>28</v>
      </c>
      <c r="G12" s="20">
        <v>26038</v>
      </c>
      <c r="H12" s="2" t="s">
        <v>533</v>
      </c>
      <c r="I12" s="160" t="s">
        <v>533</v>
      </c>
    </row>
    <row r="13" spans="1:9" s="34" customFormat="1" ht="9" customHeight="1">
      <c r="A13" s="230"/>
      <c r="B13" s="10"/>
      <c r="C13" s="20"/>
      <c r="D13" s="11"/>
      <c r="E13" s="20"/>
      <c r="F13" s="11"/>
      <c r="G13" s="20"/>
      <c r="H13" s="11"/>
      <c r="I13" s="36"/>
    </row>
    <row r="14" spans="1:9" s="34" customFormat="1" ht="27.75" customHeight="1">
      <c r="A14" s="70" t="s">
        <v>386</v>
      </c>
      <c r="B14" s="10">
        <v>228</v>
      </c>
      <c r="C14" s="20">
        <v>345030</v>
      </c>
      <c r="D14" s="2" t="s">
        <v>533</v>
      </c>
      <c r="E14" s="32" t="s">
        <v>533</v>
      </c>
      <c r="F14" s="11">
        <v>30</v>
      </c>
      <c r="G14" s="20">
        <v>33440</v>
      </c>
      <c r="H14" s="11">
        <v>198</v>
      </c>
      <c r="I14" s="36">
        <v>311590</v>
      </c>
    </row>
    <row r="15" spans="1:9" s="34" customFormat="1" ht="27.75" customHeight="1">
      <c r="A15" s="70" t="s">
        <v>387</v>
      </c>
      <c r="B15" s="10">
        <v>778</v>
      </c>
      <c r="C15" s="20">
        <v>1836268</v>
      </c>
      <c r="D15" s="2" t="s">
        <v>533</v>
      </c>
      <c r="E15" s="32" t="s">
        <v>533</v>
      </c>
      <c r="F15" s="11">
        <v>20</v>
      </c>
      <c r="G15" s="20">
        <v>24428</v>
      </c>
      <c r="H15" s="11">
        <v>758</v>
      </c>
      <c r="I15" s="36">
        <v>1811840</v>
      </c>
    </row>
    <row r="16" spans="1:9" s="34" customFormat="1" ht="27.75" customHeight="1">
      <c r="A16" s="70" t="s">
        <v>388</v>
      </c>
      <c r="B16" s="10">
        <v>1350</v>
      </c>
      <c r="C16" s="20">
        <v>2393620</v>
      </c>
      <c r="D16" s="2" t="s">
        <v>533</v>
      </c>
      <c r="E16" s="32" t="s">
        <v>533</v>
      </c>
      <c r="F16" s="11">
        <v>21</v>
      </c>
      <c r="G16" s="20">
        <v>26510</v>
      </c>
      <c r="H16" s="11">
        <v>1329</v>
      </c>
      <c r="I16" s="36">
        <v>2367110</v>
      </c>
    </row>
    <row r="17" spans="1:9" s="34" customFormat="1" ht="9" customHeight="1">
      <c r="A17" s="230"/>
      <c r="B17" s="10"/>
      <c r="C17" s="20"/>
      <c r="D17" s="11"/>
      <c r="E17" s="20"/>
      <c r="F17" s="11"/>
      <c r="G17" s="20"/>
      <c r="H17" s="11"/>
      <c r="I17" s="36"/>
    </row>
    <row r="18" spans="1:9" s="34" customFormat="1" ht="27.75" customHeight="1">
      <c r="A18" s="70" t="s">
        <v>389</v>
      </c>
      <c r="B18" s="10">
        <v>3767</v>
      </c>
      <c r="C18" s="20">
        <v>11605182</v>
      </c>
      <c r="D18" s="11">
        <v>2471</v>
      </c>
      <c r="E18" s="20">
        <v>9298822</v>
      </c>
      <c r="F18" s="11">
        <v>6</v>
      </c>
      <c r="G18" s="20">
        <v>7510</v>
      </c>
      <c r="H18" s="11">
        <v>1290</v>
      </c>
      <c r="I18" s="36">
        <v>2298850</v>
      </c>
    </row>
    <row r="19" spans="1:9" s="34" customFormat="1" ht="27.75" customHeight="1">
      <c r="A19" s="70" t="s">
        <v>390</v>
      </c>
      <c r="B19" s="10">
        <v>4161</v>
      </c>
      <c r="C19" s="20">
        <v>9582999</v>
      </c>
      <c r="D19" s="11">
        <v>2655</v>
      </c>
      <c r="E19" s="20">
        <v>7214163</v>
      </c>
      <c r="F19" s="11">
        <v>9</v>
      </c>
      <c r="G19" s="20">
        <v>11346</v>
      </c>
      <c r="H19" s="11">
        <v>1497</v>
      </c>
      <c r="I19" s="36">
        <v>2357490</v>
      </c>
    </row>
    <row r="20" spans="1:9" s="34" customFormat="1" ht="27.75" customHeight="1">
      <c r="A20" s="70" t="s">
        <v>391</v>
      </c>
      <c r="B20" s="10">
        <v>3693</v>
      </c>
      <c r="C20" s="20">
        <v>11414786</v>
      </c>
      <c r="D20" s="11">
        <v>3387</v>
      </c>
      <c r="E20" s="20">
        <v>11002216</v>
      </c>
      <c r="F20" s="11">
        <v>6</v>
      </c>
      <c r="G20" s="20">
        <v>9730</v>
      </c>
      <c r="H20" s="11">
        <v>300</v>
      </c>
      <c r="I20" s="36">
        <v>402840</v>
      </c>
    </row>
    <row r="21" spans="1:9" s="34" customFormat="1" ht="9" customHeight="1">
      <c r="A21" s="230"/>
      <c r="B21" s="10"/>
      <c r="C21" s="20"/>
      <c r="D21" s="11"/>
      <c r="E21" s="20"/>
      <c r="F21" s="11"/>
      <c r="G21" s="20"/>
      <c r="H21" s="11"/>
      <c r="I21" s="36"/>
    </row>
    <row r="22" spans="1:9" s="34" customFormat="1" ht="27.75" customHeight="1">
      <c r="A22" s="70" t="s">
        <v>392</v>
      </c>
      <c r="B22" s="10">
        <v>1079</v>
      </c>
      <c r="C22" s="20">
        <v>1727920</v>
      </c>
      <c r="D22" s="2" t="s">
        <v>533</v>
      </c>
      <c r="E22" s="32" t="s">
        <v>533</v>
      </c>
      <c r="F22" s="11">
        <v>8</v>
      </c>
      <c r="G22" s="20">
        <v>11690</v>
      </c>
      <c r="H22" s="11">
        <v>1071</v>
      </c>
      <c r="I22" s="36">
        <v>1716230</v>
      </c>
    </row>
    <row r="23" spans="1:9" s="34" customFormat="1" ht="27.75" customHeight="1">
      <c r="A23" s="70" t="s">
        <v>393</v>
      </c>
      <c r="B23" s="10">
        <v>9</v>
      </c>
      <c r="C23" s="20">
        <v>12788</v>
      </c>
      <c r="D23" s="2" t="s">
        <v>533</v>
      </c>
      <c r="E23" s="2" t="s">
        <v>533</v>
      </c>
      <c r="F23" s="11">
        <v>9</v>
      </c>
      <c r="G23" s="11">
        <v>12788</v>
      </c>
      <c r="H23" s="2" t="s">
        <v>533</v>
      </c>
      <c r="I23" s="98" t="s">
        <v>533</v>
      </c>
    </row>
    <row r="24" spans="1:9" s="9" customFormat="1" ht="27.75" customHeight="1">
      <c r="A24" s="70" t="s">
        <v>394</v>
      </c>
      <c r="B24" s="223" t="s">
        <v>533</v>
      </c>
      <c r="C24" s="32" t="s">
        <v>533</v>
      </c>
      <c r="D24" s="2" t="s">
        <v>533</v>
      </c>
      <c r="E24" s="2" t="s">
        <v>533</v>
      </c>
      <c r="F24" s="2" t="s">
        <v>533</v>
      </c>
      <c r="G24" s="2" t="s">
        <v>533</v>
      </c>
      <c r="H24" s="2" t="s">
        <v>533</v>
      </c>
      <c r="I24" s="98" t="s">
        <v>533</v>
      </c>
    </row>
    <row r="25" spans="1:9" s="9" customFormat="1" ht="9" customHeight="1">
      <c r="A25" s="230"/>
      <c r="B25" s="10"/>
      <c r="C25" s="20"/>
      <c r="D25" s="11"/>
      <c r="E25" s="11"/>
      <c r="F25" s="11"/>
      <c r="G25" s="11"/>
      <c r="H25" s="11"/>
      <c r="I25" s="12"/>
    </row>
    <row r="26" spans="1:9" s="9" customFormat="1" ht="27.75" customHeight="1">
      <c r="A26" s="70" t="s">
        <v>395</v>
      </c>
      <c r="B26" s="223" t="s">
        <v>533</v>
      </c>
      <c r="C26" s="32" t="s">
        <v>533</v>
      </c>
      <c r="D26" s="2" t="s">
        <v>533</v>
      </c>
      <c r="E26" s="2" t="s">
        <v>533</v>
      </c>
      <c r="F26" s="2" t="s">
        <v>533</v>
      </c>
      <c r="G26" s="2" t="s">
        <v>533</v>
      </c>
      <c r="H26" s="2" t="s">
        <v>533</v>
      </c>
      <c r="I26" s="98" t="s">
        <v>533</v>
      </c>
    </row>
    <row r="27" spans="1:9" s="34" customFormat="1" ht="27.75" customHeight="1" thickBot="1">
      <c r="A27" s="71" t="s">
        <v>396</v>
      </c>
      <c r="B27" s="18">
        <v>1</v>
      </c>
      <c r="C27" s="21">
        <v>480</v>
      </c>
      <c r="D27" s="3" t="s">
        <v>533</v>
      </c>
      <c r="E27" s="3" t="s">
        <v>533</v>
      </c>
      <c r="F27" s="19">
        <v>1</v>
      </c>
      <c r="G27" s="19">
        <v>480</v>
      </c>
      <c r="H27" s="3" t="s">
        <v>533</v>
      </c>
      <c r="I27" s="4" t="s">
        <v>533</v>
      </c>
    </row>
    <row r="28" spans="1:9" s="83" customFormat="1" ht="13.5" customHeight="1">
      <c r="A28" s="72" t="s">
        <v>397</v>
      </c>
      <c r="B28" s="81"/>
      <c r="C28" s="81"/>
      <c r="D28" s="81"/>
      <c r="E28" s="81"/>
      <c r="F28" s="81"/>
      <c r="G28" s="81"/>
      <c r="H28" s="81"/>
      <c r="I28" s="82"/>
    </row>
    <row r="29" s="34" customFormat="1" ht="13.5" customHeight="1">
      <c r="A29" s="86" t="s">
        <v>398</v>
      </c>
    </row>
    <row r="30" ht="13.5" customHeight="1">
      <c r="A30" s="242"/>
    </row>
    <row r="31" ht="13.5" customHeight="1">
      <c r="A31" s="242"/>
    </row>
    <row r="32" ht="13.5" customHeight="1">
      <c r="A32" s="242"/>
    </row>
    <row r="33" ht="13.5" customHeight="1">
      <c r="A33" s="242"/>
    </row>
    <row r="34" ht="13.5" customHeight="1">
      <c r="A34" s="242"/>
    </row>
    <row r="35" ht="13.5" customHeight="1">
      <c r="A35" s="242"/>
    </row>
    <row r="36" ht="13.5" customHeight="1">
      <c r="A36" s="242"/>
    </row>
    <row r="37" ht="13.5" customHeight="1">
      <c r="A37" s="242"/>
    </row>
    <row r="38" ht="13.5" customHeight="1">
      <c r="A38" s="242"/>
    </row>
    <row r="39" ht="13.5" customHeight="1">
      <c r="A39" s="242"/>
    </row>
    <row r="40" ht="13.5" customHeight="1">
      <c r="A40" s="242"/>
    </row>
    <row r="41" ht="13.5" customHeight="1">
      <c r="A41" s="242"/>
    </row>
    <row r="42" ht="13.5" customHeight="1">
      <c r="A42" s="242"/>
    </row>
    <row r="43" ht="13.5" customHeight="1">
      <c r="A43" s="242"/>
    </row>
    <row r="44" ht="13.5" customHeight="1">
      <c r="A44" s="242"/>
    </row>
    <row r="45" ht="13.5" customHeight="1">
      <c r="A45" s="242"/>
    </row>
  </sheetData>
  <mergeCells count="11">
    <mergeCell ref="B6:C6"/>
    <mergeCell ref="D6:E6"/>
    <mergeCell ref="F6:G6"/>
    <mergeCell ref="H6:I6"/>
    <mergeCell ref="A2:I2"/>
    <mergeCell ref="A6:A9"/>
    <mergeCell ref="B7:C7"/>
    <mergeCell ref="D7:E7"/>
    <mergeCell ref="F7:G7"/>
    <mergeCell ref="H7:I7"/>
    <mergeCell ref="A3:I3"/>
  </mergeCells>
  <printOptions/>
  <pageMargins left="1.1811023622047245" right="1.1811023622047245" top="1.5748031496062993" bottom="1.5748031496062993" header="0.5118110236220472" footer="0.9055118110236221"/>
  <pageSetup firstPageNumber="248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4.125" style="28" customWidth="1"/>
    <col min="2" max="2" width="9.625" style="28" customWidth="1"/>
    <col min="3" max="3" width="8.125" style="28" customWidth="1"/>
    <col min="4" max="4" width="8.625" style="28" customWidth="1"/>
    <col min="5" max="6" width="17.125" style="28" customWidth="1"/>
    <col min="7" max="43" width="0" style="28" hidden="1" customWidth="1"/>
    <col min="44" max="16384" width="9.00390625" style="28" customWidth="1"/>
  </cols>
  <sheetData>
    <row r="1" s="34" customFormat="1" ht="18" customHeight="1">
      <c r="F1" s="27" t="s">
        <v>50</v>
      </c>
    </row>
    <row r="2" spans="1:6" s="56" customFormat="1" ht="36" customHeight="1">
      <c r="A2" s="697" t="s">
        <v>412</v>
      </c>
      <c r="B2" s="634"/>
      <c r="C2" s="634"/>
      <c r="D2" s="634"/>
      <c r="E2" s="634"/>
      <c r="F2" s="634"/>
    </row>
    <row r="3" spans="1:6" s="352" customFormat="1" ht="28.5" customHeight="1">
      <c r="A3" s="698" t="s">
        <v>30</v>
      </c>
      <c r="B3" s="699"/>
      <c r="C3" s="699"/>
      <c r="D3" s="699"/>
      <c r="E3" s="699"/>
      <c r="F3" s="699"/>
    </row>
    <row r="4" spans="1:6" s="23" customFormat="1" ht="6" customHeight="1" thickBot="1">
      <c r="A4" s="700"/>
      <c r="B4" s="700"/>
      <c r="C4" s="700"/>
      <c r="D4" s="700"/>
      <c r="E4" s="700"/>
      <c r="F4" s="700"/>
    </row>
    <row r="5" spans="1:6" s="229" customFormat="1" ht="27.75" customHeight="1">
      <c r="A5" s="682" t="s">
        <v>383</v>
      </c>
      <c r="B5" s="30" t="s">
        <v>400</v>
      </c>
      <c r="C5" s="24" t="s">
        <v>401</v>
      </c>
      <c r="D5" s="31" t="s">
        <v>402</v>
      </c>
      <c r="E5" s="31" t="s">
        <v>403</v>
      </c>
      <c r="F5" s="87" t="s">
        <v>404</v>
      </c>
    </row>
    <row r="6" spans="1:6" s="229" customFormat="1" ht="15.75" customHeight="1">
      <c r="A6" s="683"/>
      <c r="B6" s="231" t="s">
        <v>405</v>
      </c>
      <c r="C6" s="241" t="s">
        <v>405</v>
      </c>
      <c r="D6" s="241" t="s">
        <v>405</v>
      </c>
      <c r="E6" s="241" t="s">
        <v>406</v>
      </c>
      <c r="F6" s="169" t="s">
        <v>406</v>
      </c>
    </row>
    <row r="7" spans="1:6" s="229" customFormat="1" ht="45" customHeight="1" thickBot="1">
      <c r="A7" s="684"/>
      <c r="B7" s="232" t="s">
        <v>407</v>
      </c>
      <c r="C7" s="26" t="s">
        <v>408</v>
      </c>
      <c r="D7" s="26" t="s">
        <v>409</v>
      </c>
      <c r="E7" s="26" t="s">
        <v>48</v>
      </c>
      <c r="F7" s="90" t="s">
        <v>49</v>
      </c>
    </row>
    <row r="8" spans="1:6" s="34" customFormat="1" ht="26.25" customHeight="1">
      <c r="A8" s="70" t="s">
        <v>410</v>
      </c>
      <c r="B8" s="20">
        <f>SUM(B10:B27)</f>
        <v>18109</v>
      </c>
      <c r="C8" s="20">
        <f>SUM(C10:C27)</f>
        <v>15457</v>
      </c>
      <c r="D8" s="20">
        <f>SUM(D10:D27)</f>
        <v>11377</v>
      </c>
      <c r="E8" s="20">
        <f>SUM(E10:E27)</f>
        <v>3019404</v>
      </c>
      <c r="F8" s="36">
        <f>F27</f>
        <v>3019404</v>
      </c>
    </row>
    <row r="9" spans="1:6" s="34" customFormat="1" ht="9" customHeight="1">
      <c r="A9" s="230"/>
      <c r="B9" s="20"/>
      <c r="C9" s="20"/>
      <c r="D9" s="20"/>
      <c r="E9" s="20"/>
      <c r="F9" s="36"/>
    </row>
    <row r="10" spans="1:6" s="34" customFormat="1" ht="26.25" customHeight="1">
      <c r="A10" s="70" t="s">
        <v>411</v>
      </c>
      <c r="B10" s="10">
        <v>950</v>
      </c>
      <c r="C10" s="20">
        <v>699</v>
      </c>
      <c r="D10" s="20">
        <v>116</v>
      </c>
      <c r="E10" s="20">
        <v>190</v>
      </c>
      <c r="F10" s="36">
        <f>E10</f>
        <v>190</v>
      </c>
    </row>
    <row r="11" spans="1:6" s="34" customFormat="1" ht="26.25" customHeight="1">
      <c r="A11" s="70" t="s">
        <v>384</v>
      </c>
      <c r="B11" s="10">
        <v>175</v>
      </c>
      <c r="C11" s="20">
        <v>248</v>
      </c>
      <c r="D11" s="20">
        <v>89</v>
      </c>
      <c r="E11" s="20">
        <v>2645</v>
      </c>
      <c r="F11" s="36">
        <f>F10+E11</f>
        <v>2835</v>
      </c>
    </row>
    <row r="12" spans="1:6" s="34" customFormat="1" ht="26.25" customHeight="1">
      <c r="A12" s="70" t="s">
        <v>385</v>
      </c>
      <c r="B12" s="10">
        <v>520</v>
      </c>
      <c r="C12" s="20">
        <v>1108</v>
      </c>
      <c r="D12" s="20">
        <v>674</v>
      </c>
      <c r="E12" s="20">
        <v>10187</v>
      </c>
      <c r="F12" s="36">
        <f>F11+E12</f>
        <v>13022</v>
      </c>
    </row>
    <row r="13" spans="1:6" s="34" customFormat="1" ht="9" customHeight="1">
      <c r="A13" s="230"/>
      <c r="B13" s="10"/>
      <c r="C13" s="20"/>
      <c r="D13" s="20"/>
      <c r="E13" s="20"/>
      <c r="F13" s="36"/>
    </row>
    <row r="14" spans="1:6" s="34" customFormat="1" ht="26.25" customHeight="1">
      <c r="A14" s="70" t="s">
        <v>386</v>
      </c>
      <c r="B14" s="10">
        <v>1000</v>
      </c>
      <c r="C14" s="20">
        <v>1473</v>
      </c>
      <c r="D14" s="20">
        <v>1120</v>
      </c>
      <c r="E14" s="11">
        <v>37852</v>
      </c>
      <c r="F14" s="36">
        <f>F12+E14</f>
        <v>50874</v>
      </c>
    </row>
    <row r="15" spans="1:6" s="34" customFormat="1" ht="26.25" customHeight="1">
      <c r="A15" s="70" t="s">
        <v>387</v>
      </c>
      <c r="B15" s="10">
        <v>4023</v>
      </c>
      <c r="C15" s="20">
        <v>3993</v>
      </c>
      <c r="D15" s="20">
        <v>3023</v>
      </c>
      <c r="E15" s="20">
        <v>101077</v>
      </c>
      <c r="F15" s="36">
        <f>F14+E15</f>
        <v>151951</v>
      </c>
    </row>
    <row r="16" spans="1:6" s="34" customFormat="1" ht="26.25" customHeight="1">
      <c r="A16" s="70" t="s">
        <v>388</v>
      </c>
      <c r="B16" s="10">
        <v>940</v>
      </c>
      <c r="C16" s="20">
        <v>1174</v>
      </c>
      <c r="D16" s="20">
        <v>934</v>
      </c>
      <c r="E16" s="20">
        <v>196310</v>
      </c>
      <c r="F16" s="36">
        <f>F15+E16</f>
        <v>348261</v>
      </c>
    </row>
    <row r="17" spans="1:6" s="34" customFormat="1" ht="9" customHeight="1">
      <c r="A17" s="230"/>
      <c r="B17" s="10"/>
      <c r="C17" s="20"/>
      <c r="D17" s="20"/>
      <c r="E17" s="20"/>
      <c r="F17" s="36"/>
    </row>
    <row r="18" spans="1:6" s="34" customFormat="1" ht="26.25" customHeight="1">
      <c r="A18" s="70" t="s">
        <v>389</v>
      </c>
      <c r="B18" s="10">
        <v>2390</v>
      </c>
      <c r="C18" s="20">
        <v>2390</v>
      </c>
      <c r="D18" s="20">
        <v>1895</v>
      </c>
      <c r="E18" s="20">
        <v>281557</v>
      </c>
      <c r="F18" s="36">
        <f>F16+E18</f>
        <v>629818</v>
      </c>
    </row>
    <row r="19" spans="1:6" s="34" customFormat="1" ht="26.25" customHeight="1">
      <c r="A19" s="70" t="s">
        <v>390</v>
      </c>
      <c r="B19" s="10">
        <v>2244</v>
      </c>
      <c r="C19" s="20">
        <v>2244</v>
      </c>
      <c r="D19" s="20">
        <v>1398</v>
      </c>
      <c r="E19" s="20">
        <v>345488</v>
      </c>
      <c r="F19" s="36">
        <f>F18+E19</f>
        <v>975306</v>
      </c>
    </row>
    <row r="20" spans="1:6" s="34" customFormat="1" ht="26.25" customHeight="1">
      <c r="A20" s="70" t="s">
        <v>391</v>
      </c>
      <c r="B20" s="10">
        <v>1453</v>
      </c>
      <c r="C20" s="20">
        <v>660</v>
      </c>
      <c r="D20" s="20">
        <v>660</v>
      </c>
      <c r="E20" s="20">
        <v>392296</v>
      </c>
      <c r="F20" s="36">
        <f>F19+E20</f>
        <v>1367602</v>
      </c>
    </row>
    <row r="21" spans="1:6" s="34" customFormat="1" ht="9" customHeight="1">
      <c r="A21" s="230"/>
      <c r="B21" s="10"/>
      <c r="C21" s="20"/>
      <c r="D21" s="20"/>
      <c r="E21" s="20"/>
      <c r="F21" s="36"/>
    </row>
    <row r="22" spans="1:6" s="9" customFormat="1" ht="26.25" customHeight="1">
      <c r="A22" s="70" t="s">
        <v>392</v>
      </c>
      <c r="B22" s="10">
        <v>1169</v>
      </c>
      <c r="C22" s="20">
        <v>654</v>
      </c>
      <c r="D22" s="11">
        <v>654</v>
      </c>
      <c r="E22" s="11">
        <v>405912</v>
      </c>
      <c r="F22" s="36">
        <f>F20+E22</f>
        <v>1773514</v>
      </c>
    </row>
    <row r="23" spans="1:6" s="9" customFormat="1" ht="26.25" customHeight="1">
      <c r="A23" s="70" t="s">
        <v>393</v>
      </c>
      <c r="B23" s="10">
        <v>1577</v>
      </c>
      <c r="C23" s="20">
        <v>642</v>
      </c>
      <c r="D23" s="11">
        <v>642</v>
      </c>
      <c r="E23" s="11">
        <v>580623</v>
      </c>
      <c r="F23" s="36">
        <f>F22+E23</f>
        <v>2354137</v>
      </c>
    </row>
    <row r="24" spans="1:6" s="9" customFormat="1" ht="26.25" customHeight="1">
      <c r="A24" s="70" t="s">
        <v>394</v>
      </c>
      <c r="B24" s="10">
        <v>864</v>
      </c>
      <c r="C24" s="20">
        <v>112</v>
      </c>
      <c r="D24" s="11">
        <v>112</v>
      </c>
      <c r="E24" s="11">
        <v>296820</v>
      </c>
      <c r="F24" s="36">
        <f>F23+E24</f>
        <v>2650957</v>
      </c>
    </row>
    <row r="25" spans="1:6" s="9" customFormat="1" ht="9" customHeight="1">
      <c r="A25" s="230"/>
      <c r="B25" s="10"/>
      <c r="C25" s="20"/>
      <c r="D25" s="11"/>
      <c r="E25" s="11"/>
      <c r="F25" s="36"/>
    </row>
    <row r="26" spans="1:6" s="9" customFormat="1" ht="26.25" customHeight="1">
      <c r="A26" s="70" t="s">
        <v>395</v>
      </c>
      <c r="B26" s="10">
        <v>804</v>
      </c>
      <c r="C26" s="11">
        <v>60</v>
      </c>
      <c r="D26" s="11">
        <v>60</v>
      </c>
      <c r="E26" s="11">
        <v>195477</v>
      </c>
      <c r="F26" s="12">
        <f>F24+E26</f>
        <v>2846434</v>
      </c>
    </row>
    <row r="27" spans="1:7" s="34" customFormat="1" ht="26.25" customHeight="1" thickBot="1">
      <c r="A27" s="71" t="s">
        <v>396</v>
      </c>
      <c r="B27" s="248" t="s">
        <v>544</v>
      </c>
      <c r="C27" s="249" t="s">
        <v>544</v>
      </c>
      <c r="D27" s="249" t="s">
        <v>544</v>
      </c>
      <c r="E27" s="19">
        <v>172970</v>
      </c>
      <c r="F27" s="106">
        <f>F26+E27</f>
        <v>3019404</v>
      </c>
      <c r="G27" s="9"/>
    </row>
    <row r="28" spans="1:7" s="83" customFormat="1" ht="13.5" customHeight="1">
      <c r="A28" s="72" t="s">
        <v>397</v>
      </c>
      <c r="B28" s="81"/>
      <c r="C28" s="81"/>
      <c r="D28" s="81"/>
      <c r="E28" s="81"/>
      <c r="F28" s="82"/>
      <c r="G28" s="247"/>
    </row>
    <row r="29" s="34" customFormat="1" ht="13.5" customHeight="1">
      <c r="A29" s="86" t="s">
        <v>398</v>
      </c>
    </row>
    <row r="30" spans="1:6" ht="17.25" customHeight="1">
      <c r="A30" s="174"/>
      <c r="B30" s="174"/>
      <c r="C30" s="174"/>
      <c r="D30" s="174"/>
      <c r="E30" s="174"/>
      <c r="F30" s="174"/>
    </row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</sheetData>
  <mergeCells count="4">
    <mergeCell ref="A5:A7"/>
    <mergeCell ref="A2:F2"/>
    <mergeCell ref="A3:F3"/>
    <mergeCell ref="A4:F4"/>
  </mergeCells>
  <printOptions/>
  <pageMargins left="1.1811023622047245" right="1.1811023622047245" top="1.5748031496062993" bottom="1.5748031496062993" header="0.5118110236220472" footer="0.9055118110236221"/>
  <pageSetup firstPageNumber="249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7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0.6171875" style="28" customWidth="1"/>
    <col min="2" max="2" width="43.625" style="28" customWidth="1"/>
    <col min="3" max="3" width="0.6171875" style="28" customWidth="1"/>
    <col min="4" max="4" width="6.125" style="28" customWidth="1"/>
    <col min="5" max="5" width="5.625" style="28" customWidth="1"/>
    <col min="6" max="6" width="6.125" style="28" customWidth="1"/>
    <col min="7" max="7" width="5.625" style="28" customWidth="1"/>
    <col min="8" max="8" width="7.625" style="28" customWidth="1"/>
    <col min="9" max="9" width="8.125" style="28" customWidth="1"/>
    <col min="10" max="10" width="7.625" style="28" customWidth="1"/>
    <col min="11" max="11" width="9.125" style="28" customWidth="1"/>
    <col min="12" max="15" width="7.75390625" style="28" customWidth="1"/>
    <col min="16" max="16" width="10.125" style="28" customWidth="1"/>
    <col min="17" max="17" width="9.625" style="28" customWidth="1"/>
    <col min="18" max="18" width="44.625" style="28" customWidth="1"/>
    <col min="19" max="20" width="9.125" style="28" customWidth="1"/>
    <col min="21" max="21" width="12.625" style="28" customWidth="1"/>
    <col min="22" max="24" width="11.00390625" style="28" customWidth="1"/>
    <col min="25" max="25" width="11.625" style="28" customWidth="1"/>
    <col min="26" max="26" width="11.00390625" style="28" customWidth="1"/>
    <col min="27" max="28" width="10.125" style="28" customWidth="1"/>
    <col min="29" max="16384" width="9.00390625" style="174" customWidth="1"/>
  </cols>
  <sheetData>
    <row r="1" spans="1:28" s="37" customFormat="1" ht="13.5" customHeight="1">
      <c r="A1" s="63" t="s">
        <v>60</v>
      </c>
      <c r="B1" s="73"/>
      <c r="C1" s="73"/>
      <c r="D1" s="73"/>
      <c r="E1" s="34"/>
      <c r="F1" s="34"/>
      <c r="G1" s="34"/>
      <c r="H1" s="27"/>
      <c r="I1" s="34"/>
      <c r="J1" s="34"/>
      <c r="K1" s="34"/>
      <c r="L1" s="34"/>
      <c r="M1" s="27"/>
      <c r="N1" s="27"/>
      <c r="O1" s="34"/>
      <c r="P1" s="34"/>
      <c r="Q1" s="27" t="s">
        <v>895</v>
      </c>
      <c r="R1" s="63" t="s">
        <v>60</v>
      </c>
      <c r="S1" s="34"/>
      <c r="T1" s="34"/>
      <c r="U1" s="34"/>
      <c r="V1" s="34"/>
      <c r="W1" s="34"/>
      <c r="X1" s="34"/>
      <c r="Y1" s="27"/>
      <c r="Z1" s="27"/>
      <c r="AA1" s="27"/>
      <c r="AB1" s="27" t="s">
        <v>895</v>
      </c>
    </row>
    <row r="2" spans="1:30" s="367" customFormat="1" ht="13.5" customHeight="1">
      <c r="A2" s="56"/>
      <c r="B2" s="633" t="s">
        <v>63</v>
      </c>
      <c r="C2" s="634"/>
      <c r="D2" s="634"/>
      <c r="E2" s="634"/>
      <c r="F2" s="634"/>
      <c r="G2" s="634"/>
      <c r="H2" s="634"/>
      <c r="I2" s="634" t="s">
        <v>64</v>
      </c>
      <c r="J2" s="634"/>
      <c r="K2" s="634"/>
      <c r="L2" s="634"/>
      <c r="M2" s="634"/>
      <c r="N2" s="634"/>
      <c r="O2" s="634"/>
      <c r="P2" s="634"/>
      <c r="Q2" s="634"/>
      <c r="R2" s="633" t="s">
        <v>65</v>
      </c>
      <c r="S2" s="634"/>
      <c r="T2" s="634"/>
      <c r="U2" s="634"/>
      <c r="V2" s="634" t="s">
        <v>66</v>
      </c>
      <c r="W2" s="634"/>
      <c r="X2" s="634"/>
      <c r="Y2" s="634"/>
      <c r="Z2" s="634"/>
      <c r="AA2" s="634"/>
      <c r="AB2" s="634"/>
      <c r="AC2" s="56"/>
      <c r="AD2" s="56"/>
    </row>
    <row r="3" spans="1:28" s="263" customFormat="1" ht="12" customHeight="1" thickBot="1">
      <c r="A3" s="262"/>
      <c r="B3" s="262"/>
      <c r="C3" s="262"/>
      <c r="D3" s="191"/>
      <c r="E3" s="191"/>
      <c r="F3" s="191"/>
      <c r="G3" s="191"/>
      <c r="H3" s="255" t="s">
        <v>62</v>
      </c>
      <c r="I3" s="183"/>
      <c r="J3" s="191"/>
      <c r="K3" s="191"/>
      <c r="L3" s="191"/>
      <c r="O3" s="183"/>
      <c r="P3" s="183"/>
      <c r="Q3" s="281" t="s">
        <v>61</v>
      </c>
      <c r="R3" s="262"/>
      <c r="S3" s="183"/>
      <c r="T3" s="183"/>
      <c r="U3" s="255" t="s">
        <v>62</v>
      </c>
      <c r="V3" s="183"/>
      <c r="W3" s="183"/>
      <c r="X3" s="264"/>
      <c r="Y3" s="264"/>
      <c r="Z3" s="264"/>
      <c r="AA3" s="264"/>
      <c r="AB3" s="264" t="s">
        <v>61</v>
      </c>
    </row>
    <row r="4" spans="2:28" s="183" customFormat="1" ht="21.75" customHeight="1">
      <c r="B4" s="353" t="s">
        <v>227</v>
      </c>
      <c r="D4" s="256" t="s">
        <v>228</v>
      </c>
      <c r="E4" s="257" t="s">
        <v>229</v>
      </c>
      <c r="F4" s="257" t="s">
        <v>230</v>
      </c>
      <c r="G4" s="257" t="s">
        <v>231</v>
      </c>
      <c r="H4" s="257" t="s">
        <v>232</v>
      </c>
      <c r="I4" s="258" t="s">
        <v>233</v>
      </c>
      <c r="J4" s="257" t="s">
        <v>234</v>
      </c>
      <c r="K4" s="257" t="s">
        <v>235</v>
      </c>
      <c r="L4" s="257" t="s">
        <v>236</v>
      </c>
      <c r="M4" s="257" t="s">
        <v>237</v>
      </c>
      <c r="N4" s="258" t="s">
        <v>238</v>
      </c>
      <c r="O4" s="258" t="s">
        <v>239</v>
      </c>
      <c r="P4" s="257" t="s">
        <v>240</v>
      </c>
      <c r="Q4" s="257" t="s">
        <v>241</v>
      </c>
      <c r="R4" s="357" t="s">
        <v>227</v>
      </c>
      <c r="S4" s="258" t="s">
        <v>242</v>
      </c>
      <c r="T4" s="257" t="s">
        <v>243</v>
      </c>
      <c r="U4" s="259" t="s">
        <v>356</v>
      </c>
      <c r="V4" s="258" t="s">
        <v>244</v>
      </c>
      <c r="W4" s="257" t="s">
        <v>245</v>
      </c>
      <c r="X4" s="257" t="s">
        <v>246</v>
      </c>
      <c r="Y4" s="257" t="s">
        <v>357</v>
      </c>
      <c r="Z4" s="257" t="s">
        <v>247</v>
      </c>
      <c r="AA4" s="257" t="s">
        <v>248</v>
      </c>
      <c r="AB4" s="260" t="s">
        <v>249</v>
      </c>
    </row>
    <row r="5" spans="1:28" s="183" customFormat="1" ht="21.75" customHeight="1" thickBot="1">
      <c r="A5" s="191"/>
      <c r="B5" s="354" t="s">
        <v>250</v>
      </c>
      <c r="C5" s="265"/>
      <c r="D5" s="266" t="s">
        <v>51</v>
      </c>
      <c r="E5" s="267" t="s">
        <v>251</v>
      </c>
      <c r="F5" s="267" t="s">
        <v>252</v>
      </c>
      <c r="G5" s="267" t="s">
        <v>253</v>
      </c>
      <c r="H5" s="267" t="s">
        <v>254</v>
      </c>
      <c r="I5" s="268" t="s">
        <v>255</v>
      </c>
      <c r="J5" s="267" t="s">
        <v>256</v>
      </c>
      <c r="K5" s="267" t="s">
        <v>257</v>
      </c>
      <c r="L5" s="267" t="s">
        <v>258</v>
      </c>
      <c r="M5" s="267" t="s">
        <v>259</v>
      </c>
      <c r="N5" s="268" t="s">
        <v>260</v>
      </c>
      <c r="O5" s="268" t="s">
        <v>261</v>
      </c>
      <c r="P5" s="267" t="s">
        <v>262</v>
      </c>
      <c r="Q5" s="267" t="s">
        <v>263</v>
      </c>
      <c r="R5" s="358" t="s">
        <v>250</v>
      </c>
      <c r="S5" s="268" t="s">
        <v>264</v>
      </c>
      <c r="T5" s="267" t="s">
        <v>265</v>
      </c>
      <c r="U5" s="269" t="s">
        <v>266</v>
      </c>
      <c r="V5" s="268" t="s">
        <v>267</v>
      </c>
      <c r="W5" s="267" t="s">
        <v>268</v>
      </c>
      <c r="X5" s="267" t="s">
        <v>269</v>
      </c>
      <c r="Y5" s="267" t="s">
        <v>52</v>
      </c>
      <c r="Z5" s="267" t="s">
        <v>270</v>
      </c>
      <c r="AA5" s="267" t="s">
        <v>271</v>
      </c>
      <c r="AB5" s="270" t="s">
        <v>272</v>
      </c>
    </row>
    <row r="6" spans="1:28" s="183" customFormat="1" ht="11.25" customHeight="1">
      <c r="A6" s="271"/>
      <c r="B6" s="291" t="s">
        <v>53</v>
      </c>
      <c r="C6" s="272"/>
      <c r="D6" s="185">
        <f>SUM(E6:AB6)</f>
        <v>5141.99</v>
      </c>
      <c r="E6" s="189">
        <v>652.79</v>
      </c>
      <c r="F6" s="197">
        <v>211.6</v>
      </c>
      <c r="G6" s="197">
        <v>16.22</v>
      </c>
      <c r="H6" s="197">
        <v>60.4</v>
      </c>
      <c r="I6" s="197">
        <v>26.17</v>
      </c>
      <c r="J6" s="197">
        <v>1946.86</v>
      </c>
      <c r="K6" s="197">
        <v>21.73</v>
      </c>
      <c r="L6" s="197">
        <v>33.28</v>
      </c>
      <c r="M6" s="197">
        <v>8.18</v>
      </c>
      <c r="N6" s="197">
        <v>39.86</v>
      </c>
      <c r="O6" s="197">
        <v>773.4</v>
      </c>
      <c r="P6" s="197">
        <v>16.38</v>
      </c>
      <c r="Q6" s="197">
        <v>10.24</v>
      </c>
      <c r="R6" s="359" t="s">
        <v>53</v>
      </c>
      <c r="S6" s="197">
        <v>514.21</v>
      </c>
      <c r="T6" s="197">
        <v>44.48</v>
      </c>
      <c r="U6" s="197">
        <v>11.46</v>
      </c>
      <c r="V6" s="251" t="s">
        <v>997</v>
      </c>
      <c r="W6" s="251" t="s">
        <v>997</v>
      </c>
      <c r="X6" s="251" t="s">
        <v>997</v>
      </c>
      <c r="Y6" s="197">
        <v>80.63</v>
      </c>
      <c r="Z6" s="251" t="s">
        <v>997</v>
      </c>
      <c r="AA6" s="251" t="s">
        <v>997</v>
      </c>
      <c r="AB6" s="187">
        <v>674.1</v>
      </c>
    </row>
    <row r="7" spans="1:28" s="183" customFormat="1" ht="11.25" customHeight="1">
      <c r="A7" s="271"/>
      <c r="B7" s="178" t="s">
        <v>908</v>
      </c>
      <c r="C7" s="272"/>
      <c r="D7" s="185">
        <f>SUM(E7:AB7)</f>
        <v>5162.909999999999</v>
      </c>
      <c r="E7" s="189">
        <v>652.6</v>
      </c>
      <c r="F7" s="197">
        <v>208.59</v>
      </c>
      <c r="G7" s="197">
        <v>16.22</v>
      </c>
      <c r="H7" s="197">
        <v>60.26</v>
      </c>
      <c r="I7" s="197">
        <v>26.17</v>
      </c>
      <c r="J7" s="197">
        <v>1946.16</v>
      </c>
      <c r="K7" s="197">
        <v>21.73</v>
      </c>
      <c r="L7" s="197">
        <v>33.27</v>
      </c>
      <c r="M7" s="197">
        <v>8.18</v>
      </c>
      <c r="N7" s="197">
        <v>40.68</v>
      </c>
      <c r="O7" s="197">
        <v>771.38</v>
      </c>
      <c r="P7" s="197">
        <v>16.38</v>
      </c>
      <c r="Q7" s="197">
        <v>10.24</v>
      </c>
      <c r="R7" s="360" t="s">
        <v>908</v>
      </c>
      <c r="S7" s="197">
        <v>516.19</v>
      </c>
      <c r="T7" s="197">
        <v>44.48</v>
      </c>
      <c r="U7" s="197">
        <v>11.76</v>
      </c>
      <c r="V7" s="251" t="s">
        <v>913</v>
      </c>
      <c r="W7" s="251" t="s">
        <v>913</v>
      </c>
      <c r="X7" s="251" t="s">
        <v>913</v>
      </c>
      <c r="Y7" s="197">
        <v>80.63</v>
      </c>
      <c r="Z7" s="251" t="s">
        <v>913</v>
      </c>
      <c r="AA7" s="251" t="s">
        <v>913</v>
      </c>
      <c r="AB7" s="187">
        <v>697.99</v>
      </c>
    </row>
    <row r="8" spans="1:28" s="183" customFormat="1" ht="11.25" customHeight="1">
      <c r="A8" s="271"/>
      <c r="B8" s="178" t="s">
        <v>909</v>
      </c>
      <c r="C8" s="272"/>
      <c r="D8" s="185">
        <f>SUM(E8:AB8)</f>
        <v>5166.19</v>
      </c>
      <c r="E8" s="189">
        <v>652.6</v>
      </c>
      <c r="F8" s="197">
        <v>208.61</v>
      </c>
      <c r="G8" s="197">
        <v>16.22</v>
      </c>
      <c r="H8" s="197">
        <v>60.47</v>
      </c>
      <c r="I8" s="197">
        <v>26.17</v>
      </c>
      <c r="J8" s="197">
        <v>1946.3</v>
      </c>
      <c r="K8" s="197">
        <v>21.7</v>
      </c>
      <c r="L8" s="197">
        <v>33.27</v>
      </c>
      <c r="M8" s="197">
        <v>7.99</v>
      </c>
      <c r="N8" s="197">
        <v>40.68</v>
      </c>
      <c r="O8" s="197">
        <v>771.57</v>
      </c>
      <c r="P8" s="197">
        <v>16.38</v>
      </c>
      <c r="Q8" s="197">
        <v>10.24</v>
      </c>
      <c r="R8" s="360" t="s">
        <v>909</v>
      </c>
      <c r="S8" s="197">
        <v>516.19</v>
      </c>
      <c r="T8" s="197">
        <v>44.48</v>
      </c>
      <c r="U8" s="197">
        <v>11.76</v>
      </c>
      <c r="V8" s="251" t="s">
        <v>913</v>
      </c>
      <c r="W8" s="251" t="s">
        <v>913</v>
      </c>
      <c r="X8" s="251" t="s">
        <v>913</v>
      </c>
      <c r="Y8" s="197">
        <v>80.63</v>
      </c>
      <c r="Z8" s="251" t="s">
        <v>913</v>
      </c>
      <c r="AA8" s="251" t="s">
        <v>913</v>
      </c>
      <c r="AB8" s="187">
        <v>700.93</v>
      </c>
    </row>
    <row r="9" spans="1:28" s="183" customFormat="1" ht="3" customHeight="1">
      <c r="A9" s="271"/>
      <c r="B9" s="355"/>
      <c r="C9" s="272"/>
      <c r="D9" s="185"/>
      <c r="E9" s="189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361"/>
      <c r="S9" s="197"/>
      <c r="T9" s="197"/>
      <c r="U9" s="197"/>
      <c r="V9" s="197"/>
      <c r="W9" s="197"/>
      <c r="X9" s="197"/>
      <c r="Y9" s="197"/>
      <c r="Z9" s="197"/>
      <c r="AA9" s="197"/>
      <c r="AB9" s="187"/>
    </row>
    <row r="10" spans="1:28" s="183" customFormat="1" ht="11.25" customHeight="1">
      <c r="A10" s="271"/>
      <c r="B10" s="178" t="s">
        <v>910</v>
      </c>
      <c r="C10" s="272"/>
      <c r="D10" s="185">
        <f>SUM(E10:AB10)</f>
        <v>5166.19</v>
      </c>
      <c r="E10" s="189">
        <v>652.6</v>
      </c>
      <c r="F10" s="197">
        <v>208.61</v>
      </c>
      <c r="G10" s="197">
        <v>16.22</v>
      </c>
      <c r="H10" s="197">
        <v>60.47</v>
      </c>
      <c r="I10" s="197">
        <v>26.17</v>
      </c>
      <c r="J10" s="197">
        <v>1946.3</v>
      </c>
      <c r="K10" s="197">
        <v>21.7</v>
      </c>
      <c r="L10" s="197">
        <v>33.27</v>
      </c>
      <c r="M10" s="197">
        <v>7.99</v>
      </c>
      <c r="N10" s="197">
        <v>40.68</v>
      </c>
      <c r="O10" s="197">
        <v>771.57</v>
      </c>
      <c r="P10" s="197">
        <v>16.38</v>
      </c>
      <c r="Q10" s="197">
        <v>10.24</v>
      </c>
      <c r="R10" s="360" t="s">
        <v>910</v>
      </c>
      <c r="S10" s="197">
        <v>516.19</v>
      </c>
      <c r="T10" s="197">
        <v>44.48</v>
      </c>
      <c r="U10" s="197">
        <v>11.76</v>
      </c>
      <c r="V10" s="251" t="s">
        <v>913</v>
      </c>
      <c r="W10" s="251" t="s">
        <v>913</v>
      </c>
      <c r="X10" s="251" t="s">
        <v>913</v>
      </c>
      <c r="Y10" s="197">
        <v>80.63</v>
      </c>
      <c r="Z10" s="251" t="s">
        <v>913</v>
      </c>
      <c r="AA10" s="251" t="s">
        <v>913</v>
      </c>
      <c r="AB10" s="187">
        <v>700.93</v>
      </c>
    </row>
    <row r="11" spans="1:28" s="183" customFormat="1" ht="11.25" customHeight="1">
      <c r="A11" s="271"/>
      <c r="B11" s="178" t="s">
        <v>911</v>
      </c>
      <c r="C11" s="272"/>
      <c r="D11" s="185">
        <f>SUM(E11:AB11)</f>
        <v>5031.17</v>
      </c>
      <c r="E11" s="189">
        <v>429.31</v>
      </c>
      <c r="F11" s="197">
        <v>206.6</v>
      </c>
      <c r="G11" s="197">
        <v>16.5</v>
      </c>
      <c r="H11" s="197">
        <v>62.66</v>
      </c>
      <c r="I11" s="197">
        <v>26.17</v>
      </c>
      <c r="J11" s="197">
        <v>2000.07</v>
      </c>
      <c r="K11" s="197">
        <v>22.53</v>
      </c>
      <c r="L11" s="197">
        <v>37.33</v>
      </c>
      <c r="M11" s="197">
        <v>22.14</v>
      </c>
      <c r="N11" s="197">
        <v>40.48</v>
      </c>
      <c r="O11" s="197">
        <v>801.35</v>
      </c>
      <c r="P11" s="197">
        <v>0.38</v>
      </c>
      <c r="Q11" s="197">
        <v>10.24</v>
      </c>
      <c r="R11" s="360" t="s">
        <v>911</v>
      </c>
      <c r="S11" s="197">
        <v>514.27</v>
      </c>
      <c r="T11" s="197">
        <v>41.37</v>
      </c>
      <c r="U11" s="197">
        <v>12.17</v>
      </c>
      <c r="V11" s="251" t="s">
        <v>913</v>
      </c>
      <c r="W11" s="251" t="s">
        <v>913</v>
      </c>
      <c r="X11" s="251" t="s">
        <v>913</v>
      </c>
      <c r="Y11" s="197">
        <v>80.63</v>
      </c>
      <c r="Z11" s="251" t="s">
        <v>913</v>
      </c>
      <c r="AA11" s="251" t="s">
        <v>913</v>
      </c>
      <c r="AB11" s="187">
        <v>706.97</v>
      </c>
    </row>
    <row r="12" spans="1:28" s="183" customFormat="1" ht="11.25" customHeight="1">
      <c r="A12" s="271"/>
      <c r="B12" s="178" t="s">
        <v>912</v>
      </c>
      <c r="C12" s="272"/>
      <c r="D12" s="185">
        <f>SUM(E12:AB12)</f>
        <v>5241.759999999999</v>
      </c>
      <c r="E12" s="189">
        <v>460.59</v>
      </c>
      <c r="F12" s="197">
        <v>211.35</v>
      </c>
      <c r="G12" s="197">
        <v>17.57</v>
      </c>
      <c r="H12" s="197">
        <v>67.56</v>
      </c>
      <c r="I12" s="197">
        <v>31.06</v>
      </c>
      <c r="J12" s="197">
        <v>2104.8</v>
      </c>
      <c r="K12" s="197">
        <v>22.47</v>
      </c>
      <c r="L12" s="197">
        <v>41.89</v>
      </c>
      <c r="M12" s="197">
        <v>22.14</v>
      </c>
      <c r="N12" s="197">
        <v>40.48</v>
      </c>
      <c r="O12" s="197">
        <v>826.45</v>
      </c>
      <c r="P12" s="197">
        <v>0.38</v>
      </c>
      <c r="Q12" s="197">
        <v>10.24</v>
      </c>
      <c r="R12" s="360" t="s">
        <v>912</v>
      </c>
      <c r="S12" s="197">
        <v>515.74</v>
      </c>
      <c r="T12" s="197">
        <v>41.37</v>
      </c>
      <c r="U12" s="197">
        <v>13.32</v>
      </c>
      <c r="V12" s="197">
        <v>40.13</v>
      </c>
      <c r="W12" s="251" t="s">
        <v>913</v>
      </c>
      <c r="X12" s="197">
        <v>98.71</v>
      </c>
      <c r="Y12" s="197">
        <v>80.63</v>
      </c>
      <c r="Z12" s="197">
        <v>1.74</v>
      </c>
      <c r="AA12" s="251" t="s">
        <v>913</v>
      </c>
      <c r="AB12" s="187">
        <v>593.14</v>
      </c>
    </row>
    <row r="13" spans="1:28" s="183" customFormat="1" ht="3" customHeight="1">
      <c r="A13" s="271"/>
      <c r="B13" s="190"/>
      <c r="C13" s="272"/>
      <c r="D13" s="185"/>
      <c r="E13" s="189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362"/>
      <c r="S13" s="197"/>
      <c r="T13" s="197"/>
      <c r="U13" s="197"/>
      <c r="V13" s="197"/>
      <c r="W13" s="197"/>
      <c r="X13" s="197"/>
      <c r="Y13" s="197"/>
      <c r="Z13" s="197"/>
      <c r="AA13" s="197"/>
      <c r="AB13" s="187"/>
    </row>
    <row r="14" spans="1:28" s="183" customFormat="1" ht="11.25" customHeight="1">
      <c r="A14" s="271"/>
      <c r="B14" s="178" t="s">
        <v>914</v>
      </c>
      <c r="C14" s="272"/>
      <c r="D14" s="185">
        <f>SUM(E14:AB14)</f>
        <v>5026.4</v>
      </c>
      <c r="E14" s="189">
        <v>473.83</v>
      </c>
      <c r="F14" s="197">
        <v>227.9</v>
      </c>
      <c r="G14" s="197">
        <v>17.46</v>
      </c>
      <c r="H14" s="197">
        <v>57.51</v>
      </c>
      <c r="I14" s="197">
        <v>40.97</v>
      </c>
      <c r="J14" s="197">
        <v>2232.98</v>
      </c>
      <c r="K14" s="197">
        <v>1</v>
      </c>
      <c r="L14" s="197">
        <v>57.5</v>
      </c>
      <c r="M14" s="197">
        <v>8.82</v>
      </c>
      <c r="N14" s="197">
        <v>43.19</v>
      </c>
      <c r="O14" s="197">
        <v>824.49</v>
      </c>
      <c r="P14" s="197">
        <v>0.06</v>
      </c>
      <c r="Q14" s="197">
        <v>36.91</v>
      </c>
      <c r="R14" s="360" t="s">
        <v>914</v>
      </c>
      <c r="S14" s="197">
        <v>518.21</v>
      </c>
      <c r="T14" s="197">
        <v>41.48</v>
      </c>
      <c r="U14" s="197">
        <v>17.72</v>
      </c>
      <c r="V14" s="197">
        <v>41.75</v>
      </c>
      <c r="W14" s="251" t="s">
        <v>913</v>
      </c>
      <c r="X14" s="197">
        <v>92.14</v>
      </c>
      <c r="Y14" s="197">
        <v>91.4</v>
      </c>
      <c r="Z14" s="197">
        <v>12.79</v>
      </c>
      <c r="AA14" s="251" t="s">
        <v>913</v>
      </c>
      <c r="AB14" s="187">
        <v>188.29</v>
      </c>
    </row>
    <row r="15" spans="1:28" s="183" customFormat="1" ht="11.25" customHeight="1">
      <c r="A15" s="271"/>
      <c r="B15" s="178" t="s">
        <v>915</v>
      </c>
      <c r="C15" s="272"/>
      <c r="D15" s="185">
        <f>SUM(E15:AB15)</f>
        <v>5085.739999999999</v>
      </c>
      <c r="E15" s="189">
        <v>450.21</v>
      </c>
      <c r="F15" s="197">
        <v>225.07</v>
      </c>
      <c r="G15" s="197">
        <v>14.6</v>
      </c>
      <c r="H15" s="197">
        <v>61.34</v>
      </c>
      <c r="I15" s="197">
        <v>40.97</v>
      </c>
      <c r="J15" s="197">
        <v>2248.86</v>
      </c>
      <c r="K15" s="251" t="s">
        <v>424</v>
      </c>
      <c r="L15" s="197">
        <v>59.96</v>
      </c>
      <c r="M15" s="197">
        <v>8.31</v>
      </c>
      <c r="N15" s="197">
        <v>42.54</v>
      </c>
      <c r="O15" s="197">
        <v>841.41</v>
      </c>
      <c r="P15" s="197">
        <v>0.2</v>
      </c>
      <c r="Q15" s="197">
        <v>29.44</v>
      </c>
      <c r="R15" s="360" t="s">
        <v>915</v>
      </c>
      <c r="S15" s="197">
        <v>511.11</v>
      </c>
      <c r="T15" s="197">
        <v>41.48</v>
      </c>
      <c r="U15" s="197">
        <v>17.91</v>
      </c>
      <c r="V15" s="197">
        <v>41.75</v>
      </c>
      <c r="W15" s="251" t="s">
        <v>424</v>
      </c>
      <c r="X15" s="197">
        <v>144.89</v>
      </c>
      <c r="Y15" s="197">
        <v>93.24</v>
      </c>
      <c r="Z15" s="197">
        <v>12.79</v>
      </c>
      <c r="AA15" s="197">
        <v>0.25</v>
      </c>
      <c r="AB15" s="187">
        <v>199.41</v>
      </c>
    </row>
    <row r="16" spans="1:28" s="183" customFormat="1" ht="11.25" customHeight="1">
      <c r="A16" s="271"/>
      <c r="B16" s="178" t="s">
        <v>916</v>
      </c>
      <c r="C16" s="272"/>
      <c r="D16" s="185">
        <v>5161.97</v>
      </c>
      <c r="E16" s="189">
        <v>440.96</v>
      </c>
      <c r="F16" s="197">
        <v>216.1</v>
      </c>
      <c r="G16" s="197">
        <v>20.33</v>
      </c>
      <c r="H16" s="197">
        <v>61.6</v>
      </c>
      <c r="I16" s="197">
        <v>40.8</v>
      </c>
      <c r="J16" s="197">
        <v>2281.19</v>
      </c>
      <c r="K16" s="251" t="s">
        <v>913</v>
      </c>
      <c r="L16" s="197">
        <v>62.12</v>
      </c>
      <c r="M16" s="197">
        <v>8.08</v>
      </c>
      <c r="N16" s="197">
        <v>42.52</v>
      </c>
      <c r="O16" s="197">
        <v>842.76</v>
      </c>
      <c r="P16" s="189">
        <v>0.4</v>
      </c>
      <c r="Q16" s="189">
        <v>35.72</v>
      </c>
      <c r="R16" s="360" t="s">
        <v>916</v>
      </c>
      <c r="S16" s="197">
        <v>540.84</v>
      </c>
      <c r="T16" s="189">
        <v>42.25</v>
      </c>
      <c r="U16" s="189">
        <v>18.61</v>
      </c>
      <c r="V16" s="197">
        <v>41.56</v>
      </c>
      <c r="W16" s="251" t="s">
        <v>913</v>
      </c>
      <c r="X16" s="189">
        <v>92.16</v>
      </c>
      <c r="Y16" s="189">
        <v>106.29</v>
      </c>
      <c r="Z16" s="189">
        <v>13.45</v>
      </c>
      <c r="AA16" s="251" t="s">
        <v>913</v>
      </c>
      <c r="AB16" s="187">
        <v>254.23</v>
      </c>
    </row>
    <row r="17" spans="1:28" s="183" customFormat="1" ht="3" customHeight="1">
      <c r="A17" s="271"/>
      <c r="B17" s="355"/>
      <c r="C17" s="271"/>
      <c r="D17" s="185"/>
      <c r="E17" s="189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361"/>
      <c r="S17" s="197"/>
      <c r="T17" s="197"/>
      <c r="U17" s="197"/>
      <c r="V17" s="197"/>
      <c r="W17" s="197"/>
      <c r="X17" s="197"/>
      <c r="Y17" s="197"/>
      <c r="Z17" s="197"/>
      <c r="AA17" s="197"/>
      <c r="AB17" s="187"/>
    </row>
    <row r="18" spans="1:28" s="183" customFormat="1" ht="11.25" customHeight="1">
      <c r="A18" s="271"/>
      <c r="B18" s="178" t="s">
        <v>917</v>
      </c>
      <c r="C18" s="271"/>
      <c r="D18" s="188">
        <f>SUM(D20:D53)</f>
        <v>5185.6799999999985</v>
      </c>
      <c r="E18" s="189">
        <f aca="true" t="shared" si="0" ref="E18:AB18">SUM(E20:E53)</f>
        <v>458.72999999999996</v>
      </c>
      <c r="F18" s="273">
        <f t="shared" si="0"/>
        <v>216.34999999999997</v>
      </c>
      <c r="G18" s="189">
        <f t="shared" si="0"/>
        <v>24.26</v>
      </c>
      <c r="H18" s="197">
        <f t="shared" si="0"/>
        <v>63.54</v>
      </c>
      <c r="I18" s="197">
        <f t="shared" si="0"/>
        <v>35.629999999999995</v>
      </c>
      <c r="J18" s="189">
        <f t="shared" si="0"/>
        <v>2284.25</v>
      </c>
      <c r="K18" s="252" t="s">
        <v>54</v>
      </c>
      <c r="L18" s="273">
        <f t="shared" si="0"/>
        <v>61.64000000000001</v>
      </c>
      <c r="M18" s="189">
        <f t="shared" si="0"/>
        <v>8.090000000000002</v>
      </c>
      <c r="N18" s="273">
        <f t="shared" si="0"/>
        <v>42.539999999999985</v>
      </c>
      <c r="O18" s="189">
        <f t="shared" si="0"/>
        <v>842.7600000000002</v>
      </c>
      <c r="P18" s="273">
        <f t="shared" si="0"/>
        <v>0.65</v>
      </c>
      <c r="Q18" s="189">
        <f t="shared" si="0"/>
        <v>35.72</v>
      </c>
      <c r="R18" s="360" t="s">
        <v>917</v>
      </c>
      <c r="S18" s="273">
        <f t="shared" si="0"/>
        <v>540.7599999999999</v>
      </c>
      <c r="T18" s="189">
        <f t="shared" si="0"/>
        <v>42.25</v>
      </c>
      <c r="U18" s="197">
        <f t="shared" si="0"/>
        <v>19.520000000000003</v>
      </c>
      <c r="V18" s="197">
        <f t="shared" si="0"/>
        <v>41.75</v>
      </c>
      <c r="W18" s="252" t="s">
        <v>54</v>
      </c>
      <c r="X18" s="189">
        <f t="shared" si="0"/>
        <v>92.17</v>
      </c>
      <c r="Y18" s="273">
        <f t="shared" si="0"/>
        <v>106.30999999999999</v>
      </c>
      <c r="Z18" s="189">
        <f t="shared" si="0"/>
        <v>13.45</v>
      </c>
      <c r="AA18" s="252" t="s">
        <v>54</v>
      </c>
      <c r="AB18" s="187">
        <f t="shared" si="0"/>
        <v>255.31</v>
      </c>
    </row>
    <row r="19" spans="1:28" s="183" customFormat="1" ht="3" customHeight="1">
      <c r="A19" s="271"/>
      <c r="B19" s="184"/>
      <c r="C19" s="271"/>
      <c r="D19" s="185"/>
      <c r="E19" s="189"/>
      <c r="F19" s="189"/>
      <c r="G19" s="189"/>
      <c r="H19" s="189"/>
      <c r="I19" s="197"/>
      <c r="J19" s="189"/>
      <c r="K19" s="197"/>
      <c r="L19" s="197"/>
      <c r="M19" s="197"/>
      <c r="N19" s="197"/>
      <c r="O19" s="197"/>
      <c r="P19" s="197"/>
      <c r="Q19" s="197"/>
      <c r="R19" s="363"/>
      <c r="S19" s="197"/>
      <c r="T19" s="197"/>
      <c r="U19" s="197"/>
      <c r="V19" s="197"/>
      <c r="W19" s="274"/>
      <c r="X19" s="197"/>
      <c r="Y19" s="197"/>
      <c r="Z19" s="197"/>
      <c r="AA19" s="274"/>
      <c r="AB19" s="187"/>
    </row>
    <row r="20" spans="2:28" s="183" customFormat="1" ht="11.25" customHeight="1">
      <c r="B20" s="284" t="s">
        <v>55</v>
      </c>
      <c r="C20" s="275"/>
      <c r="D20" s="185">
        <f>SUM(E20:AB20)</f>
        <v>251.12</v>
      </c>
      <c r="E20" s="189">
        <v>11.51</v>
      </c>
      <c r="F20" s="189">
        <v>19.43</v>
      </c>
      <c r="G20" s="189">
        <v>0.54</v>
      </c>
      <c r="H20" s="189">
        <v>0.61</v>
      </c>
      <c r="I20" s="252" t="s">
        <v>54</v>
      </c>
      <c r="J20" s="189">
        <v>131.9</v>
      </c>
      <c r="K20" s="251" t="s">
        <v>913</v>
      </c>
      <c r="L20" s="197">
        <v>1.05</v>
      </c>
      <c r="M20" s="252" t="s">
        <v>54</v>
      </c>
      <c r="N20" s="197">
        <v>1.13</v>
      </c>
      <c r="O20" s="197">
        <v>64.7</v>
      </c>
      <c r="P20" s="197">
        <v>0.25</v>
      </c>
      <c r="Q20" s="252" t="s">
        <v>54</v>
      </c>
      <c r="R20" s="364" t="s">
        <v>55</v>
      </c>
      <c r="S20" s="197">
        <v>10.59</v>
      </c>
      <c r="T20" s="197">
        <v>3.7</v>
      </c>
      <c r="U20" s="197">
        <v>0.8</v>
      </c>
      <c r="V20" s="252" t="s">
        <v>54</v>
      </c>
      <c r="W20" s="252" t="s">
        <v>54</v>
      </c>
      <c r="X20" s="197">
        <v>3.18</v>
      </c>
      <c r="Y20" s="252" t="s">
        <v>54</v>
      </c>
      <c r="Z20" s="252" t="s">
        <v>54</v>
      </c>
      <c r="AA20" s="252" t="s">
        <v>54</v>
      </c>
      <c r="AB20" s="187">
        <v>1.73</v>
      </c>
    </row>
    <row r="21" spans="2:28" s="183" customFormat="1" ht="11.25" customHeight="1">
      <c r="B21" s="284" t="s">
        <v>56</v>
      </c>
      <c r="C21" s="275"/>
      <c r="D21" s="185">
        <f aca="true" t="shared" si="1" ref="D21:D53">SUM(E21:AB21)</f>
        <v>526.25</v>
      </c>
      <c r="E21" s="189">
        <v>45.35</v>
      </c>
      <c r="F21" s="189">
        <v>37.74</v>
      </c>
      <c r="G21" s="189">
        <v>2.67</v>
      </c>
      <c r="H21" s="189">
        <v>2.27</v>
      </c>
      <c r="I21" s="197">
        <v>10.34</v>
      </c>
      <c r="J21" s="189">
        <v>265.49</v>
      </c>
      <c r="K21" s="251" t="s">
        <v>913</v>
      </c>
      <c r="L21" s="197">
        <v>3.32</v>
      </c>
      <c r="M21" s="197">
        <v>0.92</v>
      </c>
      <c r="N21" s="197">
        <v>7.59</v>
      </c>
      <c r="O21" s="197">
        <v>112.72</v>
      </c>
      <c r="P21" s="252" t="s">
        <v>54</v>
      </c>
      <c r="Q21" s="252" t="s">
        <v>54</v>
      </c>
      <c r="R21" s="364" t="s">
        <v>56</v>
      </c>
      <c r="S21" s="197">
        <v>19.64</v>
      </c>
      <c r="T21" s="252" t="s">
        <v>54</v>
      </c>
      <c r="U21" s="197">
        <v>0.59</v>
      </c>
      <c r="V21" s="252" t="s">
        <v>54</v>
      </c>
      <c r="W21" s="252" t="s">
        <v>54</v>
      </c>
      <c r="X21" s="197">
        <v>0.98</v>
      </c>
      <c r="Y21" s="197">
        <v>14.9</v>
      </c>
      <c r="Z21" s="252" t="s">
        <v>54</v>
      </c>
      <c r="AA21" s="252" t="s">
        <v>54</v>
      </c>
      <c r="AB21" s="187">
        <v>1.73</v>
      </c>
    </row>
    <row r="22" spans="2:28" s="183" customFormat="1" ht="11.25" customHeight="1">
      <c r="B22" s="284" t="s">
        <v>57</v>
      </c>
      <c r="C22" s="275"/>
      <c r="D22" s="185">
        <f t="shared" si="1"/>
        <v>437.34</v>
      </c>
      <c r="E22" s="189">
        <v>25.59</v>
      </c>
      <c r="F22" s="189">
        <v>0.71</v>
      </c>
      <c r="G22" s="252" t="s">
        <v>54</v>
      </c>
      <c r="H22" s="252" t="s">
        <v>54</v>
      </c>
      <c r="I22" s="252" t="s">
        <v>54</v>
      </c>
      <c r="J22" s="189">
        <v>166.67</v>
      </c>
      <c r="K22" s="251" t="s">
        <v>913</v>
      </c>
      <c r="L22" s="197">
        <v>4.2</v>
      </c>
      <c r="M22" s="197">
        <v>0.9</v>
      </c>
      <c r="N22" s="197">
        <v>2.3</v>
      </c>
      <c r="O22" s="197">
        <v>48.83</v>
      </c>
      <c r="P22" s="252" t="s">
        <v>54</v>
      </c>
      <c r="Q22" s="252" t="s">
        <v>54</v>
      </c>
      <c r="R22" s="364" t="s">
        <v>57</v>
      </c>
      <c r="S22" s="197">
        <v>176.25</v>
      </c>
      <c r="T22" s="197">
        <v>7.33</v>
      </c>
      <c r="U22" s="252" t="s">
        <v>54</v>
      </c>
      <c r="V22" s="252" t="s">
        <v>54</v>
      </c>
      <c r="W22" s="252" t="s">
        <v>54</v>
      </c>
      <c r="X22" s="197">
        <v>4.56</v>
      </c>
      <c r="Y22" s="252" t="s">
        <v>54</v>
      </c>
      <c r="Z22" s="252" t="s">
        <v>54</v>
      </c>
      <c r="AA22" s="252" t="s">
        <v>54</v>
      </c>
      <c r="AB22" s="356" t="s">
        <v>54</v>
      </c>
    </row>
    <row r="23" spans="2:28" s="183" customFormat="1" ht="21.75" customHeight="1">
      <c r="B23" s="283" t="s">
        <v>58</v>
      </c>
      <c r="C23" s="184"/>
      <c r="D23" s="185">
        <f t="shared" si="1"/>
        <v>89.70999999999998</v>
      </c>
      <c r="E23" s="189">
        <v>3.68</v>
      </c>
      <c r="F23" s="189">
        <v>0.51</v>
      </c>
      <c r="G23" s="197">
        <v>0.84</v>
      </c>
      <c r="H23" s="189">
        <v>1.94</v>
      </c>
      <c r="I23" s="252" t="s">
        <v>54</v>
      </c>
      <c r="J23" s="189">
        <v>50.76</v>
      </c>
      <c r="K23" s="251" t="s">
        <v>913</v>
      </c>
      <c r="L23" s="189">
        <v>0.86</v>
      </c>
      <c r="M23" s="189">
        <v>0.16</v>
      </c>
      <c r="N23" s="189">
        <v>0.9</v>
      </c>
      <c r="O23" s="197">
        <v>9.71</v>
      </c>
      <c r="P23" s="252" t="s">
        <v>54</v>
      </c>
      <c r="Q23" s="252" t="s">
        <v>54</v>
      </c>
      <c r="R23" s="365" t="s">
        <v>58</v>
      </c>
      <c r="S23" s="197">
        <v>17.11</v>
      </c>
      <c r="T23" s="252" t="s">
        <v>54</v>
      </c>
      <c r="U23" s="252" t="s">
        <v>54</v>
      </c>
      <c r="V23" s="252" t="s">
        <v>54</v>
      </c>
      <c r="W23" s="252" t="s">
        <v>54</v>
      </c>
      <c r="X23" s="252" t="s">
        <v>54</v>
      </c>
      <c r="Y23" s="276">
        <v>3.24</v>
      </c>
      <c r="Z23" s="252" t="s">
        <v>54</v>
      </c>
      <c r="AA23" s="252" t="s">
        <v>54</v>
      </c>
      <c r="AB23" s="356" t="s">
        <v>54</v>
      </c>
    </row>
    <row r="24" spans="2:28" s="183" customFormat="1" ht="11.25" customHeight="1">
      <c r="B24" s="284" t="s">
        <v>1011</v>
      </c>
      <c r="C24" s="275"/>
      <c r="D24" s="185">
        <f t="shared" si="1"/>
        <v>359.25</v>
      </c>
      <c r="E24" s="189">
        <v>67.23</v>
      </c>
      <c r="F24" s="189">
        <v>2.01</v>
      </c>
      <c r="G24" s="189">
        <v>0.47</v>
      </c>
      <c r="H24" s="189">
        <v>0.55</v>
      </c>
      <c r="I24" s="252" t="s">
        <v>1012</v>
      </c>
      <c r="J24" s="189">
        <v>133.26</v>
      </c>
      <c r="K24" s="251" t="s">
        <v>93</v>
      </c>
      <c r="L24" s="189">
        <v>0.65</v>
      </c>
      <c r="M24" s="197">
        <v>0.58</v>
      </c>
      <c r="N24" s="197">
        <v>6.02</v>
      </c>
      <c r="O24" s="197">
        <v>75.03</v>
      </c>
      <c r="P24" s="252" t="s">
        <v>1012</v>
      </c>
      <c r="Q24" s="197">
        <v>5.74</v>
      </c>
      <c r="R24" s="364" t="s">
        <v>1011</v>
      </c>
      <c r="S24" s="197">
        <v>24.77</v>
      </c>
      <c r="T24" s="252" t="s">
        <v>1012</v>
      </c>
      <c r="U24" s="252" t="s">
        <v>1012</v>
      </c>
      <c r="V24" s="252" t="s">
        <v>1012</v>
      </c>
      <c r="W24" s="252" t="s">
        <v>1012</v>
      </c>
      <c r="X24" s="197">
        <v>33.04</v>
      </c>
      <c r="Y24" s="197">
        <v>9.9</v>
      </c>
      <c r="Z24" s="252" t="s">
        <v>1012</v>
      </c>
      <c r="AA24" s="252" t="s">
        <v>1012</v>
      </c>
      <c r="AB24" s="356" t="s">
        <v>1012</v>
      </c>
    </row>
    <row r="25" spans="2:28" s="183" customFormat="1" ht="21.75" customHeight="1">
      <c r="B25" s="283" t="s">
        <v>1013</v>
      </c>
      <c r="C25" s="275"/>
      <c r="D25" s="185">
        <f t="shared" si="1"/>
        <v>231.21000000000004</v>
      </c>
      <c r="E25" s="189">
        <v>16.92</v>
      </c>
      <c r="F25" s="189">
        <v>1.78</v>
      </c>
      <c r="G25" s="189">
        <v>0.04</v>
      </c>
      <c r="H25" s="189">
        <v>6.86</v>
      </c>
      <c r="I25" s="252" t="s">
        <v>1012</v>
      </c>
      <c r="J25" s="189">
        <v>81.12</v>
      </c>
      <c r="K25" s="251" t="s">
        <v>93</v>
      </c>
      <c r="L25" s="189">
        <v>1.52</v>
      </c>
      <c r="M25" s="197">
        <v>0.4</v>
      </c>
      <c r="N25" s="197">
        <v>3.52</v>
      </c>
      <c r="O25" s="197">
        <v>53.73</v>
      </c>
      <c r="P25" s="252" t="s">
        <v>1012</v>
      </c>
      <c r="Q25" s="197">
        <v>6.68</v>
      </c>
      <c r="R25" s="365" t="s">
        <v>1013</v>
      </c>
      <c r="S25" s="197">
        <v>5.55</v>
      </c>
      <c r="T25" s="252" t="s">
        <v>1012</v>
      </c>
      <c r="U25" s="197">
        <v>0.33</v>
      </c>
      <c r="V25" s="252" t="s">
        <v>1012</v>
      </c>
      <c r="W25" s="252" t="s">
        <v>1012</v>
      </c>
      <c r="X25" s="197">
        <v>5.61</v>
      </c>
      <c r="Y25" s="197">
        <v>14.73</v>
      </c>
      <c r="Z25" s="252" t="s">
        <v>1012</v>
      </c>
      <c r="AA25" s="252" t="s">
        <v>1012</v>
      </c>
      <c r="AB25" s="187">
        <v>32.42</v>
      </c>
    </row>
    <row r="26" spans="2:28" s="183" customFormat="1" ht="11.25" customHeight="1">
      <c r="B26" s="284" t="s">
        <v>1014</v>
      </c>
      <c r="C26" s="275"/>
      <c r="D26" s="185">
        <f t="shared" si="1"/>
        <v>51.02</v>
      </c>
      <c r="E26" s="189">
        <v>3.73</v>
      </c>
      <c r="F26" s="189">
        <v>0.05</v>
      </c>
      <c r="G26" s="252" t="s">
        <v>1012</v>
      </c>
      <c r="H26" s="189">
        <v>0.59</v>
      </c>
      <c r="I26" s="197">
        <v>1.31</v>
      </c>
      <c r="J26" s="189">
        <v>26.09</v>
      </c>
      <c r="K26" s="251" t="s">
        <v>93</v>
      </c>
      <c r="L26" s="189">
        <v>0.91</v>
      </c>
      <c r="M26" s="252" t="s">
        <v>1012</v>
      </c>
      <c r="N26" s="197">
        <v>0.6</v>
      </c>
      <c r="O26" s="197">
        <v>14.1</v>
      </c>
      <c r="P26" s="252" t="s">
        <v>1012</v>
      </c>
      <c r="Q26" s="252" t="s">
        <v>1012</v>
      </c>
      <c r="R26" s="364" t="s">
        <v>1014</v>
      </c>
      <c r="S26" s="197">
        <v>3.11</v>
      </c>
      <c r="T26" s="252" t="s">
        <v>1012</v>
      </c>
      <c r="U26" s="252" t="s">
        <v>1012</v>
      </c>
      <c r="V26" s="197">
        <v>0.2</v>
      </c>
      <c r="W26" s="252" t="s">
        <v>1012</v>
      </c>
      <c r="X26" s="252" t="s">
        <v>1012</v>
      </c>
      <c r="Y26" s="197">
        <v>0.33</v>
      </c>
      <c r="Z26" s="252" t="s">
        <v>1012</v>
      </c>
      <c r="AA26" s="252" t="s">
        <v>1012</v>
      </c>
      <c r="AB26" s="356" t="s">
        <v>1012</v>
      </c>
    </row>
    <row r="27" spans="2:28" s="183" customFormat="1" ht="11.25" customHeight="1">
      <c r="B27" s="284" t="s">
        <v>1015</v>
      </c>
      <c r="C27" s="275"/>
      <c r="D27" s="185">
        <f t="shared" si="1"/>
        <v>146.67000000000002</v>
      </c>
      <c r="E27" s="189">
        <v>9.1</v>
      </c>
      <c r="F27" s="189">
        <v>1.45</v>
      </c>
      <c r="G27" s="189">
        <v>0.4</v>
      </c>
      <c r="H27" s="189">
        <v>3.39</v>
      </c>
      <c r="I27" s="252" t="s">
        <v>1012</v>
      </c>
      <c r="J27" s="189">
        <v>68.99</v>
      </c>
      <c r="K27" s="251" t="s">
        <v>93</v>
      </c>
      <c r="L27" s="189">
        <v>0.9</v>
      </c>
      <c r="M27" s="197">
        <v>0.28</v>
      </c>
      <c r="N27" s="197">
        <v>0.54</v>
      </c>
      <c r="O27" s="197">
        <v>16.42</v>
      </c>
      <c r="P27" s="252" t="s">
        <v>1012</v>
      </c>
      <c r="Q27" s="252" t="s">
        <v>1012</v>
      </c>
      <c r="R27" s="364" t="s">
        <v>1015</v>
      </c>
      <c r="S27" s="197">
        <v>23.2</v>
      </c>
      <c r="T27" s="252" t="s">
        <v>1012</v>
      </c>
      <c r="U27" s="197">
        <v>9.21</v>
      </c>
      <c r="V27" s="252" t="s">
        <v>1012</v>
      </c>
      <c r="W27" s="252" t="s">
        <v>1012</v>
      </c>
      <c r="X27" s="252" t="s">
        <v>1012</v>
      </c>
      <c r="Y27" s="252" t="s">
        <v>1012</v>
      </c>
      <c r="Z27" s="252" t="s">
        <v>1012</v>
      </c>
      <c r="AA27" s="252" t="s">
        <v>1012</v>
      </c>
      <c r="AB27" s="187">
        <v>12.79</v>
      </c>
    </row>
    <row r="28" spans="2:28" s="183" customFormat="1" ht="11.25" customHeight="1">
      <c r="B28" s="284" t="s">
        <v>1016</v>
      </c>
      <c r="C28" s="275"/>
      <c r="D28" s="185">
        <f t="shared" si="1"/>
        <v>356.33000000000004</v>
      </c>
      <c r="E28" s="189">
        <v>22</v>
      </c>
      <c r="F28" s="189">
        <v>31.9</v>
      </c>
      <c r="G28" s="252" t="s">
        <v>1012</v>
      </c>
      <c r="H28" s="189">
        <v>3.48</v>
      </c>
      <c r="I28" s="197">
        <v>9.35</v>
      </c>
      <c r="J28" s="189">
        <v>124.6</v>
      </c>
      <c r="K28" s="251" t="s">
        <v>93</v>
      </c>
      <c r="L28" s="189">
        <v>2.63</v>
      </c>
      <c r="M28" s="197">
        <v>0.34</v>
      </c>
      <c r="N28" s="197">
        <v>2.58</v>
      </c>
      <c r="O28" s="197">
        <v>60.59</v>
      </c>
      <c r="P28" s="252" t="s">
        <v>1012</v>
      </c>
      <c r="Q28" s="252" t="s">
        <v>1012</v>
      </c>
      <c r="R28" s="364" t="s">
        <v>1016</v>
      </c>
      <c r="S28" s="197">
        <v>36.04</v>
      </c>
      <c r="T28" s="197">
        <v>6.93</v>
      </c>
      <c r="U28" s="197">
        <v>0.15</v>
      </c>
      <c r="V28" s="197">
        <v>32.35</v>
      </c>
      <c r="W28" s="252" t="s">
        <v>1012</v>
      </c>
      <c r="X28" s="252" t="s">
        <v>1012</v>
      </c>
      <c r="Y28" s="197">
        <v>23.39</v>
      </c>
      <c r="Z28" s="252" t="s">
        <v>1012</v>
      </c>
      <c r="AA28" s="252" t="s">
        <v>1012</v>
      </c>
      <c r="AB28" s="356" t="s">
        <v>1012</v>
      </c>
    </row>
    <row r="29" spans="2:28" s="183" customFormat="1" ht="11.25" customHeight="1">
      <c r="B29" s="284" t="s">
        <v>1017</v>
      </c>
      <c r="C29" s="184"/>
      <c r="D29" s="185">
        <f t="shared" si="1"/>
        <v>27.75</v>
      </c>
      <c r="E29" s="253" t="s">
        <v>1012</v>
      </c>
      <c r="F29" s="252" t="s">
        <v>1012</v>
      </c>
      <c r="G29" s="252" t="s">
        <v>1012</v>
      </c>
      <c r="H29" s="189">
        <v>0.27</v>
      </c>
      <c r="I29" s="252" t="s">
        <v>1012</v>
      </c>
      <c r="J29" s="189">
        <v>11.94</v>
      </c>
      <c r="K29" s="251" t="s">
        <v>93</v>
      </c>
      <c r="L29" s="252" t="s">
        <v>1012</v>
      </c>
      <c r="M29" s="252" t="s">
        <v>1012</v>
      </c>
      <c r="N29" s="252" t="s">
        <v>1012</v>
      </c>
      <c r="O29" s="252" t="s">
        <v>1012</v>
      </c>
      <c r="P29" s="252" t="s">
        <v>1012</v>
      </c>
      <c r="Q29" s="252" t="s">
        <v>1012</v>
      </c>
      <c r="R29" s="364" t="s">
        <v>1017</v>
      </c>
      <c r="S29" s="252" t="s">
        <v>1012</v>
      </c>
      <c r="T29" s="197">
        <v>9.1</v>
      </c>
      <c r="U29" s="252" t="s">
        <v>1012</v>
      </c>
      <c r="V29" s="197">
        <v>6.44</v>
      </c>
      <c r="W29" s="252" t="s">
        <v>1012</v>
      </c>
      <c r="X29" s="252" t="s">
        <v>1012</v>
      </c>
      <c r="Y29" s="252" t="s">
        <v>1012</v>
      </c>
      <c r="Z29" s="252" t="s">
        <v>1012</v>
      </c>
      <c r="AA29" s="252" t="s">
        <v>1012</v>
      </c>
      <c r="AB29" s="356" t="s">
        <v>1012</v>
      </c>
    </row>
    <row r="30" spans="2:28" s="183" customFormat="1" ht="11.25" customHeight="1">
      <c r="B30" s="284" t="s">
        <v>1018</v>
      </c>
      <c r="C30" s="275"/>
      <c r="D30" s="185">
        <f t="shared" si="1"/>
        <v>58.120000000000005</v>
      </c>
      <c r="E30" s="189">
        <v>3.73</v>
      </c>
      <c r="F30" s="252" t="s">
        <v>1012</v>
      </c>
      <c r="G30" s="252" t="s">
        <v>1012</v>
      </c>
      <c r="H30" s="189">
        <v>1.22</v>
      </c>
      <c r="I30" s="252" t="s">
        <v>1012</v>
      </c>
      <c r="J30" s="189">
        <v>30.28</v>
      </c>
      <c r="K30" s="251" t="s">
        <v>93</v>
      </c>
      <c r="L30" s="189">
        <v>0.71</v>
      </c>
      <c r="M30" s="252" t="s">
        <v>1012</v>
      </c>
      <c r="N30" s="197">
        <v>0.42</v>
      </c>
      <c r="O30" s="197">
        <v>7.9</v>
      </c>
      <c r="P30" s="252" t="s">
        <v>1012</v>
      </c>
      <c r="Q30" s="252" t="s">
        <v>1012</v>
      </c>
      <c r="R30" s="364" t="s">
        <v>1018</v>
      </c>
      <c r="S30" s="197">
        <v>0.97</v>
      </c>
      <c r="T30" s="197">
        <v>7.45</v>
      </c>
      <c r="U30" s="252" t="s">
        <v>1012</v>
      </c>
      <c r="V30" s="252" t="s">
        <v>1012</v>
      </c>
      <c r="W30" s="252" t="s">
        <v>1012</v>
      </c>
      <c r="X30" s="252" t="s">
        <v>1012</v>
      </c>
      <c r="Y30" s="197">
        <v>4.83</v>
      </c>
      <c r="Z30" s="252" t="s">
        <v>1012</v>
      </c>
      <c r="AA30" s="252" t="s">
        <v>1012</v>
      </c>
      <c r="AB30" s="187">
        <v>0.61</v>
      </c>
    </row>
    <row r="31" spans="2:28" s="183" customFormat="1" ht="11.25" customHeight="1">
      <c r="B31" s="284" t="s">
        <v>1019</v>
      </c>
      <c r="C31" s="275"/>
      <c r="D31" s="185">
        <f t="shared" si="1"/>
        <v>68.06</v>
      </c>
      <c r="E31" s="189">
        <v>8.21</v>
      </c>
      <c r="F31" s="189">
        <v>1.21</v>
      </c>
      <c r="G31" s="189">
        <v>0.17</v>
      </c>
      <c r="H31" s="189">
        <v>0.5</v>
      </c>
      <c r="I31" s="197">
        <v>1.58</v>
      </c>
      <c r="J31" s="189">
        <v>34.84</v>
      </c>
      <c r="K31" s="251" t="s">
        <v>93</v>
      </c>
      <c r="L31" s="189">
        <v>0.67</v>
      </c>
      <c r="M31" s="197">
        <v>0.21</v>
      </c>
      <c r="N31" s="197">
        <v>1.4</v>
      </c>
      <c r="O31" s="197">
        <v>16.92</v>
      </c>
      <c r="P31" s="252" t="s">
        <v>1012</v>
      </c>
      <c r="Q31" s="252" t="s">
        <v>1012</v>
      </c>
      <c r="R31" s="364" t="s">
        <v>1019</v>
      </c>
      <c r="S31" s="197">
        <v>2.35</v>
      </c>
      <c r="T31" s="252" t="s">
        <v>1012</v>
      </c>
      <c r="U31" s="252" t="s">
        <v>1012</v>
      </c>
      <c r="V31" s="252" t="s">
        <v>1012</v>
      </c>
      <c r="W31" s="252" t="s">
        <v>1012</v>
      </c>
      <c r="X31" s="252" t="s">
        <v>1012</v>
      </c>
      <c r="Y31" s="252" t="s">
        <v>1012</v>
      </c>
      <c r="Z31" s="252" t="s">
        <v>1012</v>
      </c>
      <c r="AA31" s="252" t="s">
        <v>1012</v>
      </c>
      <c r="AB31" s="356" t="s">
        <v>1012</v>
      </c>
    </row>
    <row r="32" spans="2:28" s="183" customFormat="1" ht="11.25" customHeight="1">
      <c r="B32" s="284" t="s">
        <v>1020</v>
      </c>
      <c r="C32" s="275"/>
      <c r="D32" s="185">
        <f t="shared" si="1"/>
        <v>45.92</v>
      </c>
      <c r="E32" s="189">
        <v>2.98</v>
      </c>
      <c r="F32" s="189">
        <v>0.63</v>
      </c>
      <c r="G32" s="189">
        <v>0.58</v>
      </c>
      <c r="H32" s="197">
        <v>1.31</v>
      </c>
      <c r="I32" s="252" t="s">
        <v>1012</v>
      </c>
      <c r="J32" s="189">
        <v>27.68</v>
      </c>
      <c r="K32" s="251" t="s">
        <v>93</v>
      </c>
      <c r="L32" s="189">
        <v>0.97</v>
      </c>
      <c r="M32" s="252" t="s">
        <v>1012</v>
      </c>
      <c r="N32" s="197">
        <v>0.63</v>
      </c>
      <c r="O32" s="197">
        <v>7.26</v>
      </c>
      <c r="P32" s="252" t="s">
        <v>1012</v>
      </c>
      <c r="Q32" s="252" t="s">
        <v>1012</v>
      </c>
      <c r="R32" s="364" t="s">
        <v>960</v>
      </c>
      <c r="S32" s="197">
        <v>1.86</v>
      </c>
      <c r="T32" s="252" t="s">
        <v>1012</v>
      </c>
      <c r="U32" s="252" t="s">
        <v>1012</v>
      </c>
      <c r="V32" s="252" t="s">
        <v>1012</v>
      </c>
      <c r="W32" s="252" t="s">
        <v>1012</v>
      </c>
      <c r="X32" s="197">
        <v>2.02</v>
      </c>
      <c r="Y32" s="252" t="s">
        <v>1012</v>
      </c>
      <c r="Z32" s="252" t="s">
        <v>1012</v>
      </c>
      <c r="AA32" s="252" t="s">
        <v>1012</v>
      </c>
      <c r="AB32" s="356" t="s">
        <v>1012</v>
      </c>
    </row>
    <row r="33" spans="2:28" s="183" customFormat="1" ht="11.25" customHeight="1">
      <c r="B33" s="284" t="s">
        <v>1021</v>
      </c>
      <c r="C33" s="275"/>
      <c r="D33" s="185">
        <f t="shared" si="1"/>
        <v>130.94</v>
      </c>
      <c r="E33" s="189">
        <v>11.02</v>
      </c>
      <c r="F33" s="189">
        <v>8.2</v>
      </c>
      <c r="G33" s="252" t="s">
        <v>1012</v>
      </c>
      <c r="H33" s="189">
        <v>5.2</v>
      </c>
      <c r="I33" s="197">
        <v>3.29</v>
      </c>
      <c r="J33" s="189">
        <v>63.59</v>
      </c>
      <c r="K33" s="251" t="s">
        <v>93</v>
      </c>
      <c r="L33" s="189">
        <v>1.1</v>
      </c>
      <c r="M33" s="197">
        <v>0.31</v>
      </c>
      <c r="N33" s="197">
        <v>1.6</v>
      </c>
      <c r="O33" s="197">
        <v>30.66</v>
      </c>
      <c r="P33" s="252" t="s">
        <v>1012</v>
      </c>
      <c r="Q33" s="252" t="s">
        <v>1012</v>
      </c>
      <c r="R33" s="364" t="s">
        <v>1021</v>
      </c>
      <c r="S33" s="197">
        <v>3.48</v>
      </c>
      <c r="T33" s="197">
        <v>1.11</v>
      </c>
      <c r="U33" s="252" t="s">
        <v>1012</v>
      </c>
      <c r="V33" s="252" t="s">
        <v>1012</v>
      </c>
      <c r="W33" s="252" t="s">
        <v>1012</v>
      </c>
      <c r="X33" s="252" t="s">
        <v>1012</v>
      </c>
      <c r="Y33" s="197">
        <v>1.38</v>
      </c>
      <c r="Z33" s="252" t="s">
        <v>1012</v>
      </c>
      <c r="AA33" s="252" t="s">
        <v>1012</v>
      </c>
      <c r="AB33" s="356" t="s">
        <v>1012</v>
      </c>
    </row>
    <row r="34" spans="2:28" s="183" customFormat="1" ht="11.25" customHeight="1">
      <c r="B34" s="284" t="s">
        <v>1022</v>
      </c>
      <c r="C34" s="275"/>
      <c r="D34" s="185">
        <f t="shared" si="1"/>
        <v>472.8399999999999</v>
      </c>
      <c r="E34" s="189">
        <v>86.35</v>
      </c>
      <c r="F34" s="252" t="s">
        <v>1012</v>
      </c>
      <c r="G34" s="189">
        <v>6.35</v>
      </c>
      <c r="H34" s="252" t="s">
        <v>1012</v>
      </c>
      <c r="I34" s="252" t="s">
        <v>1012</v>
      </c>
      <c r="J34" s="189">
        <v>159.95</v>
      </c>
      <c r="K34" s="251" t="s">
        <v>93</v>
      </c>
      <c r="L34" s="189">
        <v>1.42</v>
      </c>
      <c r="M34" s="197">
        <v>1.08</v>
      </c>
      <c r="N34" s="197">
        <v>2.03</v>
      </c>
      <c r="O34" s="197">
        <v>42.76</v>
      </c>
      <c r="P34" s="252" t="s">
        <v>1012</v>
      </c>
      <c r="Q34" s="197">
        <v>17.2</v>
      </c>
      <c r="R34" s="364" t="s">
        <v>1022</v>
      </c>
      <c r="S34" s="197">
        <v>63.52</v>
      </c>
      <c r="T34" s="252" t="s">
        <v>1012</v>
      </c>
      <c r="U34" s="197">
        <v>0.21</v>
      </c>
      <c r="V34" s="252" t="s">
        <v>1012</v>
      </c>
      <c r="W34" s="252" t="s">
        <v>1012</v>
      </c>
      <c r="X34" s="197">
        <v>0.36</v>
      </c>
      <c r="Y34" s="252" t="s">
        <v>1012</v>
      </c>
      <c r="Z34" s="252" t="s">
        <v>1012</v>
      </c>
      <c r="AA34" s="252" t="s">
        <v>1012</v>
      </c>
      <c r="AB34" s="187">
        <v>91.61</v>
      </c>
    </row>
    <row r="35" spans="2:28" s="183" customFormat="1" ht="11.25" customHeight="1">
      <c r="B35" s="284" t="s">
        <v>1023</v>
      </c>
      <c r="C35" s="275"/>
      <c r="D35" s="185">
        <f t="shared" si="1"/>
        <v>130.07</v>
      </c>
      <c r="E35" s="189">
        <v>5.9</v>
      </c>
      <c r="F35" s="252" t="s">
        <v>1012</v>
      </c>
      <c r="G35" s="252" t="s">
        <v>1012</v>
      </c>
      <c r="H35" s="189">
        <v>5.45</v>
      </c>
      <c r="I35" s="252" t="s">
        <v>1012</v>
      </c>
      <c r="J35" s="189">
        <v>48.47</v>
      </c>
      <c r="K35" s="251" t="s">
        <v>93</v>
      </c>
      <c r="L35" s="189">
        <v>1.89</v>
      </c>
      <c r="M35" s="252" t="s">
        <v>1012</v>
      </c>
      <c r="N35" s="197">
        <v>2.49</v>
      </c>
      <c r="O35" s="197">
        <v>20.77</v>
      </c>
      <c r="P35" s="252" t="s">
        <v>1012</v>
      </c>
      <c r="Q35" s="252" t="s">
        <v>1012</v>
      </c>
      <c r="R35" s="364" t="s">
        <v>1023</v>
      </c>
      <c r="S35" s="197">
        <v>41.06</v>
      </c>
      <c r="T35" s="252" t="s">
        <v>1012</v>
      </c>
      <c r="U35" s="197">
        <v>0.5</v>
      </c>
      <c r="V35" s="197">
        <v>0.16</v>
      </c>
      <c r="W35" s="252" t="s">
        <v>1012</v>
      </c>
      <c r="X35" s="252" t="s">
        <v>1012</v>
      </c>
      <c r="Y35" s="252" t="s">
        <v>1012</v>
      </c>
      <c r="Z35" s="252" t="s">
        <v>1012</v>
      </c>
      <c r="AA35" s="252" t="s">
        <v>1012</v>
      </c>
      <c r="AB35" s="187">
        <v>3.38</v>
      </c>
    </row>
    <row r="36" spans="2:28" s="183" customFormat="1" ht="11.25" customHeight="1">
      <c r="B36" s="284" t="s">
        <v>1024</v>
      </c>
      <c r="C36" s="275"/>
      <c r="D36" s="185">
        <f t="shared" si="1"/>
        <v>17.64</v>
      </c>
      <c r="E36" s="253" t="s">
        <v>1012</v>
      </c>
      <c r="F36" s="252" t="s">
        <v>1012</v>
      </c>
      <c r="G36" s="252" t="s">
        <v>1012</v>
      </c>
      <c r="H36" s="189">
        <v>0.41</v>
      </c>
      <c r="I36" s="252" t="s">
        <v>1012</v>
      </c>
      <c r="J36" s="189">
        <v>10.53</v>
      </c>
      <c r="K36" s="251" t="s">
        <v>93</v>
      </c>
      <c r="L36" s="252" t="s">
        <v>1012</v>
      </c>
      <c r="M36" s="252" t="s">
        <v>1012</v>
      </c>
      <c r="N36" s="197">
        <v>0.33</v>
      </c>
      <c r="O36" s="197">
        <v>5.48</v>
      </c>
      <c r="P36" s="252" t="s">
        <v>1012</v>
      </c>
      <c r="Q36" s="252" t="s">
        <v>1012</v>
      </c>
      <c r="R36" s="364" t="s">
        <v>1024</v>
      </c>
      <c r="S36" s="197">
        <v>0.69</v>
      </c>
      <c r="T36" s="252" t="s">
        <v>1012</v>
      </c>
      <c r="U36" s="252" t="s">
        <v>1012</v>
      </c>
      <c r="V36" s="197">
        <v>0.2</v>
      </c>
      <c r="W36" s="252" t="s">
        <v>1012</v>
      </c>
      <c r="X36" s="252" t="s">
        <v>1012</v>
      </c>
      <c r="Y36" s="252" t="s">
        <v>1012</v>
      </c>
      <c r="Z36" s="252" t="s">
        <v>1012</v>
      </c>
      <c r="AA36" s="252" t="s">
        <v>1012</v>
      </c>
      <c r="AB36" s="356" t="s">
        <v>1012</v>
      </c>
    </row>
    <row r="37" spans="2:28" s="183" customFormat="1" ht="11.25" customHeight="1">
      <c r="B37" s="284" t="s">
        <v>1025</v>
      </c>
      <c r="C37" s="275"/>
      <c r="D37" s="185">
        <f t="shared" si="1"/>
        <v>100.73</v>
      </c>
      <c r="E37" s="189">
        <v>14.07</v>
      </c>
      <c r="F37" s="189">
        <v>0.3</v>
      </c>
      <c r="G37" s="252" t="s">
        <v>1012</v>
      </c>
      <c r="H37" s="189">
        <v>1.07</v>
      </c>
      <c r="I37" s="252" t="s">
        <v>1012</v>
      </c>
      <c r="J37" s="189">
        <v>58.23</v>
      </c>
      <c r="K37" s="251" t="s">
        <v>93</v>
      </c>
      <c r="L37" s="189">
        <v>1.02</v>
      </c>
      <c r="M37" s="197">
        <v>0.15</v>
      </c>
      <c r="N37" s="197">
        <v>0.83</v>
      </c>
      <c r="O37" s="197">
        <v>21.39</v>
      </c>
      <c r="P37" s="252" t="s">
        <v>1012</v>
      </c>
      <c r="Q37" s="252" t="s">
        <v>1012</v>
      </c>
      <c r="R37" s="364" t="s">
        <v>1025</v>
      </c>
      <c r="S37" s="197">
        <v>3.31</v>
      </c>
      <c r="T37" s="252" t="s">
        <v>1012</v>
      </c>
      <c r="U37" s="252" t="s">
        <v>1012</v>
      </c>
      <c r="V37" s="252" t="s">
        <v>1012</v>
      </c>
      <c r="W37" s="252" t="s">
        <v>1012</v>
      </c>
      <c r="X37" s="252" t="s">
        <v>1012</v>
      </c>
      <c r="Y37" s="252" t="s">
        <v>1012</v>
      </c>
      <c r="Z37" s="252" t="s">
        <v>1012</v>
      </c>
      <c r="AA37" s="252" t="s">
        <v>1012</v>
      </c>
      <c r="AB37" s="187">
        <v>0.36</v>
      </c>
    </row>
    <row r="38" spans="2:28" s="183" customFormat="1" ht="11.25" customHeight="1">
      <c r="B38" s="284" t="s">
        <v>1026</v>
      </c>
      <c r="C38" s="275"/>
      <c r="D38" s="185">
        <f t="shared" si="1"/>
        <v>35.76</v>
      </c>
      <c r="E38" s="189">
        <v>5.05</v>
      </c>
      <c r="F38" s="252" t="s">
        <v>1012</v>
      </c>
      <c r="G38" s="252" t="s">
        <v>1012</v>
      </c>
      <c r="H38" s="189">
        <v>0.85</v>
      </c>
      <c r="I38" s="252" t="s">
        <v>1012</v>
      </c>
      <c r="J38" s="189">
        <v>18.23</v>
      </c>
      <c r="K38" s="251" t="s">
        <v>93</v>
      </c>
      <c r="L38" s="189">
        <v>0.56</v>
      </c>
      <c r="M38" s="197">
        <v>0.14</v>
      </c>
      <c r="N38" s="197">
        <v>0.33</v>
      </c>
      <c r="O38" s="197">
        <v>7.38</v>
      </c>
      <c r="P38" s="252" t="s">
        <v>1012</v>
      </c>
      <c r="Q38" s="197">
        <v>1.16</v>
      </c>
      <c r="R38" s="364" t="s">
        <v>1026</v>
      </c>
      <c r="S38" s="197">
        <v>1.81</v>
      </c>
      <c r="T38" s="252" t="s">
        <v>1012</v>
      </c>
      <c r="U38" s="252" t="s">
        <v>1012</v>
      </c>
      <c r="V38" s="252" t="s">
        <v>1012</v>
      </c>
      <c r="W38" s="252" t="s">
        <v>1012</v>
      </c>
      <c r="X38" s="252" t="s">
        <v>1012</v>
      </c>
      <c r="Y38" s="197">
        <v>0.25</v>
      </c>
      <c r="Z38" s="252" t="s">
        <v>1012</v>
      </c>
      <c r="AA38" s="252" t="s">
        <v>1012</v>
      </c>
      <c r="AB38" s="356" t="s">
        <v>1012</v>
      </c>
    </row>
    <row r="39" spans="2:28" s="183" customFormat="1" ht="11.25" customHeight="1">
      <c r="B39" s="284" t="s">
        <v>1027</v>
      </c>
      <c r="C39" s="275"/>
      <c r="D39" s="185">
        <f t="shared" si="1"/>
        <v>23</v>
      </c>
      <c r="E39" s="189">
        <v>2.1</v>
      </c>
      <c r="F39" s="189">
        <v>0.09</v>
      </c>
      <c r="G39" s="252" t="s">
        <v>1012</v>
      </c>
      <c r="H39" s="189">
        <v>0.3</v>
      </c>
      <c r="I39" s="252" t="s">
        <v>1012</v>
      </c>
      <c r="J39" s="189">
        <v>12.49</v>
      </c>
      <c r="K39" s="251" t="s">
        <v>93</v>
      </c>
      <c r="L39" s="189">
        <v>0.18</v>
      </c>
      <c r="M39" s="197">
        <v>0.15</v>
      </c>
      <c r="N39" s="197">
        <v>0.3</v>
      </c>
      <c r="O39" s="197">
        <v>6.1</v>
      </c>
      <c r="P39" s="252" t="s">
        <v>1012</v>
      </c>
      <c r="Q39" s="252" t="s">
        <v>1012</v>
      </c>
      <c r="R39" s="364" t="s">
        <v>1027</v>
      </c>
      <c r="S39" s="197">
        <v>0.27</v>
      </c>
      <c r="T39" s="252" t="s">
        <v>1012</v>
      </c>
      <c r="U39" s="252" t="s">
        <v>1012</v>
      </c>
      <c r="V39" s="197">
        <v>0.32</v>
      </c>
      <c r="W39" s="252" t="s">
        <v>1012</v>
      </c>
      <c r="X39" s="197">
        <v>0.7</v>
      </c>
      <c r="Y39" s="252" t="s">
        <v>1012</v>
      </c>
      <c r="Z39" s="252" t="s">
        <v>1012</v>
      </c>
      <c r="AA39" s="252" t="s">
        <v>1012</v>
      </c>
      <c r="AB39" s="356" t="s">
        <v>1012</v>
      </c>
    </row>
    <row r="40" spans="2:28" s="183" customFormat="1" ht="11.25" customHeight="1">
      <c r="B40" s="284" t="s">
        <v>1028</v>
      </c>
      <c r="C40" s="275"/>
      <c r="D40" s="185">
        <f t="shared" si="1"/>
        <v>24.04</v>
      </c>
      <c r="E40" s="189">
        <v>1.42</v>
      </c>
      <c r="F40" s="252" t="s">
        <v>1012</v>
      </c>
      <c r="G40" s="252" t="s">
        <v>1012</v>
      </c>
      <c r="H40" s="189">
        <v>0.71</v>
      </c>
      <c r="I40" s="252" t="s">
        <v>1012</v>
      </c>
      <c r="J40" s="189">
        <v>13.18</v>
      </c>
      <c r="K40" s="251" t="s">
        <v>93</v>
      </c>
      <c r="L40" s="189">
        <v>0.81</v>
      </c>
      <c r="M40" s="252" t="s">
        <v>1012</v>
      </c>
      <c r="N40" s="197">
        <v>0.16</v>
      </c>
      <c r="O40" s="197">
        <v>7.09</v>
      </c>
      <c r="P40" s="197">
        <v>0.14</v>
      </c>
      <c r="Q40" s="252" t="s">
        <v>1012</v>
      </c>
      <c r="R40" s="364" t="s">
        <v>1028</v>
      </c>
      <c r="S40" s="197">
        <v>0.53</v>
      </c>
      <c r="T40" s="252" t="s">
        <v>1012</v>
      </c>
      <c r="U40" s="252" t="s">
        <v>1012</v>
      </c>
      <c r="V40" s="252" t="s">
        <v>1012</v>
      </c>
      <c r="W40" s="252" t="s">
        <v>1012</v>
      </c>
      <c r="X40" s="252" t="s">
        <v>1012</v>
      </c>
      <c r="Y40" s="252" t="s">
        <v>1012</v>
      </c>
      <c r="Z40" s="252" t="s">
        <v>1012</v>
      </c>
      <c r="AA40" s="252" t="s">
        <v>1012</v>
      </c>
      <c r="AB40" s="356" t="s">
        <v>1012</v>
      </c>
    </row>
    <row r="41" spans="2:28" s="183" customFormat="1" ht="11.25" customHeight="1">
      <c r="B41" s="284" t="s">
        <v>1029</v>
      </c>
      <c r="C41" s="275"/>
      <c r="D41" s="185">
        <f t="shared" si="1"/>
        <v>248.94</v>
      </c>
      <c r="E41" s="189">
        <v>23.4</v>
      </c>
      <c r="F41" s="189">
        <v>25.1</v>
      </c>
      <c r="G41" s="189">
        <v>0.73</v>
      </c>
      <c r="H41" s="189">
        <v>8.09</v>
      </c>
      <c r="I41" s="197">
        <v>4.61</v>
      </c>
      <c r="J41" s="189">
        <v>92.44</v>
      </c>
      <c r="K41" s="251" t="s">
        <v>93</v>
      </c>
      <c r="L41" s="189">
        <v>2.29</v>
      </c>
      <c r="M41" s="197">
        <v>0.44</v>
      </c>
      <c r="N41" s="197">
        <v>3.46</v>
      </c>
      <c r="O41" s="197">
        <v>34.45</v>
      </c>
      <c r="P41" s="252" t="s">
        <v>1012</v>
      </c>
      <c r="Q41" s="252" t="s">
        <v>1012</v>
      </c>
      <c r="R41" s="364" t="s">
        <v>1029</v>
      </c>
      <c r="S41" s="197">
        <v>2.28</v>
      </c>
      <c r="T41" s="252" t="s">
        <v>1012</v>
      </c>
      <c r="U41" s="197">
        <v>0.39</v>
      </c>
      <c r="V41" s="197">
        <v>0.44</v>
      </c>
      <c r="W41" s="252" t="s">
        <v>1012</v>
      </c>
      <c r="X41" s="197">
        <v>3.39</v>
      </c>
      <c r="Y41" s="197">
        <v>0.74</v>
      </c>
      <c r="Z41" s="197">
        <v>1.74</v>
      </c>
      <c r="AA41" s="252" t="s">
        <v>1012</v>
      </c>
      <c r="AB41" s="187">
        <v>44.95</v>
      </c>
    </row>
    <row r="42" spans="2:28" s="183" customFormat="1" ht="11.25" customHeight="1">
      <c r="B42" s="284" t="s">
        <v>1030</v>
      </c>
      <c r="C42" s="275"/>
      <c r="D42" s="185">
        <f t="shared" si="1"/>
        <v>13.240000000000002</v>
      </c>
      <c r="E42" s="189">
        <v>1.64</v>
      </c>
      <c r="F42" s="189">
        <v>0.01</v>
      </c>
      <c r="G42" s="252" t="s">
        <v>1012</v>
      </c>
      <c r="H42" s="252" t="s">
        <v>1012</v>
      </c>
      <c r="I42" s="252" t="s">
        <v>1012</v>
      </c>
      <c r="J42" s="189">
        <v>3.56</v>
      </c>
      <c r="K42" s="251" t="s">
        <v>93</v>
      </c>
      <c r="L42" s="189">
        <v>0.98</v>
      </c>
      <c r="M42" s="197">
        <v>0.15</v>
      </c>
      <c r="N42" s="252" t="s">
        <v>1012</v>
      </c>
      <c r="O42" s="197">
        <v>4.55</v>
      </c>
      <c r="P42" s="252" t="s">
        <v>1012</v>
      </c>
      <c r="Q42" s="252" t="s">
        <v>1012</v>
      </c>
      <c r="R42" s="364" t="s">
        <v>1030</v>
      </c>
      <c r="S42" s="197">
        <v>1.64</v>
      </c>
      <c r="T42" s="252" t="s">
        <v>1012</v>
      </c>
      <c r="U42" s="252" t="s">
        <v>1012</v>
      </c>
      <c r="V42" s="252" t="s">
        <v>1012</v>
      </c>
      <c r="W42" s="252" t="s">
        <v>1012</v>
      </c>
      <c r="X42" s="252" t="s">
        <v>1012</v>
      </c>
      <c r="Y42" s="252" t="s">
        <v>1012</v>
      </c>
      <c r="Z42" s="197">
        <v>0.38</v>
      </c>
      <c r="AA42" s="252" t="s">
        <v>1012</v>
      </c>
      <c r="AB42" s="187">
        <v>0.33</v>
      </c>
    </row>
    <row r="43" spans="2:28" s="183" customFormat="1" ht="11.25" customHeight="1">
      <c r="B43" s="284" t="s">
        <v>1031</v>
      </c>
      <c r="C43" s="184"/>
      <c r="D43" s="185">
        <f t="shared" si="1"/>
        <v>117.65</v>
      </c>
      <c r="E43" s="189">
        <v>4.55</v>
      </c>
      <c r="F43" s="189">
        <v>14.01</v>
      </c>
      <c r="G43" s="189">
        <v>4.5</v>
      </c>
      <c r="H43" s="189">
        <v>0.2</v>
      </c>
      <c r="I43" s="252" t="s">
        <v>1012</v>
      </c>
      <c r="J43" s="189">
        <v>59.1</v>
      </c>
      <c r="K43" s="251" t="s">
        <v>93</v>
      </c>
      <c r="L43" s="189">
        <v>5.03</v>
      </c>
      <c r="M43" s="252" t="s">
        <v>1012</v>
      </c>
      <c r="N43" s="197">
        <v>0.62</v>
      </c>
      <c r="O43" s="197">
        <v>11.6</v>
      </c>
      <c r="P43" s="252" t="s">
        <v>1012</v>
      </c>
      <c r="Q43" s="252" t="s">
        <v>1012</v>
      </c>
      <c r="R43" s="364" t="s">
        <v>1031</v>
      </c>
      <c r="S43" s="197">
        <v>11.78</v>
      </c>
      <c r="T43" s="252" t="s">
        <v>1012</v>
      </c>
      <c r="U43" s="197">
        <v>4.36</v>
      </c>
      <c r="V43" s="197">
        <v>0.29</v>
      </c>
      <c r="W43" s="252" t="s">
        <v>1012</v>
      </c>
      <c r="X43" s="252" t="s">
        <v>1012</v>
      </c>
      <c r="Y43" s="252" t="s">
        <v>1012</v>
      </c>
      <c r="Z43" s="197">
        <v>0.16</v>
      </c>
      <c r="AA43" s="252" t="s">
        <v>1012</v>
      </c>
      <c r="AB43" s="187">
        <v>1.45</v>
      </c>
    </row>
    <row r="44" spans="2:28" s="183" customFormat="1" ht="11.25" customHeight="1">
      <c r="B44" s="284" t="s">
        <v>1032</v>
      </c>
      <c r="C44" s="184"/>
      <c r="D44" s="185">
        <f t="shared" si="1"/>
        <v>47.25</v>
      </c>
      <c r="E44" s="253" t="s">
        <v>1012</v>
      </c>
      <c r="F44" s="252" t="s">
        <v>1012</v>
      </c>
      <c r="G44" s="252" t="s">
        <v>1012</v>
      </c>
      <c r="H44" s="252" t="s">
        <v>1012</v>
      </c>
      <c r="I44" s="252" t="s">
        <v>1012</v>
      </c>
      <c r="J44" s="189">
        <v>18</v>
      </c>
      <c r="K44" s="251" t="s">
        <v>93</v>
      </c>
      <c r="L44" s="189">
        <v>14</v>
      </c>
      <c r="M44" s="252" t="s">
        <v>1012</v>
      </c>
      <c r="N44" s="252" t="s">
        <v>1012</v>
      </c>
      <c r="O44" s="197">
        <v>14.1</v>
      </c>
      <c r="P44" s="252" t="s">
        <v>1012</v>
      </c>
      <c r="Q44" s="252" t="s">
        <v>1012</v>
      </c>
      <c r="R44" s="364" t="s">
        <v>1032</v>
      </c>
      <c r="S44" s="197">
        <v>1.15</v>
      </c>
      <c r="T44" s="252" t="s">
        <v>1012</v>
      </c>
      <c r="U44" s="252" t="s">
        <v>1012</v>
      </c>
      <c r="V44" s="252" t="s">
        <v>1012</v>
      </c>
      <c r="W44" s="252" t="s">
        <v>1012</v>
      </c>
      <c r="X44" s="252" t="s">
        <v>1012</v>
      </c>
      <c r="Y44" s="252" t="s">
        <v>1012</v>
      </c>
      <c r="Z44" s="252" t="s">
        <v>1012</v>
      </c>
      <c r="AA44" s="252" t="s">
        <v>1012</v>
      </c>
      <c r="AB44" s="356" t="s">
        <v>1012</v>
      </c>
    </row>
    <row r="45" spans="2:28" s="183" customFormat="1" ht="11.25" customHeight="1">
      <c r="B45" s="284" t="s">
        <v>1033</v>
      </c>
      <c r="C45" s="184"/>
      <c r="D45" s="185">
        <f t="shared" si="1"/>
        <v>471.76000000000005</v>
      </c>
      <c r="E45" s="189">
        <v>16.03</v>
      </c>
      <c r="F45" s="189">
        <v>57.2</v>
      </c>
      <c r="G45" s="197">
        <v>2.93</v>
      </c>
      <c r="H45" s="189">
        <v>5.09</v>
      </c>
      <c r="I45" s="252" t="s">
        <v>1012</v>
      </c>
      <c r="J45" s="189">
        <v>244.91</v>
      </c>
      <c r="K45" s="251" t="s">
        <v>93</v>
      </c>
      <c r="L45" s="189">
        <v>1.44</v>
      </c>
      <c r="M45" s="197">
        <v>0.76</v>
      </c>
      <c r="N45" s="197">
        <v>0.53</v>
      </c>
      <c r="O45" s="197">
        <v>65.36</v>
      </c>
      <c r="P45" s="252" t="s">
        <v>1012</v>
      </c>
      <c r="Q45" s="252" t="s">
        <v>1012</v>
      </c>
      <c r="R45" s="364" t="s">
        <v>1033</v>
      </c>
      <c r="S45" s="197">
        <v>41.6</v>
      </c>
      <c r="T45" s="197">
        <v>3.51</v>
      </c>
      <c r="U45" s="197">
        <v>0.8</v>
      </c>
      <c r="V45" s="252" t="s">
        <v>1012</v>
      </c>
      <c r="W45" s="252" t="s">
        <v>1012</v>
      </c>
      <c r="X45" s="252" t="s">
        <v>1012</v>
      </c>
      <c r="Y45" s="197">
        <v>11.5</v>
      </c>
      <c r="Z45" s="197">
        <v>2.6</v>
      </c>
      <c r="AA45" s="252" t="s">
        <v>1012</v>
      </c>
      <c r="AB45" s="187">
        <v>17.5</v>
      </c>
    </row>
    <row r="46" spans="2:28" s="183" customFormat="1" ht="11.25" customHeight="1">
      <c r="B46" s="284" t="s">
        <v>1034</v>
      </c>
      <c r="C46" s="184"/>
      <c r="D46" s="185">
        <f t="shared" si="1"/>
        <v>22.12</v>
      </c>
      <c r="E46" s="189">
        <v>0.4</v>
      </c>
      <c r="F46" s="189">
        <v>0.23</v>
      </c>
      <c r="G46" s="252" t="s">
        <v>1012</v>
      </c>
      <c r="H46" s="252" t="s">
        <v>1012</v>
      </c>
      <c r="I46" s="252" t="s">
        <v>1012</v>
      </c>
      <c r="J46" s="189">
        <v>14.15</v>
      </c>
      <c r="K46" s="251" t="s">
        <v>93</v>
      </c>
      <c r="L46" s="189">
        <v>0.1</v>
      </c>
      <c r="M46" s="197">
        <v>0.15</v>
      </c>
      <c r="N46" s="197">
        <v>0.15</v>
      </c>
      <c r="O46" s="197">
        <v>5.92</v>
      </c>
      <c r="P46" s="252" t="s">
        <v>1012</v>
      </c>
      <c r="Q46" s="252" t="s">
        <v>1012</v>
      </c>
      <c r="R46" s="364" t="s">
        <v>1034</v>
      </c>
      <c r="S46" s="197">
        <v>1.02</v>
      </c>
      <c r="T46" s="252" t="s">
        <v>1012</v>
      </c>
      <c r="U46" s="252" t="s">
        <v>1012</v>
      </c>
      <c r="V46" s="252" t="s">
        <v>1012</v>
      </c>
      <c r="W46" s="252" t="s">
        <v>1012</v>
      </c>
      <c r="X46" s="252" t="s">
        <v>1012</v>
      </c>
      <c r="Y46" s="252" t="s">
        <v>1012</v>
      </c>
      <c r="Z46" s="252" t="s">
        <v>1012</v>
      </c>
      <c r="AA46" s="252" t="s">
        <v>1012</v>
      </c>
      <c r="AB46" s="356" t="s">
        <v>1012</v>
      </c>
    </row>
    <row r="47" spans="2:28" s="183" customFormat="1" ht="11.25" customHeight="1">
      <c r="B47" s="284" t="s">
        <v>1035</v>
      </c>
      <c r="C47" s="184"/>
      <c r="D47" s="185">
        <f t="shared" si="1"/>
        <v>66.78000000000002</v>
      </c>
      <c r="E47" s="189">
        <v>14.48</v>
      </c>
      <c r="F47" s="252" t="s">
        <v>1012</v>
      </c>
      <c r="G47" s="189">
        <v>1.91</v>
      </c>
      <c r="H47" s="189">
        <v>0.2</v>
      </c>
      <c r="I47" s="252" t="s">
        <v>1012</v>
      </c>
      <c r="J47" s="189">
        <v>8.82</v>
      </c>
      <c r="K47" s="251" t="s">
        <v>93</v>
      </c>
      <c r="L47" s="189">
        <v>1.94</v>
      </c>
      <c r="M47" s="197">
        <v>0.12</v>
      </c>
      <c r="N47" s="197">
        <v>0.05</v>
      </c>
      <c r="O47" s="197">
        <v>3.51</v>
      </c>
      <c r="P47" s="252" t="s">
        <v>1012</v>
      </c>
      <c r="Q47" s="252" t="s">
        <v>1012</v>
      </c>
      <c r="R47" s="364" t="s">
        <v>1035</v>
      </c>
      <c r="S47" s="197">
        <v>0.81</v>
      </c>
      <c r="T47" s="197">
        <v>0.33</v>
      </c>
      <c r="U47" s="252" t="s">
        <v>1012</v>
      </c>
      <c r="V47" s="252" t="s">
        <v>1012</v>
      </c>
      <c r="W47" s="252" t="s">
        <v>1012</v>
      </c>
      <c r="X47" s="197">
        <v>33.82</v>
      </c>
      <c r="Y47" s="252" t="s">
        <v>1012</v>
      </c>
      <c r="Z47" s="252" t="s">
        <v>1012</v>
      </c>
      <c r="AA47" s="252" t="s">
        <v>1012</v>
      </c>
      <c r="AB47" s="187">
        <v>0.79</v>
      </c>
    </row>
    <row r="48" spans="2:28" s="183" customFormat="1" ht="11.25" customHeight="1">
      <c r="B48" s="284" t="s">
        <v>1036</v>
      </c>
      <c r="C48" s="184"/>
      <c r="D48" s="185">
        <f t="shared" si="1"/>
        <v>41.550000000000004</v>
      </c>
      <c r="E48" s="189">
        <v>2.81</v>
      </c>
      <c r="F48" s="197">
        <v>0.49</v>
      </c>
      <c r="G48" s="252" t="s">
        <v>1012</v>
      </c>
      <c r="H48" s="252" t="s">
        <v>1012</v>
      </c>
      <c r="I48" s="252" t="s">
        <v>1012</v>
      </c>
      <c r="J48" s="189">
        <v>13.05</v>
      </c>
      <c r="K48" s="251" t="s">
        <v>93</v>
      </c>
      <c r="L48" s="189">
        <v>0.14</v>
      </c>
      <c r="M48" s="197">
        <v>0.18</v>
      </c>
      <c r="N48" s="197">
        <v>0.18</v>
      </c>
      <c r="O48" s="197">
        <v>4.62</v>
      </c>
      <c r="P48" s="252" t="s">
        <v>1012</v>
      </c>
      <c r="Q48" s="197">
        <v>3.98</v>
      </c>
      <c r="R48" s="364" t="s">
        <v>1036</v>
      </c>
      <c r="S48" s="197">
        <v>0.28</v>
      </c>
      <c r="T48" s="252" t="s">
        <v>1012</v>
      </c>
      <c r="U48" s="252" t="s">
        <v>1012</v>
      </c>
      <c r="V48" s="252" t="s">
        <v>1012</v>
      </c>
      <c r="W48" s="252" t="s">
        <v>1012</v>
      </c>
      <c r="X48" s="197">
        <v>2.23</v>
      </c>
      <c r="Y48" s="197">
        <v>13.59</v>
      </c>
      <c r="Z48" s="252" t="s">
        <v>1012</v>
      </c>
      <c r="AA48" s="252" t="s">
        <v>1012</v>
      </c>
      <c r="AB48" s="356" t="s">
        <v>1012</v>
      </c>
    </row>
    <row r="49" spans="2:28" s="183" customFormat="1" ht="11.25" customHeight="1">
      <c r="B49" s="284" t="s">
        <v>1037</v>
      </c>
      <c r="C49" s="184"/>
      <c r="D49" s="185">
        <f t="shared" si="1"/>
        <v>93.99</v>
      </c>
      <c r="E49" s="189">
        <v>4.05</v>
      </c>
      <c r="F49" s="189">
        <v>3.26</v>
      </c>
      <c r="G49" s="252" t="s">
        <v>1012</v>
      </c>
      <c r="H49" s="189">
        <v>2.12</v>
      </c>
      <c r="I49" s="197">
        <v>0.26</v>
      </c>
      <c r="J49" s="189">
        <v>58.41</v>
      </c>
      <c r="K49" s="251" t="s">
        <v>93</v>
      </c>
      <c r="L49" s="189">
        <v>0.77</v>
      </c>
      <c r="M49" s="197">
        <v>0.19</v>
      </c>
      <c r="N49" s="197">
        <v>0.61</v>
      </c>
      <c r="O49" s="197">
        <v>10.45</v>
      </c>
      <c r="P49" s="197">
        <v>0.26</v>
      </c>
      <c r="Q49" s="252" t="s">
        <v>1012</v>
      </c>
      <c r="R49" s="364" t="s">
        <v>1037</v>
      </c>
      <c r="S49" s="197">
        <v>0.94</v>
      </c>
      <c r="T49" s="252" t="s">
        <v>1012</v>
      </c>
      <c r="U49" s="197">
        <v>0.34</v>
      </c>
      <c r="V49" s="252" t="s">
        <v>1012</v>
      </c>
      <c r="W49" s="252" t="s">
        <v>1012</v>
      </c>
      <c r="X49" s="252" t="s">
        <v>1012</v>
      </c>
      <c r="Y49" s="252" t="s">
        <v>1012</v>
      </c>
      <c r="Z49" s="252" t="s">
        <v>1012</v>
      </c>
      <c r="AA49" s="252" t="s">
        <v>1012</v>
      </c>
      <c r="AB49" s="187">
        <v>12.33</v>
      </c>
    </row>
    <row r="50" spans="2:28" s="183" customFormat="1" ht="11.25" customHeight="1">
      <c r="B50" s="284" t="s">
        <v>1038</v>
      </c>
      <c r="C50" s="184"/>
      <c r="D50" s="185">
        <f t="shared" si="1"/>
        <v>11.83</v>
      </c>
      <c r="E50" s="253" t="s">
        <v>1012</v>
      </c>
      <c r="F50" s="253" t="s">
        <v>1012</v>
      </c>
      <c r="G50" s="189">
        <v>0.12</v>
      </c>
      <c r="H50" s="252" t="s">
        <v>1012</v>
      </c>
      <c r="I50" s="252" t="s">
        <v>1012</v>
      </c>
      <c r="J50" s="189">
        <v>8.05</v>
      </c>
      <c r="K50" s="251" t="s">
        <v>93</v>
      </c>
      <c r="L50" s="189">
        <v>0.65</v>
      </c>
      <c r="M50" s="252" t="s">
        <v>1012</v>
      </c>
      <c r="N50" s="252" t="s">
        <v>1012</v>
      </c>
      <c r="O50" s="197">
        <v>0.23</v>
      </c>
      <c r="P50" s="252" t="s">
        <v>1012</v>
      </c>
      <c r="Q50" s="252" t="s">
        <v>1012</v>
      </c>
      <c r="R50" s="364" t="s">
        <v>1038</v>
      </c>
      <c r="S50" s="197">
        <v>1.11</v>
      </c>
      <c r="T50" s="197">
        <v>1.01</v>
      </c>
      <c r="U50" s="252" t="s">
        <v>1012</v>
      </c>
      <c r="V50" s="252" t="s">
        <v>1012</v>
      </c>
      <c r="W50" s="252" t="s">
        <v>1012</v>
      </c>
      <c r="X50" s="252" t="s">
        <v>1012</v>
      </c>
      <c r="Y50" s="252" t="s">
        <v>1012</v>
      </c>
      <c r="Z50" s="274">
        <v>0.5</v>
      </c>
      <c r="AA50" s="252" t="s">
        <v>1012</v>
      </c>
      <c r="AB50" s="187">
        <v>0.16</v>
      </c>
    </row>
    <row r="51" spans="2:28" s="183" customFormat="1" ht="11.25" customHeight="1">
      <c r="B51" s="284" t="s">
        <v>1039</v>
      </c>
      <c r="C51" s="184"/>
      <c r="D51" s="185">
        <f t="shared" si="1"/>
        <v>178.4</v>
      </c>
      <c r="E51" s="189">
        <v>11.25</v>
      </c>
      <c r="F51" s="189">
        <v>0.48</v>
      </c>
      <c r="G51" s="252" t="s">
        <v>1012</v>
      </c>
      <c r="H51" s="189">
        <v>3.74</v>
      </c>
      <c r="I51" s="252" t="s">
        <v>1012</v>
      </c>
      <c r="J51" s="189">
        <v>84.95</v>
      </c>
      <c r="K51" s="251" t="s">
        <v>93</v>
      </c>
      <c r="L51" s="189">
        <v>2.06</v>
      </c>
      <c r="M51" s="252" t="s">
        <v>1012</v>
      </c>
      <c r="N51" s="197">
        <v>1.24</v>
      </c>
      <c r="O51" s="197">
        <v>23.58</v>
      </c>
      <c r="P51" s="252" t="s">
        <v>1012</v>
      </c>
      <c r="Q51" s="197">
        <v>0.96</v>
      </c>
      <c r="R51" s="364" t="s">
        <v>1039</v>
      </c>
      <c r="S51" s="197">
        <v>39.74</v>
      </c>
      <c r="T51" s="197">
        <v>1.78</v>
      </c>
      <c r="U51" s="252" t="s">
        <v>1012</v>
      </c>
      <c r="V51" s="252" t="s">
        <v>1012</v>
      </c>
      <c r="W51" s="252" t="s">
        <v>1012</v>
      </c>
      <c r="X51" s="252" t="s">
        <v>1012</v>
      </c>
      <c r="Y51" s="252" t="s">
        <v>1012</v>
      </c>
      <c r="Z51" s="252" t="s">
        <v>1012</v>
      </c>
      <c r="AA51" s="252" t="s">
        <v>1012</v>
      </c>
      <c r="AB51" s="187">
        <v>8.62</v>
      </c>
    </row>
    <row r="52" spans="2:28" s="183" customFormat="1" ht="21.75" customHeight="1">
      <c r="B52" s="283" t="s">
        <v>59</v>
      </c>
      <c r="C52" s="184"/>
      <c r="D52" s="185">
        <f t="shared" si="1"/>
        <v>73.2</v>
      </c>
      <c r="E52" s="189">
        <v>5</v>
      </c>
      <c r="F52" s="252" t="s">
        <v>1012</v>
      </c>
      <c r="G52" s="189">
        <v>0.94</v>
      </c>
      <c r="H52" s="189">
        <v>2.22</v>
      </c>
      <c r="I52" s="252" t="s">
        <v>1012</v>
      </c>
      <c r="J52" s="189">
        <v>35.82</v>
      </c>
      <c r="K52" s="251" t="s">
        <v>93</v>
      </c>
      <c r="L52" s="189">
        <v>2.06</v>
      </c>
      <c r="M52" s="252" t="s">
        <v>1012</v>
      </c>
      <c r="N52" s="252" t="s">
        <v>1012</v>
      </c>
      <c r="O52" s="197">
        <v>9.75</v>
      </c>
      <c r="P52" s="252" t="s">
        <v>1012</v>
      </c>
      <c r="Q52" s="252" t="s">
        <v>1012</v>
      </c>
      <c r="R52" s="365" t="s">
        <v>59</v>
      </c>
      <c r="S52" s="197">
        <v>0.51</v>
      </c>
      <c r="T52" s="252" t="s">
        <v>1012</v>
      </c>
      <c r="U52" s="189">
        <v>0.57</v>
      </c>
      <c r="V52" s="197">
        <v>0.21</v>
      </c>
      <c r="W52" s="252" t="s">
        <v>1012</v>
      </c>
      <c r="X52" s="252" t="s">
        <v>1012</v>
      </c>
      <c r="Y52" s="252" t="s">
        <v>1012</v>
      </c>
      <c r="Z52" s="189">
        <v>3.87</v>
      </c>
      <c r="AA52" s="252" t="s">
        <v>1012</v>
      </c>
      <c r="AB52" s="187">
        <v>12.25</v>
      </c>
    </row>
    <row r="53" spans="1:28" s="183" customFormat="1" ht="11.25" customHeight="1" thickBot="1">
      <c r="A53" s="191"/>
      <c r="B53" s="285" t="s">
        <v>1</v>
      </c>
      <c r="C53" s="192"/>
      <c r="D53" s="193">
        <f t="shared" si="1"/>
        <v>215.2</v>
      </c>
      <c r="E53" s="195">
        <v>29.18</v>
      </c>
      <c r="F53" s="195">
        <v>9.56</v>
      </c>
      <c r="G53" s="195">
        <v>1.07</v>
      </c>
      <c r="H53" s="195">
        <v>4.9</v>
      </c>
      <c r="I53" s="198">
        <v>4.89</v>
      </c>
      <c r="J53" s="195">
        <v>104.7</v>
      </c>
      <c r="K53" s="254" t="s">
        <v>93</v>
      </c>
      <c r="L53" s="195">
        <v>4.81</v>
      </c>
      <c r="M53" s="198">
        <v>0.48</v>
      </c>
      <c r="N53" s="254" t="s">
        <v>93</v>
      </c>
      <c r="O53" s="198">
        <v>25.1</v>
      </c>
      <c r="P53" s="254" t="s">
        <v>93</v>
      </c>
      <c r="Q53" s="254" t="s">
        <v>93</v>
      </c>
      <c r="R53" s="366" t="s">
        <v>1</v>
      </c>
      <c r="S53" s="198">
        <v>1.79</v>
      </c>
      <c r="T53" s="254" t="s">
        <v>93</v>
      </c>
      <c r="U53" s="198">
        <v>1.27</v>
      </c>
      <c r="V53" s="198">
        <v>1.14</v>
      </c>
      <c r="W53" s="254" t="s">
        <v>93</v>
      </c>
      <c r="X53" s="198">
        <v>2.28</v>
      </c>
      <c r="Y53" s="198">
        <v>7.53</v>
      </c>
      <c r="Z53" s="198">
        <v>4.2</v>
      </c>
      <c r="AA53" s="254" t="s">
        <v>93</v>
      </c>
      <c r="AB53" s="277">
        <v>12.3</v>
      </c>
    </row>
    <row r="54" spans="1:28" s="280" customFormat="1" ht="10.5" customHeight="1">
      <c r="A54" s="261" t="s">
        <v>602</v>
      </c>
      <c r="B54" s="278"/>
      <c r="C54" s="278"/>
      <c r="D54" s="279"/>
      <c r="E54" s="279"/>
      <c r="F54" s="279"/>
      <c r="G54" s="279"/>
      <c r="H54" s="279"/>
      <c r="I54" s="512" t="s">
        <v>603</v>
      </c>
      <c r="J54" s="279"/>
      <c r="K54" s="183"/>
      <c r="L54" s="279"/>
      <c r="M54" s="279"/>
      <c r="N54" s="279"/>
      <c r="O54" s="183"/>
      <c r="P54" s="183"/>
      <c r="Q54" s="183"/>
      <c r="R54" s="278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</row>
    <row r="55" spans="1:28" s="280" customFormat="1" ht="10.5" customHeight="1">
      <c r="A55" s="261" t="s">
        <v>604</v>
      </c>
      <c r="B55" s="278"/>
      <c r="C55" s="278"/>
      <c r="D55" s="279"/>
      <c r="E55" s="279"/>
      <c r="F55" s="279"/>
      <c r="G55" s="279"/>
      <c r="H55" s="279"/>
      <c r="I55" s="512" t="s">
        <v>600</v>
      </c>
      <c r="J55" s="279"/>
      <c r="K55" s="183"/>
      <c r="L55" s="279"/>
      <c r="M55" s="279"/>
      <c r="N55" s="279"/>
      <c r="O55" s="183"/>
      <c r="P55" s="183"/>
      <c r="Q55" s="183"/>
      <c r="R55" s="278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</row>
    <row r="56" spans="1:28" s="280" customFormat="1" ht="10.5" customHeight="1">
      <c r="A56" s="261" t="s">
        <v>605</v>
      </c>
      <c r="B56" s="278"/>
      <c r="C56" s="278"/>
      <c r="D56" s="279"/>
      <c r="E56" s="279"/>
      <c r="F56" s="279"/>
      <c r="G56" s="279"/>
      <c r="H56" s="279"/>
      <c r="I56" s="512" t="s">
        <v>607</v>
      </c>
      <c r="J56" s="279"/>
      <c r="K56" s="183"/>
      <c r="L56" s="279"/>
      <c r="M56" s="279"/>
      <c r="N56" s="279"/>
      <c r="O56" s="183"/>
      <c r="P56" s="183"/>
      <c r="Q56" s="183"/>
      <c r="R56" s="278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</row>
    <row r="57" spans="1:28" s="280" customFormat="1" ht="10.5" customHeight="1">
      <c r="A57" s="261" t="s">
        <v>606</v>
      </c>
      <c r="B57" s="278"/>
      <c r="C57" s="278"/>
      <c r="D57" s="279"/>
      <c r="E57" s="279"/>
      <c r="F57" s="279"/>
      <c r="G57" s="279"/>
      <c r="H57" s="279"/>
      <c r="I57" s="512" t="s">
        <v>601</v>
      </c>
      <c r="J57" s="279"/>
      <c r="K57" s="183"/>
      <c r="L57" s="279"/>
      <c r="M57" s="279"/>
      <c r="N57" s="279"/>
      <c r="O57" s="183"/>
      <c r="P57" s="183"/>
      <c r="Q57" s="183"/>
      <c r="R57" s="278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</row>
  </sheetData>
  <mergeCells count="4">
    <mergeCell ref="V2:AB2"/>
    <mergeCell ref="B2:H2"/>
    <mergeCell ref="R2:U2"/>
    <mergeCell ref="I2:Q2"/>
  </mergeCells>
  <printOptions/>
  <pageMargins left="1.141732283464567" right="1.141732283464567" top="1.4763779527559056" bottom="1.4960629921259843" header="0.5118110236220472" footer="0.9055118110236221"/>
  <pageSetup firstPageNumber="25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1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625" style="28" customWidth="1"/>
    <col min="2" max="3" width="2.625" style="28" customWidth="1"/>
    <col min="4" max="4" width="4.125" style="28" customWidth="1"/>
    <col min="5" max="5" width="2.875" style="28" customWidth="1"/>
    <col min="6" max="7" width="2.375" style="28" customWidth="1"/>
    <col min="8" max="9" width="3.125" style="28" customWidth="1"/>
    <col min="10" max="10" width="2.375" style="28" customWidth="1"/>
    <col min="11" max="13" width="2.625" style="28" customWidth="1"/>
    <col min="14" max="14" width="3.625" style="28" customWidth="1"/>
    <col min="15" max="15" width="3.375" style="28" customWidth="1"/>
    <col min="16" max="18" width="3.125" style="28" customWidth="1"/>
    <col min="19" max="20" width="2.375" style="28" customWidth="1"/>
    <col min="21" max="23" width="3.125" style="28" customWidth="1"/>
    <col min="24" max="24" width="3.875" style="28" customWidth="1"/>
    <col min="25" max="25" width="3.625" style="28" customWidth="1"/>
    <col min="26" max="27" width="4.125" style="28" customWidth="1"/>
    <col min="28" max="28" width="4.875" style="28" customWidth="1"/>
    <col min="29" max="30" width="2.625" style="28" customWidth="1"/>
    <col min="31" max="31" width="4.875" style="28" customWidth="1"/>
    <col min="32" max="33" width="2.625" style="28" customWidth="1"/>
    <col min="34" max="35" width="4.875" style="28" customWidth="1"/>
    <col min="36" max="37" width="4.625" style="28" customWidth="1"/>
    <col min="38" max="38" width="4.875" style="28" customWidth="1"/>
    <col min="39" max="41" width="4.375" style="28" customWidth="1"/>
    <col min="42" max="42" width="3.375" style="28" customWidth="1"/>
    <col min="43" max="16384" width="9.00390625" style="368" customWidth="1"/>
  </cols>
  <sheetData>
    <row r="1" spans="1:42" s="9" customFormat="1" ht="18" customHeight="1">
      <c r="A1" s="22" t="s">
        <v>358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N1" s="73"/>
      <c r="AO1" s="73"/>
      <c r="AP1" s="27" t="s">
        <v>895</v>
      </c>
    </row>
    <row r="2" spans="1:42" s="372" customFormat="1" ht="24" customHeight="1">
      <c r="A2" s="697" t="s">
        <v>715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04" t="s">
        <v>716</v>
      </c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4"/>
      <c r="AL2" s="704"/>
      <c r="AM2" s="704"/>
      <c r="AN2" s="704"/>
      <c r="AO2" s="704"/>
      <c r="AP2" s="704"/>
    </row>
    <row r="3" spans="1:42" s="271" customFormat="1" ht="15" customHeight="1" thickBot="1">
      <c r="A3" s="19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2"/>
    </row>
    <row r="4" spans="2:42" s="296" customFormat="1" ht="15.75" customHeight="1">
      <c r="B4" s="383"/>
      <c r="C4" s="777" t="s">
        <v>683</v>
      </c>
      <c r="D4" s="778"/>
      <c r="E4" s="779"/>
      <c r="F4" s="755" t="s">
        <v>225</v>
      </c>
      <c r="G4" s="773"/>
      <c r="H4" s="773"/>
      <c r="I4" s="773"/>
      <c r="J4" s="773"/>
      <c r="K4" s="773"/>
      <c r="L4" s="773"/>
      <c r="M4" s="774"/>
      <c r="N4" s="385"/>
      <c r="O4" s="385"/>
      <c r="P4" s="385"/>
      <c r="Q4" s="385"/>
      <c r="R4" s="385"/>
      <c r="S4" s="385"/>
      <c r="T4" s="385"/>
      <c r="U4" s="735" t="s">
        <v>684</v>
      </c>
      <c r="V4" s="773"/>
      <c r="W4" s="773"/>
      <c r="X4" s="735" t="s">
        <v>685</v>
      </c>
      <c r="Y4" s="773"/>
      <c r="Z4" s="385"/>
      <c r="AA4" s="390" t="s">
        <v>686</v>
      </c>
      <c r="AB4" s="390"/>
      <c r="AC4" s="390" t="s">
        <v>687</v>
      </c>
      <c r="AD4" s="390"/>
      <c r="AE4" s="378"/>
      <c r="AF4" s="384"/>
      <c r="AG4" s="755" t="s">
        <v>226</v>
      </c>
      <c r="AH4" s="773"/>
      <c r="AI4" s="773"/>
      <c r="AJ4" s="773"/>
      <c r="AK4" s="773"/>
      <c r="AL4" s="773"/>
      <c r="AM4" s="773"/>
      <c r="AN4" s="774"/>
      <c r="AO4" s="746" t="s">
        <v>688</v>
      </c>
      <c r="AP4" s="770"/>
    </row>
    <row r="5" spans="1:42" s="296" customFormat="1" ht="21.75" customHeight="1">
      <c r="A5" s="775" t="s">
        <v>689</v>
      </c>
      <c r="B5" s="776"/>
      <c r="C5" s="780"/>
      <c r="D5" s="572"/>
      <c r="E5" s="721"/>
      <c r="F5" s="758" t="s">
        <v>690</v>
      </c>
      <c r="G5" s="708"/>
      <c r="H5" s="708"/>
      <c r="I5" s="709"/>
      <c r="J5" s="758" t="s">
        <v>691</v>
      </c>
      <c r="K5" s="708"/>
      <c r="L5" s="708"/>
      <c r="M5" s="709"/>
      <c r="N5" s="707" t="s">
        <v>692</v>
      </c>
      <c r="O5" s="708"/>
      <c r="P5" s="708"/>
      <c r="Q5" s="758" t="s">
        <v>693</v>
      </c>
      <c r="R5" s="708"/>
      <c r="S5" s="708"/>
      <c r="T5" s="709"/>
      <c r="U5" s="758" t="s">
        <v>694</v>
      </c>
      <c r="V5" s="708"/>
      <c r="W5" s="709"/>
      <c r="X5" s="799" t="s">
        <v>695</v>
      </c>
      <c r="Y5" s="800"/>
      <c r="Z5" s="800"/>
      <c r="AA5" s="800"/>
      <c r="AB5" s="800"/>
      <c r="AC5" s="800"/>
      <c r="AD5" s="800"/>
      <c r="AE5" s="800"/>
      <c r="AF5" s="801"/>
      <c r="AG5" s="758" t="s">
        <v>696</v>
      </c>
      <c r="AH5" s="708"/>
      <c r="AI5" s="709"/>
      <c r="AJ5" s="758" t="s">
        <v>697</v>
      </c>
      <c r="AK5" s="708"/>
      <c r="AL5" s="709"/>
      <c r="AM5" s="758" t="s">
        <v>698</v>
      </c>
      <c r="AN5" s="709"/>
      <c r="AO5" s="771"/>
      <c r="AP5" s="772"/>
    </row>
    <row r="6" spans="1:42" s="296" customFormat="1" ht="33.75" customHeight="1" thickBot="1">
      <c r="A6" s="556" t="s">
        <v>670</v>
      </c>
      <c r="B6" s="783"/>
      <c r="C6" s="781"/>
      <c r="D6" s="556"/>
      <c r="E6" s="782"/>
      <c r="F6" s="705" t="s">
        <v>699</v>
      </c>
      <c r="G6" s="706"/>
      <c r="H6" s="706"/>
      <c r="I6" s="742"/>
      <c r="J6" s="705" t="s">
        <v>700</v>
      </c>
      <c r="K6" s="706"/>
      <c r="L6" s="706"/>
      <c r="M6" s="742"/>
      <c r="N6" s="706" t="s">
        <v>701</v>
      </c>
      <c r="O6" s="706"/>
      <c r="P6" s="706"/>
      <c r="Q6" s="705" t="s">
        <v>702</v>
      </c>
      <c r="R6" s="706"/>
      <c r="S6" s="706"/>
      <c r="T6" s="742"/>
      <c r="U6" s="705" t="s">
        <v>703</v>
      </c>
      <c r="V6" s="706"/>
      <c r="W6" s="742"/>
      <c r="X6" s="805" t="s">
        <v>704</v>
      </c>
      <c r="Y6" s="768"/>
      <c r="Z6" s="769"/>
      <c r="AA6" s="767" t="s">
        <v>705</v>
      </c>
      <c r="AB6" s="769"/>
      <c r="AC6" s="767" t="s">
        <v>706</v>
      </c>
      <c r="AD6" s="768"/>
      <c r="AE6" s="768"/>
      <c r="AF6" s="769"/>
      <c r="AG6" s="802"/>
      <c r="AH6" s="803"/>
      <c r="AI6" s="804"/>
      <c r="AJ6" s="802"/>
      <c r="AK6" s="803"/>
      <c r="AL6" s="804"/>
      <c r="AM6" s="802"/>
      <c r="AN6" s="804"/>
      <c r="AO6" s="705" t="s">
        <v>707</v>
      </c>
      <c r="AP6" s="706"/>
    </row>
    <row r="7" spans="1:42" s="271" customFormat="1" ht="18" customHeight="1">
      <c r="A7" s="809" t="s">
        <v>278</v>
      </c>
      <c r="B7" s="810"/>
      <c r="C7" s="376"/>
      <c r="D7" s="738">
        <v>2848</v>
      </c>
      <c r="E7" s="739"/>
      <c r="F7" s="580"/>
      <c r="G7" s="301"/>
      <c r="H7" s="738">
        <v>2848</v>
      </c>
      <c r="I7" s="739"/>
      <c r="J7" s="301"/>
      <c r="K7" s="301"/>
      <c r="L7" s="806" t="s">
        <v>708</v>
      </c>
      <c r="M7" s="739"/>
      <c r="N7" s="301"/>
      <c r="O7" s="806" t="s">
        <v>708</v>
      </c>
      <c r="P7" s="738"/>
      <c r="Q7" s="580"/>
      <c r="R7" s="301"/>
      <c r="S7" s="806" t="s">
        <v>708</v>
      </c>
      <c r="T7" s="739"/>
      <c r="U7" s="580"/>
      <c r="V7" s="806" t="s">
        <v>708</v>
      </c>
      <c r="W7" s="739"/>
      <c r="X7" s="301"/>
      <c r="Y7" s="738">
        <v>2848</v>
      </c>
      <c r="Z7" s="739"/>
      <c r="AA7" s="737">
        <v>1317</v>
      </c>
      <c r="AB7" s="739"/>
      <c r="AC7" s="580"/>
      <c r="AD7" s="301"/>
      <c r="AE7" s="738">
        <v>1531</v>
      </c>
      <c r="AF7" s="739"/>
      <c r="AG7" s="580"/>
      <c r="AH7" s="738">
        <v>219</v>
      </c>
      <c r="AI7" s="739"/>
      <c r="AJ7" s="580"/>
      <c r="AK7" s="738">
        <v>219</v>
      </c>
      <c r="AL7" s="739"/>
      <c r="AM7" s="580"/>
      <c r="AN7" s="581" t="s">
        <v>708</v>
      </c>
      <c r="AO7" s="376"/>
      <c r="AP7" s="376"/>
    </row>
    <row r="8" spans="1:42" s="271" customFormat="1" ht="18" customHeight="1">
      <c r="A8" s="807" t="s">
        <v>709</v>
      </c>
      <c r="B8" s="808"/>
      <c r="C8" s="376"/>
      <c r="D8" s="760">
        <v>3710</v>
      </c>
      <c r="E8" s="761"/>
      <c r="F8" s="580"/>
      <c r="G8" s="301"/>
      <c r="H8" s="760">
        <v>3681</v>
      </c>
      <c r="I8" s="761"/>
      <c r="J8" s="301"/>
      <c r="K8" s="301"/>
      <c r="L8" s="766" t="s">
        <v>708</v>
      </c>
      <c r="M8" s="761"/>
      <c r="N8" s="301"/>
      <c r="O8" s="766" t="s">
        <v>708</v>
      </c>
      <c r="P8" s="760"/>
      <c r="Q8" s="580"/>
      <c r="R8" s="301"/>
      <c r="S8" s="766" t="s">
        <v>708</v>
      </c>
      <c r="T8" s="761"/>
      <c r="U8" s="580"/>
      <c r="V8" s="760">
        <v>29</v>
      </c>
      <c r="W8" s="761"/>
      <c r="X8" s="301"/>
      <c r="Y8" s="760">
        <v>3681</v>
      </c>
      <c r="Z8" s="761"/>
      <c r="AA8" s="765">
        <v>638</v>
      </c>
      <c r="AB8" s="761"/>
      <c r="AC8" s="580"/>
      <c r="AD8" s="301"/>
      <c r="AE8" s="760">
        <v>3043</v>
      </c>
      <c r="AF8" s="761"/>
      <c r="AG8" s="580"/>
      <c r="AH8" s="760">
        <v>373</v>
      </c>
      <c r="AI8" s="761"/>
      <c r="AJ8" s="580"/>
      <c r="AK8" s="760">
        <v>373</v>
      </c>
      <c r="AL8" s="761"/>
      <c r="AM8" s="580"/>
      <c r="AN8" s="581" t="s">
        <v>708</v>
      </c>
      <c r="AO8" s="376"/>
      <c r="AP8" s="376"/>
    </row>
    <row r="9" spans="1:42" s="271" customFormat="1" ht="18" customHeight="1">
      <c r="A9" s="807" t="s">
        <v>710</v>
      </c>
      <c r="B9" s="808"/>
      <c r="C9" s="376"/>
      <c r="D9" s="760">
        <v>6250</v>
      </c>
      <c r="E9" s="761"/>
      <c r="F9" s="580"/>
      <c r="G9" s="301"/>
      <c r="H9" s="760">
        <v>6250</v>
      </c>
      <c r="I9" s="761"/>
      <c r="J9" s="301"/>
      <c r="K9" s="301"/>
      <c r="L9" s="766" t="s">
        <v>913</v>
      </c>
      <c r="M9" s="761"/>
      <c r="N9" s="301"/>
      <c r="O9" s="766" t="s">
        <v>913</v>
      </c>
      <c r="P9" s="760"/>
      <c r="Q9" s="580"/>
      <c r="R9" s="301"/>
      <c r="S9" s="766" t="s">
        <v>913</v>
      </c>
      <c r="T9" s="761"/>
      <c r="U9" s="580"/>
      <c r="V9" s="766" t="s">
        <v>913</v>
      </c>
      <c r="W9" s="761"/>
      <c r="X9" s="301"/>
      <c r="Y9" s="760">
        <v>6250</v>
      </c>
      <c r="Z9" s="761"/>
      <c r="AA9" s="765">
        <v>3363</v>
      </c>
      <c r="AB9" s="761"/>
      <c r="AC9" s="580"/>
      <c r="AD9" s="301"/>
      <c r="AE9" s="760">
        <v>2887</v>
      </c>
      <c r="AF9" s="761"/>
      <c r="AG9" s="580"/>
      <c r="AH9" s="760">
        <v>1193</v>
      </c>
      <c r="AI9" s="761"/>
      <c r="AJ9" s="580"/>
      <c r="AK9" s="760">
        <v>1193</v>
      </c>
      <c r="AL9" s="761"/>
      <c r="AM9" s="580"/>
      <c r="AN9" s="581" t="s">
        <v>913</v>
      </c>
      <c r="AO9" s="376"/>
      <c r="AP9" s="376"/>
    </row>
    <row r="10" spans="1:42" s="271" customFormat="1" ht="18" customHeight="1" thickBot="1">
      <c r="A10" s="762" t="s">
        <v>711</v>
      </c>
      <c r="B10" s="763"/>
      <c r="C10" s="381"/>
      <c r="D10" s="732">
        <v>6298</v>
      </c>
      <c r="E10" s="733"/>
      <c r="F10" s="582"/>
      <c r="G10" s="382"/>
      <c r="H10" s="732">
        <v>6298</v>
      </c>
      <c r="I10" s="733"/>
      <c r="J10" s="382"/>
      <c r="K10" s="382"/>
      <c r="L10" s="764" t="s">
        <v>913</v>
      </c>
      <c r="M10" s="733"/>
      <c r="N10" s="382"/>
      <c r="O10" s="764" t="s">
        <v>913</v>
      </c>
      <c r="P10" s="732"/>
      <c r="Q10" s="582"/>
      <c r="R10" s="382"/>
      <c r="S10" s="764" t="s">
        <v>913</v>
      </c>
      <c r="T10" s="733"/>
      <c r="U10" s="582"/>
      <c r="V10" s="764" t="s">
        <v>913</v>
      </c>
      <c r="W10" s="733"/>
      <c r="X10" s="382"/>
      <c r="Y10" s="732">
        <v>6298</v>
      </c>
      <c r="Z10" s="733"/>
      <c r="AA10" s="731">
        <v>3961</v>
      </c>
      <c r="AB10" s="733"/>
      <c r="AC10" s="582"/>
      <c r="AD10" s="382"/>
      <c r="AE10" s="732">
        <v>2337</v>
      </c>
      <c r="AF10" s="733"/>
      <c r="AG10" s="582"/>
      <c r="AH10" s="382"/>
      <c r="AI10" s="583" t="s">
        <v>913</v>
      </c>
      <c r="AJ10" s="582"/>
      <c r="AK10" s="382"/>
      <c r="AL10" s="583" t="s">
        <v>913</v>
      </c>
      <c r="AM10" s="582"/>
      <c r="AN10" s="583" t="s">
        <v>913</v>
      </c>
      <c r="AO10" s="381"/>
      <c r="AP10" s="381"/>
    </row>
    <row r="11" spans="1:42" s="271" customFormat="1" ht="12.75" customHeight="1">
      <c r="A11" s="177" t="s">
        <v>712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86"/>
      <c r="L11" s="386"/>
      <c r="M11" s="386"/>
      <c r="N11" s="386"/>
      <c r="O11" s="386"/>
      <c r="P11" s="386"/>
      <c r="Q11" s="386"/>
      <c r="R11" s="301"/>
      <c r="S11" s="301"/>
      <c r="T11" s="301"/>
      <c r="U11" s="301"/>
      <c r="V11" s="301"/>
      <c r="W11" s="301"/>
      <c r="X11" s="387" t="s">
        <v>713</v>
      </c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</row>
    <row r="12" spans="1:42" s="271" customFormat="1" ht="12.75" customHeight="1">
      <c r="A12" s="177" t="s">
        <v>714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</row>
    <row r="13" spans="1:42" s="271" customFormat="1" ht="7.5" customHeight="1">
      <c r="A13" s="275"/>
      <c r="B13" s="275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</row>
    <row r="14" spans="1:42" s="372" customFormat="1" ht="33" customHeight="1">
      <c r="A14" s="697" t="s">
        <v>275</v>
      </c>
      <c r="B14" s="734"/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734"/>
      <c r="N14" s="734"/>
      <c r="O14" s="734"/>
      <c r="P14" s="734"/>
      <c r="Q14" s="734"/>
      <c r="R14" s="734"/>
      <c r="S14" s="734"/>
      <c r="T14" s="734"/>
      <c r="U14" s="734"/>
      <c r="V14" s="734"/>
      <c r="W14" s="734"/>
      <c r="X14" s="704" t="s">
        <v>276</v>
      </c>
      <c r="Y14" s="704"/>
      <c r="Z14" s="704"/>
      <c r="AA14" s="704"/>
      <c r="AB14" s="704"/>
      <c r="AC14" s="704"/>
      <c r="AD14" s="704"/>
      <c r="AE14" s="704"/>
      <c r="AF14" s="704"/>
      <c r="AG14" s="704"/>
      <c r="AH14" s="704"/>
      <c r="AI14" s="704"/>
      <c r="AJ14" s="704"/>
      <c r="AK14" s="704"/>
      <c r="AL14" s="704"/>
      <c r="AM14" s="704"/>
      <c r="AN14" s="704"/>
      <c r="AO14" s="704"/>
      <c r="AP14" s="704"/>
    </row>
    <row r="15" spans="1:42" s="271" customFormat="1" ht="15" customHeight="1" thickBot="1">
      <c r="A15" s="275"/>
      <c r="B15" s="275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1" t="s">
        <v>654</v>
      </c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  <c r="AP15" s="183"/>
    </row>
    <row r="16" spans="1:42" s="271" customFormat="1" ht="33.75" customHeight="1">
      <c r="A16" s="377"/>
      <c r="B16" s="752" t="s">
        <v>655</v>
      </c>
      <c r="C16" s="753"/>
      <c r="D16" s="753"/>
      <c r="E16" s="753"/>
      <c r="F16" s="753"/>
      <c r="G16" s="753"/>
      <c r="H16" s="753"/>
      <c r="I16" s="753"/>
      <c r="J16" s="754"/>
      <c r="K16" s="755" t="s">
        <v>656</v>
      </c>
      <c r="L16" s="756"/>
      <c r="M16" s="756"/>
      <c r="N16" s="756"/>
      <c r="O16" s="756"/>
      <c r="P16" s="756"/>
      <c r="Q16" s="756"/>
      <c r="R16" s="757"/>
      <c r="S16" s="755" t="s">
        <v>657</v>
      </c>
      <c r="T16" s="756"/>
      <c r="U16" s="756"/>
      <c r="V16" s="756"/>
      <c r="W16" s="757"/>
      <c r="X16" s="735" t="s">
        <v>658</v>
      </c>
      <c r="Y16" s="756"/>
      <c r="Z16" s="756"/>
      <c r="AA16" s="756"/>
      <c r="AB16" s="756"/>
      <c r="AC16" s="756"/>
      <c r="AD16" s="756"/>
      <c r="AE16" s="757"/>
      <c r="AF16" s="746" t="s">
        <v>659</v>
      </c>
      <c r="AG16" s="747"/>
      <c r="AH16" s="747"/>
      <c r="AI16" s="748"/>
      <c r="AJ16" s="746" t="s">
        <v>660</v>
      </c>
      <c r="AK16" s="747"/>
      <c r="AL16" s="747"/>
      <c r="AM16" s="748"/>
      <c r="AN16" s="746" t="s">
        <v>661</v>
      </c>
      <c r="AO16" s="747"/>
      <c r="AP16" s="747"/>
    </row>
    <row r="17" spans="1:42" s="271" customFormat="1" ht="21.75" customHeight="1">
      <c r="A17" s="379" t="s">
        <v>662</v>
      </c>
      <c r="B17" s="759" t="s">
        <v>663</v>
      </c>
      <c r="C17" s="722"/>
      <c r="D17" s="720"/>
      <c r="E17" s="710" t="s">
        <v>664</v>
      </c>
      <c r="F17" s="712"/>
      <c r="G17" s="711"/>
      <c r="H17" s="710" t="s">
        <v>665</v>
      </c>
      <c r="I17" s="712"/>
      <c r="J17" s="711"/>
      <c r="K17" s="758" t="s">
        <v>666</v>
      </c>
      <c r="L17" s="708"/>
      <c r="M17" s="709"/>
      <c r="N17" s="758" t="s">
        <v>667</v>
      </c>
      <c r="O17" s="708"/>
      <c r="P17" s="709"/>
      <c r="Q17" s="758" t="s">
        <v>668</v>
      </c>
      <c r="R17" s="709"/>
      <c r="S17" s="758" t="s">
        <v>666</v>
      </c>
      <c r="T17" s="708"/>
      <c r="U17" s="709"/>
      <c r="V17" s="758" t="s">
        <v>668</v>
      </c>
      <c r="W17" s="709"/>
      <c r="X17" s="707" t="s">
        <v>669</v>
      </c>
      <c r="Y17" s="708"/>
      <c r="Z17" s="709"/>
      <c r="AA17" s="710" t="s">
        <v>664</v>
      </c>
      <c r="AB17" s="711"/>
      <c r="AC17" s="710" t="s">
        <v>665</v>
      </c>
      <c r="AD17" s="712"/>
      <c r="AE17" s="711"/>
      <c r="AF17" s="749"/>
      <c r="AG17" s="750"/>
      <c r="AH17" s="750"/>
      <c r="AI17" s="751"/>
      <c r="AJ17" s="749"/>
      <c r="AK17" s="750"/>
      <c r="AL17" s="750"/>
      <c r="AM17" s="751"/>
      <c r="AN17" s="749"/>
      <c r="AO17" s="750"/>
      <c r="AP17" s="750"/>
    </row>
    <row r="18" spans="1:42" s="296" customFormat="1" ht="30" customHeight="1" thickBot="1">
      <c r="A18" s="380" t="s">
        <v>670</v>
      </c>
      <c r="B18" s="787" t="s">
        <v>671</v>
      </c>
      <c r="C18" s="713"/>
      <c r="D18" s="714"/>
      <c r="E18" s="705" t="s">
        <v>672</v>
      </c>
      <c r="F18" s="706"/>
      <c r="G18" s="742"/>
      <c r="H18" s="705" t="s">
        <v>673</v>
      </c>
      <c r="I18" s="706"/>
      <c r="J18" s="742"/>
      <c r="K18" s="705" t="s">
        <v>671</v>
      </c>
      <c r="L18" s="706"/>
      <c r="M18" s="742"/>
      <c r="N18" s="796" t="s">
        <v>674</v>
      </c>
      <c r="O18" s="713"/>
      <c r="P18" s="714"/>
      <c r="Q18" s="796" t="s">
        <v>673</v>
      </c>
      <c r="R18" s="714"/>
      <c r="S18" s="796" t="s">
        <v>671</v>
      </c>
      <c r="T18" s="713"/>
      <c r="U18" s="714"/>
      <c r="V18" s="796" t="s">
        <v>673</v>
      </c>
      <c r="W18" s="714"/>
      <c r="X18" s="713" t="s">
        <v>675</v>
      </c>
      <c r="Y18" s="713"/>
      <c r="Z18" s="714"/>
      <c r="AA18" s="705" t="s">
        <v>676</v>
      </c>
      <c r="AB18" s="742"/>
      <c r="AC18" s="705" t="s">
        <v>677</v>
      </c>
      <c r="AD18" s="706"/>
      <c r="AE18" s="742"/>
      <c r="AF18" s="705" t="s">
        <v>678</v>
      </c>
      <c r="AG18" s="706"/>
      <c r="AH18" s="706"/>
      <c r="AI18" s="742"/>
      <c r="AJ18" s="743" t="s">
        <v>679</v>
      </c>
      <c r="AK18" s="744"/>
      <c r="AL18" s="744"/>
      <c r="AM18" s="745"/>
      <c r="AN18" s="743" t="s">
        <v>680</v>
      </c>
      <c r="AO18" s="744"/>
      <c r="AP18" s="744"/>
    </row>
    <row r="19" spans="1:42" s="271" customFormat="1" ht="18" customHeight="1">
      <c r="A19" s="357" t="s">
        <v>681</v>
      </c>
      <c r="B19" s="784">
        <v>21186</v>
      </c>
      <c r="C19" s="784"/>
      <c r="D19" s="785"/>
      <c r="E19" s="737">
        <v>5063</v>
      </c>
      <c r="F19" s="738"/>
      <c r="G19" s="739"/>
      <c r="H19" s="737">
        <v>2019</v>
      </c>
      <c r="I19" s="738"/>
      <c r="J19" s="739"/>
      <c r="K19" s="737">
        <v>734</v>
      </c>
      <c r="L19" s="738"/>
      <c r="M19" s="739"/>
      <c r="N19" s="737">
        <v>734</v>
      </c>
      <c r="O19" s="738"/>
      <c r="P19" s="739"/>
      <c r="Q19" s="786" t="s">
        <v>620</v>
      </c>
      <c r="R19" s="739"/>
      <c r="S19" s="737">
        <v>20110</v>
      </c>
      <c r="T19" s="738"/>
      <c r="U19" s="739"/>
      <c r="V19" s="737">
        <v>1492</v>
      </c>
      <c r="W19" s="739"/>
      <c r="X19" s="738">
        <v>342</v>
      </c>
      <c r="Y19" s="738"/>
      <c r="Z19" s="739"/>
      <c r="AA19" s="737">
        <v>5063</v>
      </c>
      <c r="AB19" s="739"/>
      <c r="AC19" s="737">
        <v>527</v>
      </c>
      <c r="AD19" s="738"/>
      <c r="AE19" s="739"/>
      <c r="AF19" s="737">
        <v>129</v>
      </c>
      <c r="AG19" s="738"/>
      <c r="AH19" s="738"/>
      <c r="AI19" s="739"/>
      <c r="AJ19" s="737">
        <v>129</v>
      </c>
      <c r="AK19" s="738"/>
      <c r="AL19" s="738"/>
      <c r="AM19" s="739"/>
      <c r="AN19" s="786" t="s">
        <v>620</v>
      </c>
      <c r="AO19" s="738"/>
      <c r="AP19" s="738"/>
    </row>
    <row r="20" spans="1:42" s="271" customFormat="1" ht="18" customHeight="1" thickBot="1">
      <c r="A20" s="370" t="s">
        <v>682</v>
      </c>
      <c r="B20" s="740">
        <v>22816</v>
      </c>
      <c r="C20" s="740"/>
      <c r="D20" s="741"/>
      <c r="E20" s="731">
        <v>2330</v>
      </c>
      <c r="F20" s="732"/>
      <c r="G20" s="733"/>
      <c r="H20" s="731">
        <v>751</v>
      </c>
      <c r="I20" s="732"/>
      <c r="J20" s="733"/>
      <c r="K20" s="731">
        <v>734</v>
      </c>
      <c r="L20" s="732"/>
      <c r="M20" s="733"/>
      <c r="N20" s="731">
        <v>734</v>
      </c>
      <c r="O20" s="732"/>
      <c r="P20" s="733"/>
      <c r="Q20" s="736" t="s">
        <v>620</v>
      </c>
      <c r="R20" s="733"/>
      <c r="S20" s="731">
        <v>21904</v>
      </c>
      <c r="T20" s="732"/>
      <c r="U20" s="733"/>
      <c r="V20" s="731">
        <v>568</v>
      </c>
      <c r="W20" s="733"/>
      <c r="X20" s="732">
        <v>178</v>
      </c>
      <c r="Y20" s="732"/>
      <c r="Z20" s="733"/>
      <c r="AA20" s="731">
        <v>2330</v>
      </c>
      <c r="AB20" s="733"/>
      <c r="AC20" s="731">
        <v>183</v>
      </c>
      <c r="AD20" s="732"/>
      <c r="AE20" s="733"/>
      <c r="AF20" s="731">
        <v>140</v>
      </c>
      <c r="AG20" s="732"/>
      <c r="AH20" s="732"/>
      <c r="AI20" s="733"/>
      <c r="AJ20" s="731">
        <v>137</v>
      </c>
      <c r="AK20" s="732"/>
      <c r="AL20" s="732"/>
      <c r="AM20" s="733"/>
      <c r="AN20" s="731">
        <v>3</v>
      </c>
      <c r="AO20" s="732"/>
      <c r="AP20" s="732"/>
    </row>
    <row r="21" spans="1:42" s="181" customFormat="1" ht="19.5" customHeight="1">
      <c r="A21" s="204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2" s="372" customFormat="1" ht="33" customHeight="1">
      <c r="A22" s="697" t="s">
        <v>277</v>
      </c>
      <c r="B22" s="734"/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4"/>
      <c r="X22" s="704" t="s">
        <v>717</v>
      </c>
      <c r="Y22" s="704"/>
      <c r="Z22" s="704"/>
      <c r="AA22" s="704"/>
      <c r="AB22" s="704"/>
      <c r="AC22" s="704"/>
      <c r="AD22" s="704"/>
      <c r="AE22" s="704"/>
      <c r="AF22" s="704"/>
      <c r="AG22" s="704"/>
      <c r="AH22" s="704"/>
      <c r="AI22" s="704"/>
      <c r="AJ22" s="704"/>
      <c r="AK22" s="704"/>
      <c r="AL22" s="704"/>
      <c r="AM22" s="704"/>
      <c r="AN22" s="704"/>
      <c r="AO22" s="704"/>
      <c r="AP22" s="704"/>
    </row>
    <row r="23" spans="1:42" s="271" customFormat="1" ht="15" customHeight="1" thickBot="1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371" t="s">
        <v>621</v>
      </c>
      <c r="X23" s="190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O23" s="293"/>
      <c r="AP23" s="521"/>
    </row>
    <row r="24" spans="1:42" s="271" customFormat="1" ht="33.75" customHeight="1">
      <c r="A24" s="788" t="s">
        <v>622</v>
      </c>
      <c r="B24" s="650" t="s">
        <v>623</v>
      </c>
      <c r="C24" s="651"/>
      <c r="D24" s="651"/>
      <c r="E24" s="651"/>
      <c r="F24" s="651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651"/>
      <c r="R24" s="651"/>
      <c r="S24" s="651"/>
      <c r="T24" s="651"/>
      <c r="U24" s="651"/>
      <c r="V24" s="651"/>
      <c r="W24" s="651"/>
      <c r="X24" s="389" t="s">
        <v>718</v>
      </c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5"/>
      <c r="AK24" s="735" t="s">
        <v>624</v>
      </c>
      <c r="AL24" s="651"/>
      <c r="AM24" s="651"/>
      <c r="AN24" s="651"/>
      <c r="AO24" s="651"/>
      <c r="AP24" s="651"/>
    </row>
    <row r="25" spans="1:42" s="271" customFormat="1" ht="15.75" customHeight="1">
      <c r="A25" s="776"/>
      <c r="B25" s="725" t="s">
        <v>625</v>
      </c>
      <c r="C25" s="730"/>
      <c r="D25" s="730"/>
      <c r="E25" s="730"/>
      <c r="F25" s="730"/>
      <c r="G25" s="727"/>
      <c r="H25" s="559" t="s">
        <v>626</v>
      </c>
      <c r="I25" s="730"/>
      <c r="J25" s="730"/>
      <c r="K25" s="730"/>
      <c r="L25" s="730"/>
      <c r="M25" s="730"/>
      <c r="N25" s="730"/>
      <c r="O25" s="727"/>
      <c r="P25" s="795" t="s">
        <v>273</v>
      </c>
      <c r="Q25" s="560"/>
      <c r="R25" s="560"/>
      <c r="S25" s="560"/>
      <c r="T25" s="560"/>
      <c r="U25" s="560"/>
      <c r="V25" s="560"/>
      <c r="W25" s="560"/>
      <c r="X25" s="388" t="s">
        <v>627</v>
      </c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6"/>
      <c r="AK25" s="726" t="s">
        <v>628</v>
      </c>
      <c r="AL25" s="727"/>
      <c r="AM25" s="559" t="s">
        <v>629</v>
      </c>
      <c r="AN25" s="720"/>
      <c r="AO25" s="559" t="s">
        <v>630</v>
      </c>
      <c r="AP25" s="722"/>
    </row>
    <row r="26" spans="1:42" s="271" customFormat="1" ht="31.5" customHeight="1">
      <c r="A26" s="776"/>
      <c r="B26" s="660"/>
      <c r="C26" s="660"/>
      <c r="D26" s="660"/>
      <c r="E26" s="660"/>
      <c r="F26" s="660"/>
      <c r="G26" s="794"/>
      <c r="H26" s="659"/>
      <c r="I26" s="660"/>
      <c r="J26" s="660"/>
      <c r="K26" s="660"/>
      <c r="L26" s="660"/>
      <c r="M26" s="660"/>
      <c r="N26" s="660"/>
      <c r="O26" s="794"/>
      <c r="P26" s="652" t="s">
        <v>631</v>
      </c>
      <c r="Q26" s="560"/>
      <c r="R26" s="560"/>
      <c r="S26" s="560"/>
      <c r="T26" s="560"/>
      <c r="U26" s="560"/>
      <c r="V26" s="560"/>
      <c r="W26" s="561"/>
      <c r="X26" s="664" t="s">
        <v>632</v>
      </c>
      <c r="Y26" s="560"/>
      <c r="Z26" s="560"/>
      <c r="AA26" s="560"/>
      <c r="AB26" s="560"/>
      <c r="AC26" s="561"/>
      <c r="AD26" s="559" t="s">
        <v>633</v>
      </c>
      <c r="AE26" s="722"/>
      <c r="AF26" s="720"/>
      <c r="AG26" s="652" t="s">
        <v>634</v>
      </c>
      <c r="AH26" s="723"/>
      <c r="AI26" s="723"/>
      <c r="AJ26" s="724"/>
      <c r="AK26" s="728"/>
      <c r="AL26" s="729"/>
      <c r="AM26" s="588"/>
      <c r="AN26" s="721"/>
      <c r="AO26" s="588"/>
      <c r="AP26" s="572"/>
    </row>
    <row r="27" spans="1:42" s="271" customFormat="1" ht="21.75" customHeight="1">
      <c r="A27" s="776"/>
      <c r="B27" s="759" t="s">
        <v>635</v>
      </c>
      <c r="C27" s="730"/>
      <c r="D27" s="727"/>
      <c r="E27" s="559" t="s">
        <v>636</v>
      </c>
      <c r="F27" s="722"/>
      <c r="G27" s="720"/>
      <c r="H27" s="559" t="s">
        <v>635</v>
      </c>
      <c r="I27" s="730"/>
      <c r="J27" s="727"/>
      <c r="K27" s="559" t="s">
        <v>637</v>
      </c>
      <c r="L27" s="722"/>
      <c r="M27" s="720"/>
      <c r="N27" s="559" t="s">
        <v>638</v>
      </c>
      <c r="O27" s="720"/>
      <c r="P27" s="559" t="s">
        <v>635</v>
      </c>
      <c r="Q27" s="722"/>
      <c r="R27" s="720"/>
      <c r="S27" s="559" t="s">
        <v>637</v>
      </c>
      <c r="T27" s="722"/>
      <c r="U27" s="720"/>
      <c r="V27" s="559" t="s">
        <v>638</v>
      </c>
      <c r="W27" s="720"/>
      <c r="X27" s="725" t="s">
        <v>635</v>
      </c>
      <c r="Y27" s="720"/>
      <c r="Z27" s="559" t="s">
        <v>637</v>
      </c>
      <c r="AA27" s="720"/>
      <c r="AB27" s="559" t="s">
        <v>636</v>
      </c>
      <c r="AC27" s="720"/>
      <c r="AD27" s="588"/>
      <c r="AE27" s="572"/>
      <c r="AF27" s="721"/>
      <c r="AG27" s="559" t="s">
        <v>639</v>
      </c>
      <c r="AH27" s="720"/>
      <c r="AI27" s="559" t="s">
        <v>636</v>
      </c>
      <c r="AJ27" s="720"/>
      <c r="AK27" s="728"/>
      <c r="AL27" s="729"/>
      <c r="AM27" s="588"/>
      <c r="AN27" s="721"/>
      <c r="AO27" s="588"/>
      <c r="AP27" s="572"/>
    </row>
    <row r="28" spans="1:42" s="271" customFormat="1" ht="30" customHeight="1">
      <c r="A28" s="789"/>
      <c r="B28" s="790" t="s">
        <v>274</v>
      </c>
      <c r="C28" s="791"/>
      <c r="D28" s="792"/>
      <c r="E28" s="793" t="s">
        <v>640</v>
      </c>
      <c r="F28" s="791"/>
      <c r="G28" s="792"/>
      <c r="H28" s="793" t="s">
        <v>641</v>
      </c>
      <c r="I28" s="791"/>
      <c r="J28" s="792"/>
      <c r="K28" s="793" t="s">
        <v>642</v>
      </c>
      <c r="L28" s="791"/>
      <c r="M28" s="792"/>
      <c r="N28" s="793" t="s">
        <v>640</v>
      </c>
      <c r="O28" s="792"/>
      <c r="P28" s="793" t="s">
        <v>641</v>
      </c>
      <c r="Q28" s="791"/>
      <c r="R28" s="792"/>
      <c r="S28" s="793" t="s">
        <v>642</v>
      </c>
      <c r="T28" s="791"/>
      <c r="U28" s="792"/>
      <c r="V28" s="793" t="s">
        <v>640</v>
      </c>
      <c r="W28" s="792"/>
      <c r="X28" s="791" t="s">
        <v>643</v>
      </c>
      <c r="Y28" s="792"/>
      <c r="Z28" s="793" t="s">
        <v>642</v>
      </c>
      <c r="AA28" s="792"/>
      <c r="AB28" s="793" t="s">
        <v>644</v>
      </c>
      <c r="AC28" s="792"/>
      <c r="AD28" s="793" t="s">
        <v>645</v>
      </c>
      <c r="AE28" s="791"/>
      <c r="AF28" s="792"/>
      <c r="AG28" s="793" t="s">
        <v>646</v>
      </c>
      <c r="AH28" s="792"/>
      <c r="AI28" s="793" t="s">
        <v>644</v>
      </c>
      <c r="AJ28" s="792"/>
      <c r="AK28" s="797" t="s">
        <v>647</v>
      </c>
      <c r="AL28" s="798"/>
      <c r="AM28" s="793" t="s">
        <v>648</v>
      </c>
      <c r="AN28" s="792"/>
      <c r="AO28" s="793" t="s">
        <v>649</v>
      </c>
      <c r="AP28" s="791"/>
    </row>
    <row r="29" spans="1:42" s="271" customFormat="1" ht="18" customHeight="1">
      <c r="A29" s="369" t="s">
        <v>650</v>
      </c>
      <c r="B29" s="717">
        <v>25574</v>
      </c>
      <c r="C29" s="717"/>
      <c r="D29" s="716"/>
      <c r="E29" s="715">
        <v>1024</v>
      </c>
      <c r="F29" s="717"/>
      <c r="G29" s="716"/>
      <c r="H29" s="715">
        <v>734</v>
      </c>
      <c r="I29" s="717"/>
      <c r="J29" s="716"/>
      <c r="K29" s="715">
        <v>734</v>
      </c>
      <c r="L29" s="717"/>
      <c r="M29" s="716"/>
      <c r="N29" s="719" t="s">
        <v>54</v>
      </c>
      <c r="O29" s="716"/>
      <c r="P29" s="715">
        <v>21822</v>
      </c>
      <c r="Q29" s="717"/>
      <c r="R29" s="716"/>
      <c r="S29" s="715">
        <v>21904</v>
      </c>
      <c r="T29" s="717"/>
      <c r="U29" s="716"/>
      <c r="V29" s="715">
        <v>82</v>
      </c>
      <c r="W29" s="716"/>
      <c r="X29" s="717">
        <v>2611</v>
      </c>
      <c r="Y29" s="716"/>
      <c r="Z29" s="719" t="s">
        <v>54</v>
      </c>
      <c r="AA29" s="716"/>
      <c r="AB29" s="715">
        <v>718</v>
      </c>
      <c r="AC29" s="716"/>
      <c r="AD29" s="715">
        <v>3960</v>
      </c>
      <c r="AE29" s="717"/>
      <c r="AF29" s="716"/>
      <c r="AG29" s="715">
        <v>407</v>
      </c>
      <c r="AH29" s="716"/>
      <c r="AI29" s="715">
        <v>224</v>
      </c>
      <c r="AJ29" s="716"/>
      <c r="AK29" s="717">
        <v>144</v>
      </c>
      <c r="AL29" s="716"/>
      <c r="AM29" s="715">
        <v>4</v>
      </c>
      <c r="AN29" s="716"/>
      <c r="AO29" s="715">
        <v>4</v>
      </c>
      <c r="AP29" s="717"/>
    </row>
    <row r="30" spans="1:42" s="271" customFormat="1" ht="18" customHeight="1" thickBot="1">
      <c r="A30" s="370" t="s">
        <v>651</v>
      </c>
      <c r="B30" s="701">
        <v>27851</v>
      </c>
      <c r="C30" s="701"/>
      <c r="D30" s="702"/>
      <c r="E30" s="703">
        <v>1079</v>
      </c>
      <c r="F30" s="701"/>
      <c r="G30" s="702"/>
      <c r="H30" s="703">
        <v>734</v>
      </c>
      <c r="I30" s="701"/>
      <c r="J30" s="702"/>
      <c r="K30" s="703">
        <v>734</v>
      </c>
      <c r="L30" s="701"/>
      <c r="M30" s="702"/>
      <c r="N30" s="718" t="s">
        <v>54</v>
      </c>
      <c r="O30" s="702"/>
      <c r="P30" s="703">
        <v>24453</v>
      </c>
      <c r="Q30" s="701"/>
      <c r="R30" s="702"/>
      <c r="S30" s="703">
        <v>24454</v>
      </c>
      <c r="T30" s="701"/>
      <c r="U30" s="702"/>
      <c r="V30" s="703">
        <v>387</v>
      </c>
      <c r="W30" s="702"/>
      <c r="X30" s="701">
        <v>1830</v>
      </c>
      <c r="Y30" s="702"/>
      <c r="Z30" s="718" t="s">
        <v>54</v>
      </c>
      <c r="AA30" s="702"/>
      <c r="AB30" s="703">
        <v>474</v>
      </c>
      <c r="AC30" s="702"/>
      <c r="AD30" s="703">
        <v>3356</v>
      </c>
      <c r="AE30" s="701"/>
      <c r="AF30" s="702"/>
      <c r="AG30" s="703">
        <v>834</v>
      </c>
      <c r="AH30" s="702"/>
      <c r="AI30" s="703">
        <v>218</v>
      </c>
      <c r="AJ30" s="702"/>
      <c r="AK30" s="701">
        <v>155</v>
      </c>
      <c r="AL30" s="702"/>
      <c r="AM30" s="703">
        <v>11</v>
      </c>
      <c r="AN30" s="702"/>
      <c r="AO30" s="703">
        <v>11</v>
      </c>
      <c r="AP30" s="701"/>
    </row>
    <row r="31" spans="1:42" s="271" customFormat="1" ht="12.75" customHeight="1">
      <c r="A31" s="177" t="s">
        <v>652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512" t="s">
        <v>653</v>
      </c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</row>
  </sheetData>
  <mergeCells count="215">
    <mergeCell ref="A7:B7"/>
    <mergeCell ref="D7:E7"/>
    <mergeCell ref="A8:B8"/>
    <mergeCell ref="D8:E8"/>
    <mergeCell ref="A2:W2"/>
    <mergeCell ref="O7:P7"/>
    <mergeCell ref="O8:P8"/>
    <mergeCell ref="U6:W6"/>
    <mergeCell ref="S7:T7"/>
    <mergeCell ref="V7:W7"/>
    <mergeCell ref="S8:T8"/>
    <mergeCell ref="V8:W8"/>
    <mergeCell ref="D9:E9"/>
    <mergeCell ref="H9:I9"/>
    <mergeCell ref="L9:M9"/>
    <mergeCell ref="O9:P9"/>
    <mergeCell ref="S28:U28"/>
    <mergeCell ref="H7:I7"/>
    <mergeCell ref="L7:M7"/>
    <mergeCell ref="S10:T10"/>
    <mergeCell ref="AA8:AB8"/>
    <mergeCell ref="S30:U30"/>
    <mergeCell ref="V30:W30"/>
    <mergeCell ref="B27:D27"/>
    <mergeCell ref="V19:W19"/>
    <mergeCell ref="V20:W20"/>
    <mergeCell ref="B30:D30"/>
    <mergeCell ref="E30:G30"/>
    <mergeCell ref="H30:J30"/>
    <mergeCell ref="K30:M30"/>
    <mergeCell ref="AF19:AI19"/>
    <mergeCell ref="AJ19:AM19"/>
    <mergeCell ref="X5:AF5"/>
    <mergeCell ref="AG5:AI6"/>
    <mergeCell ref="AJ5:AL6"/>
    <mergeCell ref="AM5:AN6"/>
    <mergeCell ref="X6:Z6"/>
    <mergeCell ref="AA6:AB6"/>
    <mergeCell ref="AK7:AL7"/>
    <mergeCell ref="AK8:AL8"/>
    <mergeCell ref="AM28:AN28"/>
    <mergeCell ref="AO28:AP28"/>
    <mergeCell ref="AA20:AB20"/>
    <mergeCell ref="AA19:AB19"/>
    <mergeCell ref="AD28:AF28"/>
    <mergeCell ref="AG28:AH28"/>
    <mergeCell ref="AI28:AJ28"/>
    <mergeCell ref="AK28:AL28"/>
    <mergeCell ref="AC19:AE19"/>
    <mergeCell ref="AN19:AP19"/>
    <mergeCell ref="X29:Y29"/>
    <mergeCell ref="Z29:AA29"/>
    <mergeCell ref="AB29:AC29"/>
    <mergeCell ref="Z28:AA28"/>
    <mergeCell ref="AB28:AC28"/>
    <mergeCell ref="V28:W28"/>
    <mergeCell ref="P25:W25"/>
    <mergeCell ref="X28:Y28"/>
    <mergeCell ref="N18:P18"/>
    <mergeCell ref="Q18:R18"/>
    <mergeCell ref="S18:U18"/>
    <mergeCell ref="V18:W18"/>
    <mergeCell ref="X19:Z19"/>
    <mergeCell ref="X20:Z20"/>
    <mergeCell ref="P28:R28"/>
    <mergeCell ref="A24:A28"/>
    <mergeCell ref="B28:D28"/>
    <mergeCell ref="E28:G28"/>
    <mergeCell ref="H28:J28"/>
    <mergeCell ref="B25:G26"/>
    <mergeCell ref="H25:O26"/>
    <mergeCell ref="K28:M28"/>
    <mergeCell ref="N28:O28"/>
    <mergeCell ref="Q19:R19"/>
    <mergeCell ref="B18:D18"/>
    <mergeCell ref="E18:G18"/>
    <mergeCell ref="H18:J18"/>
    <mergeCell ref="K18:M18"/>
    <mergeCell ref="S17:U17"/>
    <mergeCell ref="H17:J17"/>
    <mergeCell ref="K17:M17"/>
    <mergeCell ref="N17:P17"/>
    <mergeCell ref="L10:M10"/>
    <mergeCell ref="O10:P10"/>
    <mergeCell ref="A5:B5"/>
    <mergeCell ref="F5:I5"/>
    <mergeCell ref="J5:M5"/>
    <mergeCell ref="C4:E6"/>
    <mergeCell ref="A6:B6"/>
    <mergeCell ref="F4:M4"/>
    <mergeCell ref="F6:I6"/>
    <mergeCell ref="A9:B9"/>
    <mergeCell ref="J6:M6"/>
    <mergeCell ref="N6:P6"/>
    <mergeCell ref="AO4:AP5"/>
    <mergeCell ref="U4:W4"/>
    <mergeCell ref="X4:Y4"/>
    <mergeCell ref="AG4:AN4"/>
    <mergeCell ref="N5:P5"/>
    <mergeCell ref="Q5:T5"/>
    <mergeCell ref="U5:W5"/>
    <mergeCell ref="Q6:T6"/>
    <mergeCell ref="AC6:AF6"/>
    <mergeCell ref="AH9:AI9"/>
    <mergeCell ref="X16:AE16"/>
    <mergeCell ref="AF16:AI17"/>
    <mergeCell ref="AE7:AF7"/>
    <mergeCell ref="AH7:AI7"/>
    <mergeCell ref="AE8:AF8"/>
    <mergeCell ref="AH8:AI8"/>
    <mergeCell ref="Y7:Z7"/>
    <mergeCell ref="AA7:AB7"/>
    <mergeCell ref="H8:I8"/>
    <mergeCell ref="L8:M8"/>
    <mergeCell ref="V9:W9"/>
    <mergeCell ref="Y9:Z9"/>
    <mergeCell ref="S9:T9"/>
    <mergeCell ref="Y8:Z8"/>
    <mergeCell ref="AK9:AL9"/>
    <mergeCell ref="A10:B10"/>
    <mergeCell ref="D10:E10"/>
    <mergeCell ref="H10:I10"/>
    <mergeCell ref="V10:W10"/>
    <mergeCell ref="Y10:Z10"/>
    <mergeCell ref="AA10:AB10"/>
    <mergeCell ref="AE10:AF10"/>
    <mergeCell ref="AA9:AB9"/>
    <mergeCell ref="AE9:AF9"/>
    <mergeCell ref="AJ16:AM17"/>
    <mergeCell ref="AN16:AP17"/>
    <mergeCell ref="A14:W14"/>
    <mergeCell ref="B16:J16"/>
    <mergeCell ref="K16:R16"/>
    <mergeCell ref="S16:W16"/>
    <mergeCell ref="V17:W17"/>
    <mergeCell ref="B17:D17"/>
    <mergeCell ref="E17:G17"/>
    <mergeCell ref="Q17:R17"/>
    <mergeCell ref="AA18:AB18"/>
    <mergeCell ref="AC18:AE18"/>
    <mergeCell ref="AN18:AP18"/>
    <mergeCell ref="AF18:AI18"/>
    <mergeCell ref="AJ18:AM18"/>
    <mergeCell ref="S19:U19"/>
    <mergeCell ref="B20:D20"/>
    <mergeCell ref="E20:G20"/>
    <mergeCell ref="H20:J20"/>
    <mergeCell ref="K20:M20"/>
    <mergeCell ref="B19:D19"/>
    <mergeCell ref="E19:G19"/>
    <mergeCell ref="H19:J19"/>
    <mergeCell ref="K19:M19"/>
    <mergeCell ref="N19:P19"/>
    <mergeCell ref="AC20:AE20"/>
    <mergeCell ref="AN20:AP20"/>
    <mergeCell ref="A22:W22"/>
    <mergeCell ref="AK24:AP24"/>
    <mergeCell ref="X22:AP22"/>
    <mergeCell ref="AF20:AI20"/>
    <mergeCell ref="AJ20:AM20"/>
    <mergeCell ref="N20:P20"/>
    <mergeCell ref="Q20:R20"/>
    <mergeCell ref="S20:U20"/>
    <mergeCell ref="AK25:AL27"/>
    <mergeCell ref="B24:W24"/>
    <mergeCell ref="E27:G27"/>
    <mergeCell ref="H27:J27"/>
    <mergeCell ref="K27:M27"/>
    <mergeCell ref="N27:O27"/>
    <mergeCell ref="Z27:AA27"/>
    <mergeCell ref="AB27:AC27"/>
    <mergeCell ref="AG27:AH27"/>
    <mergeCell ref="AI27:AJ27"/>
    <mergeCell ref="AM25:AN27"/>
    <mergeCell ref="AO25:AP27"/>
    <mergeCell ref="P26:W26"/>
    <mergeCell ref="X26:AC26"/>
    <mergeCell ref="AD26:AF27"/>
    <mergeCell ref="AG26:AJ26"/>
    <mergeCell ref="P27:R27"/>
    <mergeCell ref="S27:U27"/>
    <mergeCell ref="V27:W27"/>
    <mergeCell ref="X27:Y27"/>
    <mergeCell ref="B29:D29"/>
    <mergeCell ref="E29:G29"/>
    <mergeCell ref="H29:J29"/>
    <mergeCell ref="K29:M29"/>
    <mergeCell ref="N29:O29"/>
    <mergeCell ref="P29:R29"/>
    <mergeCell ref="S29:U29"/>
    <mergeCell ref="V29:W29"/>
    <mergeCell ref="AD29:AF29"/>
    <mergeCell ref="AG29:AH29"/>
    <mergeCell ref="AI29:AJ29"/>
    <mergeCell ref="AK29:AL29"/>
    <mergeCell ref="AM29:AN29"/>
    <mergeCell ref="AO29:AP29"/>
    <mergeCell ref="N30:O30"/>
    <mergeCell ref="P30:R30"/>
    <mergeCell ref="X30:Y30"/>
    <mergeCell ref="Z30:AA30"/>
    <mergeCell ref="AB30:AC30"/>
    <mergeCell ref="AD30:AF30"/>
    <mergeCell ref="AG30:AH30"/>
    <mergeCell ref="AI30:AJ30"/>
    <mergeCell ref="AK30:AL30"/>
    <mergeCell ref="AM30:AN30"/>
    <mergeCell ref="AO30:AP30"/>
    <mergeCell ref="X2:AP2"/>
    <mergeCell ref="X14:AP14"/>
    <mergeCell ref="AO6:AP6"/>
    <mergeCell ref="X17:Z17"/>
    <mergeCell ref="AA17:AB17"/>
    <mergeCell ref="AC17:AE17"/>
    <mergeCell ref="X18:Z18"/>
  </mergeCells>
  <printOptions/>
  <pageMargins left="1.1023622047244095" right="1.1023622047244095" top="1.4960629921259843" bottom="1.5748031496062993" header="0.5118110236220472" footer="0.9055118110236221"/>
  <pageSetup firstPageNumber="254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20.625" style="28" customWidth="1"/>
    <col min="2" max="3" width="13.125" style="28" customWidth="1"/>
    <col min="4" max="5" width="14.00390625" style="28" customWidth="1"/>
    <col min="6" max="16384" width="9.00390625" style="28" customWidth="1"/>
  </cols>
  <sheetData>
    <row r="1" spans="1:3" s="34" customFormat="1" ht="19.5" customHeight="1">
      <c r="A1" s="22" t="s">
        <v>579</v>
      </c>
      <c r="B1" s="86"/>
      <c r="C1" s="86"/>
    </row>
    <row r="2" spans="1:5" s="56" customFormat="1" ht="33.75" customHeight="1">
      <c r="A2" s="697" t="s">
        <v>181</v>
      </c>
      <c r="B2" s="634"/>
      <c r="C2" s="634"/>
      <c r="D2" s="634"/>
      <c r="E2" s="634"/>
    </row>
    <row r="3" spans="1:5" ht="15" customHeight="1" thickBot="1">
      <c r="A3" s="398"/>
      <c r="B3" s="399"/>
      <c r="C3" s="399"/>
      <c r="D3" s="399"/>
      <c r="E3" s="368"/>
    </row>
    <row r="4" spans="1:5" s="34" customFormat="1" ht="25.5" customHeight="1">
      <c r="A4" s="682" t="s">
        <v>182</v>
      </c>
      <c r="B4" s="592" t="s">
        <v>170</v>
      </c>
      <c r="C4" s="593"/>
      <c r="D4" s="596"/>
      <c r="E4" s="642" t="s">
        <v>171</v>
      </c>
    </row>
    <row r="5" spans="1:5" s="34" customFormat="1" ht="25.5" customHeight="1">
      <c r="A5" s="683"/>
      <c r="B5" s="400" t="s">
        <v>172</v>
      </c>
      <c r="C5" s="67" t="s">
        <v>173</v>
      </c>
      <c r="D5" s="69" t="s">
        <v>174</v>
      </c>
      <c r="E5" s="694"/>
    </row>
    <row r="6" spans="1:5" s="34" customFormat="1" ht="25.5" customHeight="1" thickBot="1">
      <c r="A6" s="684"/>
      <c r="B6" s="232" t="s">
        <v>175</v>
      </c>
      <c r="C6" s="233" t="s">
        <v>176</v>
      </c>
      <c r="D6" s="233" t="s">
        <v>177</v>
      </c>
      <c r="E6" s="234" t="s">
        <v>178</v>
      </c>
    </row>
    <row r="7" spans="1:5" s="34" customFormat="1" ht="17.25" customHeight="1">
      <c r="A7" s="5" t="s">
        <v>557</v>
      </c>
      <c r="B7" s="46">
        <v>1483955</v>
      </c>
      <c r="C7" s="47">
        <v>1434112</v>
      </c>
      <c r="D7" s="49">
        <v>1257843</v>
      </c>
      <c r="E7" s="402">
        <v>84.76</v>
      </c>
    </row>
    <row r="8" spans="1:5" s="34" customFormat="1" ht="17.25" customHeight="1">
      <c r="A8" s="6" t="s">
        <v>529</v>
      </c>
      <c r="B8" s="46">
        <v>1524127</v>
      </c>
      <c r="C8" s="47">
        <v>1480103</v>
      </c>
      <c r="D8" s="49">
        <v>1305105</v>
      </c>
      <c r="E8" s="402">
        <v>85.63</v>
      </c>
    </row>
    <row r="9" spans="1:5" s="34" customFormat="1" ht="17.25" customHeight="1">
      <c r="A9" s="6" t="s">
        <v>531</v>
      </c>
      <c r="B9" s="46">
        <v>1570456</v>
      </c>
      <c r="C9" s="47">
        <v>1548045</v>
      </c>
      <c r="D9" s="49">
        <v>1393953</v>
      </c>
      <c r="E9" s="402">
        <v>88.76</v>
      </c>
    </row>
    <row r="10" spans="1:5" s="34" customFormat="1" ht="9" customHeight="1">
      <c r="A10" s="13"/>
      <c r="B10" s="46"/>
      <c r="C10" s="47"/>
      <c r="D10" s="49"/>
      <c r="E10" s="402"/>
    </row>
    <row r="11" spans="1:5" s="34" customFormat="1" ht="17.25" customHeight="1">
      <c r="A11" s="6" t="s">
        <v>532</v>
      </c>
      <c r="B11" s="46">
        <v>1614471</v>
      </c>
      <c r="C11" s="47">
        <v>1592904</v>
      </c>
      <c r="D11" s="49">
        <v>1467132</v>
      </c>
      <c r="E11" s="402">
        <v>90.87</v>
      </c>
    </row>
    <row r="12" spans="1:5" s="34" customFormat="1" ht="17.25" customHeight="1">
      <c r="A12" s="6" t="s">
        <v>534</v>
      </c>
      <c r="B12" s="46">
        <v>1650984</v>
      </c>
      <c r="C12" s="47">
        <v>1624346</v>
      </c>
      <c r="D12" s="49">
        <v>1524393</v>
      </c>
      <c r="E12" s="402">
        <v>92.33</v>
      </c>
    </row>
    <row r="13" spans="1:5" s="34" customFormat="1" ht="17.25" customHeight="1">
      <c r="A13" s="6" t="s">
        <v>535</v>
      </c>
      <c r="B13" s="46">
        <v>1691292</v>
      </c>
      <c r="C13" s="47">
        <v>1670727</v>
      </c>
      <c r="D13" s="49">
        <v>1584058</v>
      </c>
      <c r="E13" s="402">
        <v>93.66</v>
      </c>
    </row>
    <row r="14" spans="1:5" s="34" customFormat="1" ht="9" customHeight="1">
      <c r="A14" s="14"/>
      <c r="B14" s="46"/>
      <c r="C14" s="47"/>
      <c r="D14" s="49"/>
      <c r="E14" s="402"/>
    </row>
    <row r="15" spans="1:5" s="34" customFormat="1" ht="17.25" customHeight="1">
      <c r="A15" s="6" t="s">
        <v>536</v>
      </c>
      <c r="B15" s="46">
        <v>1732617</v>
      </c>
      <c r="C15" s="47">
        <v>1710712</v>
      </c>
      <c r="D15" s="49">
        <v>1626800</v>
      </c>
      <c r="E15" s="402">
        <v>93.89</v>
      </c>
    </row>
    <row r="16" spans="1:5" s="34" customFormat="1" ht="17.25" customHeight="1">
      <c r="A16" s="6" t="s">
        <v>537</v>
      </c>
      <c r="B16" s="46">
        <v>1762963</v>
      </c>
      <c r="C16" s="47">
        <v>1738215</v>
      </c>
      <c r="D16" s="49">
        <v>1630003</v>
      </c>
      <c r="E16" s="402">
        <v>92.46</v>
      </c>
    </row>
    <row r="17" spans="1:5" s="34" customFormat="1" ht="17.25" customHeight="1">
      <c r="A17" s="6" t="s">
        <v>538</v>
      </c>
      <c r="B17" s="403">
        <v>1792603</v>
      </c>
      <c r="C17" s="49">
        <v>1766422</v>
      </c>
      <c r="D17" s="91">
        <v>1667385</v>
      </c>
      <c r="E17" s="402">
        <v>93.0147389020324</v>
      </c>
    </row>
    <row r="18" spans="1:5" s="34" customFormat="1" ht="9" customHeight="1">
      <c r="A18" s="13"/>
      <c r="B18" s="46"/>
      <c r="C18" s="47"/>
      <c r="D18" s="91"/>
      <c r="E18" s="402"/>
    </row>
    <row r="19" spans="1:5" s="34" customFormat="1" ht="17.25" customHeight="1">
      <c r="A19" s="6" t="s">
        <v>539</v>
      </c>
      <c r="B19" s="403">
        <f>SUM(B21:B37)</f>
        <v>1822073</v>
      </c>
      <c r="C19" s="49">
        <f>SUM(C21:C37)</f>
        <v>1795698</v>
      </c>
      <c r="D19" s="47">
        <f>SUM(D21:D37)</f>
        <v>1688838</v>
      </c>
      <c r="E19" s="402">
        <f>D19/B19*100</f>
        <v>92.68772436669661</v>
      </c>
    </row>
    <row r="20" spans="1:5" s="34" customFormat="1" ht="9" customHeight="1">
      <c r="A20" s="15"/>
      <c r="B20" s="46"/>
      <c r="C20" s="47"/>
      <c r="D20" s="49"/>
      <c r="E20" s="402"/>
    </row>
    <row r="21" spans="1:5" s="34" customFormat="1" ht="17.25" customHeight="1">
      <c r="A21" s="7" t="s">
        <v>540</v>
      </c>
      <c r="B21" s="46">
        <v>357645</v>
      </c>
      <c r="C21" s="47">
        <v>357645</v>
      </c>
      <c r="D21" s="49">
        <v>339941</v>
      </c>
      <c r="E21" s="402">
        <f aca="true" t="shared" si="0" ref="E21:E37">D21/B21*100</f>
        <v>95.04983992506536</v>
      </c>
    </row>
    <row r="22" spans="1:5" s="34" customFormat="1" ht="9" customHeight="1">
      <c r="A22" s="16"/>
      <c r="B22" s="46"/>
      <c r="C22" s="47"/>
      <c r="D22" s="49"/>
      <c r="E22" s="402"/>
    </row>
    <row r="23" spans="1:5" s="34" customFormat="1" ht="17.25" customHeight="1">
      <c r="A23" s="7" t="s">
        <v>541</v>
      </c>
      <c r="B23" s="46">
        <v>339586</v>
      </c>
      <c r="C23" s="47">
        <v>339586</v>
      </c>
      <c r="D23" s="49">
        <v>336338</v>
      </c>
      <c r="E23" s="402">
        <f t="shared" si="0"/>
        <v>99.04354125317299</v>
      </c>
    </row>
    <row r="24" spans="1:5" s="34" customFormat="1" ht="17.25" customHeight="1">
      <c r="A24" s="7" t="s">
        <v>542</v>
      </c>
      <c r="B24" s="46">
        <v>198273</v>
      </c>
      <c r="C24" s="47">
        <v>198273</v>
      </c>
      <c r="D24" s="49">
        <v>179729</v>
      </c>
      <c r="E24" s="402">
        <f t="shared" si="0"/>
        <v>90.64723890797033</v>
      </c>
    </row>
    <row r="25" spans="1:5" s="34" customFormat="1" ht="17.25" customHeight="1">
      <c r="A25" s="7" t="s">
        <v>543</v>
      </c>
      <c r="B25" s="46">
        <v>168910</v>
      </c>
      <c r="C25" s="47">
        <v>168910</v>
      </c>
      <c r="D25" s="49">
        <v>160563</v>
      </c>
      <c r="E25" s="402">
        <f t="shared" si="0"/>
        <v>95.05831507903618</v>
      </c>
    </row>
    <row r="26" spans="1:5" s="34" customFormat="1" ht="9" customHeight="1">
      <c r="A26" s="16"/>
      <c r="B26" s="46"/>
      <c r="C26" s="47"/>
      <c r="D26" s="49"/>
      <c r="E26" s="402"/>
    </row>
    <row r="27" spans="1:5" s="34" customFormat="1" ht="17.25" customHeight="1">
      <c r="A27" s="7" t="s">
        <v>545</v>
      </c>
      <c r="B27" s="46">
        <v>84497</v>
      </c>
      <c r="C27" s="47">
        <v>84497</v>
      </c>
      <c r="D27" s="49">
        <v>69431</v>
      </c>
      <c r="E27" s="402">
        <f t="shared" si="0"/>
        <v>82.16978117566303</v>
      </c>
    </row>
    <row r="28" spans="1:5" s="34" customFormat="1" ht="17.25" customHeight="1">
      <c r="A28" s="7" t="s">
        <v>546</v>
      </c>
      <c r="B28" s="46">
        <v>134937</v>
      </c>
      <c r="C28" s="47">
        <v>134937</v>
      </c>
      <c r="D28" s="49">
        <v>121022</v>
      </c>
      <c r="E28" s="402">
        <f t="shared" si="0"/>
        <v>89.6877802233635</v>
      </c>
    </row>
    <row r="29" spans="1:5" s="34" customFormat="1" ht="17.25" customHeight="1">
      <c r="A29" s="7" t="s">
        <v>547</v>
      </c>
      <c r="B29" s="46">
        <v>113535</v>
      </c>
      <c r="C29" s="47">
        <v>113535</v>
      </c>
      <c r="D29" s="49">
        <v>107066</v>
      </c>
      <c r="E29" s="402">
        <f t="shared" si="0"/>
        <v>94.30219756022372</v>
      </c>
    </row>
    <row r="30" spans="1:5" s="34" customFormat="1" ht="9" customHeight="1">
      <c r="A30" s="16"/>
      <c r="B30" s="46"/>
      <c r="C30" s="47"/>
      <c r="D30" s="49"/>
      <c r="E30" s="402"/>
    </row>
    <row r="31" spans="1:5" s="34" customFormat="1" ht="17.25" customHeight="1">
      <c r="A31" s="7" t="s">
        <v>548</v>
      </c>
      <c r="B31" s="46">
        <v>78967</v>
      </c>
      <c r="C31" s="47">
        <v>66850</v>
      </c>
      <c r="D31" s="49">
        <v>64994</v>
      </c>
      <c r="E31" s="402">
        <f t="shared" si="0"/>
        <v>82.30526675699976</v>
      </c>
    </row>
    <row r="32" spans="1:5" s="34" customFormat="1" ht="17.25" customHeight="1">
      <c r="A32" s="7" t="s">
        <v>549</v>
      </c>
      <c r="B32" s="46">
        <v>119843</v>
      </c>
      <c r="C32" s="47">
        <v>119843</v>
      </c>
      <c r="D32" s="49">
        <v>117158</v>
      </c>
      <c r="E32" s="402">
        <f t="shared" si="0"/>
        <v>97.75956876913963</v>
      </c>
    </row>
    <row r="33" spans="1:5" s="34" customFormat="1" ht="17.25" customHeight="1">
      <c r="A33" s="7" t="s">
        <v>550</v>
      </c>
      <c r="B33" s="46">
        <v>109554</v>
      </c>
      <c r="C33" s="47">
        <v>105366</v>
      </c>
      <c r="D33" s="49">
        <v>98279</v>
      </c>
      <c r="E33" s="402">
        <f t="shared" si="0"/>
        <v>89.70827171988243</v>
      </c>
    </row>
    <row r="34" spans="1:5" s="34" customFormat="1" ht="9" customHeight="1">
      <c r="A34" s="16"/>
      <c r="B34" s="46"/>
      <c r="C34" s="47"/>
      <c r="D34" s="49"/>
      <c r="E34" s="404"/>
    </row>
    <row r="35" spans="1:5" s="34" customFormat="1" ht="17.25" customHeight="1">
      <c r="A35" s="7" t="s">
        <v>551</v>
      </c>
      <c r="B35" s="46">
        <v>49578</v>
      </c>
      <c r="C35" s="47">
        <v>49578</v>
      </c>
      <c r="D35" s="49">
        <v>42170</v>
      </c>
      <c r="E35" s="402">
        <f t="shared" si="0"/>
        <v>85.05788857961193</v>
      </c>
    </row>
    <row r="36" spans="1:5" s="34" customFormat="1" ht="17.25" customHeight="1">
      <c r="A36" s="7" t="s">
        <v>552</v>
      </c>
      <c r="B36" s="46">
        <v>55473</v>
      </c>
      <c r="C36" s="47">
        <v>51190</v>
      </c>
      <c r="D36" s="49">
        <v>49059</v>
      </c>
      <c r="E36" s="402">
        <f t="shared" si="0"/>
        <v>88.43761830079498</v>
      </c>
    </row>
    <row r="37" spans="1:5" s="34" customFormat="1" ht="17.25" customHeight="1" thickBot="1">
      <c r="A37" s="8" t="s">
        <v>553</v>
      </c>
      <c r="B37" s="51">
        <v>11275</v>
      </c>
      <c r="C37" s="53">
        <v>5488</v>
      </c>
      <c r="D37" s="92">
        <v>3088</v>
      </c>
      <c r="E37" s="402">
        <f t="shared" si="0"/>
        <v>27.3880266075388</v>
      </c>
    </row>
    <row r="38" spans="1:5" s="34" customFormat="1" ht="12" customHeight="1">
      <c r="A38" s="401" t="s">
        <v>179</v>
      </c>
      <c r="B38" s="405"/>
      <c r="C38" s="405"/>
      <c r="D38" s="405"/>
      <c r="E38" s="405"/>
    </row>
    <row r="39" s="34" customFormat="1" ht="12" customHeight="1">
      <c r="A39" s="86" t="s">
        <v>180</v>
      </c>
    </row>
  </sheetData>
  <mergeCells count="4">
    <mergeCell ref="A2:E2"/>
    <mergeCell ref="A4:A6"/>
    <mergeCell ref="B4:D4"/>
    <mergeCell ref="E4:E5"/>
  </mergeCells>
  <printOptions/>
  <pageMargins left="1.1811023622047245" right="1.1811023622047245" top="1.5748031496062993" bottom="1.5748031496062993" header="0.5118110236220472" footer="0.9055118110236221"/>
  <pageSetup firstPageNumber="25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6.125" style="28" customWidth="1"/>
    <col min="2" max="4" width="8.125" style="28" customWidth="1"/>
    <col min="5" max="5" width="8.625" style="28" customWidth="1"/>
    <col min="6" max="6" width="7.125" style="28" customWidth="1"/>
    <col min="7" max="7" width="10.125" style="28" customWidth="1"/>
    <col min="8" max="8" width="8.625" style="28" customWidth="1"/>
    <col min="9" max="16384" width="9.00390625" style="28" customWidth="1"/>
  </cols>
  <sheetData>
    <row r="1" spans="6:8" s="34" customFormat="1" ht="19.5" customHeight="1">
      <c r="F1" s="86"/>
      <c r="G1" s="73"/>
      <c r="H1" s="27" t="s">
        <v>895</v>
      </c>
    </row>
    <row r="2" spans="1:8" s="56" customFormat="1" ht="30.75" customHeight="1">
      <c r="A2" s="697" t="s">
        <v>735</v>
      </c>
      <c r="B2" s="634"/>
      <c r="C2" s="634"/>
      <c r="D2" s="634"/>
      <c r="E2" s="634"/>
      <c r="F2" s="634"/>
      <c r="G2" s="634"/>
      <c r="H2" s="634"/>
    </row>
    <row r="3" spans="1:9" s="525" customFormat="1" ht="15" customHeight="1">
      <c r="A3" s="523" t="s">
        <v>719</v>
      </c>
      <c r="B3" s="409"/>
      <c r="C3" s="409"/>
      <c r="D3" s="409"/>
      <c r="E3" s="409"/>
      <c r="F3" s="409"/>
      <c r="G3" s="408"/>
      <c r="H3" s="322" t="s">
        <v>792</v>
      </c>
      <c r="I3" s="409"/>
    </row>
    <row r="4" spans="1:8" s="62" customFormat="1" ht="15" customHeight="1" thickBot="1">
      <c r="A4" s="524" t="s">
        <v>720</v>
      </c>
      <c r="B4" s="410"/>
      <c r="C4" s="410"/>
      <c r="D4" s="410"/>
      <c r="E4" s="410"/>
      <c r="F4" s="410"/>
      <c r="H4" s="326" t="s">
        <v>793</v>
      </c>
    </row>
    <row r="5" spans="1:8" s="62" customFormat="1" ht="24.75" customHeight="1">
      <c r="A5" s="815" t="s">
        <v>722</v>
      </c>
      <c r="B5" s="811" t="s">
        <v>723</v>
      </c>
      <c r="C5" s="812"/>
      <c r="D5" s="812"/>
      <c r="E5" s="813"/>
      <c r="F5" s="814" t="s">
        <v>724</v>
      </c>
      <c r="G5" s="812"/>
      <c r="H5" s="812"/>
    </row>
    <row r="6" spans="1:8" s="62" customFormat="1" ht="24.75" customHeight="1">
      <c r="A6" s="816"/>
      <c r="B6" s="110" t="s">
        <v>183</v>
      </c>
      <c r="C6" s="111" t="s">
        <v>184</v>
      </c>
      <c r="D6" s="111" t="s">
        <v>185</v>
      </c>
      <c r="E6" s="111" t="s">
        <v>186</v>
      </c>
      <c r="F6" s="111" t="s">
        <v>183</v>
      </c>
      <c r="G6" s="413" t="s">
        <v>187</v>
      </c>
      <c r="H6" s="112" t="s">
        <v>188</v>
      </c>
    </row>
    <row r="7" spans="1:8" s="62" customFormat="1" ht="24.75" customHeight="1" thickBot="1">
      <c r="A7" s="817"/>
      <c r="B7" s="58" t="s">
        <v>189</v>
      </c>
      <c r="C7" s="59" t="s">
        <v>190</v>
      </c>
      <c r="D7" s="59" t="s">
        <v>191</v>
      </c>
      <c r="E7" s="59" t="s">
        <v>192</v>
      </c>
      <c r="F7" s="59" t="s">
        <v>189</v>
      </c>
      <c r="G7" s="59" t="s">
        <v>193</v>
      </c>
      <c r="H7" s="61" t="s">
        <v>194</v>
      </c>
    </row>
    <row r="8" spans="1:8" s="62" customFormat="1" ht="17.25" customHeight="1">
      <c r="A8" s="414" t="s">
        <v>725</v>
      </c>
      <c r="B8" s="143">
        <v>266265931</v>
      </c>
      <c r="C8" s="144">
        <v>84788480</v>
      </c>
      <c r="D8" s="144">
        <v>100360132</v>
      </c>
      <c r="E8" s="144">
        <v>81117319</v>
      </c>
      <c r="F8" s="415">
        <v>1011.4</v>
      </c>
      <c r="G8" s="416">
        <v>551.4</v>
      </c>
      <c r="H8" s="417">
        <v>460</v>
      </c>
    </row>
    <row r="9" spans="1:8" s="62" customFormat="1" ht="17.25" customHeight="1">
      <c r="A9" s="418" t="s">
        <v>726</v>
      </c>
      <c r="B9" s="143">
        <v>100688704</v>
      </c>
      <c r="C9" s="144">
        <v>41300000</v>
      </c>
      <c r="D9" s="144">
        <v>34122250</v>
      </c>
      <c r="E9" s="144">
        <v>25266454</v>
      </c>
      <c r="F9" s="415">
        <v>1049.65</v>
      </c>
      <c r="G9" s="416">
        <v>369.32</v>
      </c>
      <c r="H9" s="417">
        <v>680.33</v>
      </c>
    </row>
    <row r="10" spans="1:8" s="62" customFormat="1" ht="17.25" customHeight="1">
      <c r="A10" s="418" t="s">
        <v>727</v>
      </c>
      <c r="B10" s="143">
        <v>52089360</v>
      </c>
      <c r="C10" s="144">
        <v>25098950</v>
      </c>
      <c r="D10" s="144">
        <v>13958890</v>
      </c>
      <c r="E10" s="144">
        <v>13031520</v>
      </c>
      <c r="F10" s="415">
        <v>1330.5</v>
      </c>
      <c r="G10" s="416">
        <v>1202.5</v>
      </c>
      <c r="H10" s="417">
        <v>128</v>
      </c>
    </row>
    <row r="11" spans="1:8" s="62" customFormat="1" ht="7.5" customHeight="1">
      <c r="A11" s="419"/>
      <c r="B11" s="143"/>
      <c r="C11" s="144"/>
      <c r="D11" s="144"/>
      <c r="E11" s="144"/>
      <c r="F11" s="415"/>
      <c r="G11" s="416"/>
      <c r="H11" s="417"/>
    </row>
    <row r="12" spans="1:8" s="62" customFormat="1" ht="17.25" customHeight="1">
      <c r="A12" s="418" t="s">
        <v>728</v>
      </c>
      <c r="B12" s="143">
        <v>24839185</v>
      </c>
      <c r="C12" s="144">
        <v>4188500</v>
      </c>
      <c r="D12" s="144">
        <v>2394250</v>
      </c>
      <c r="E12" s="144">
        <v>18256435</v>
      </c>
      <c r="F12" s="415">
        <v>644</v>
      </c>
      <c r="G12" s="416">
        <v>471.4</v>
      </c>
      <c r="H12" s="417">
        <v>172.6</v>
      </c>
    </row>
    <row r="13" spans="1:8" s="62" customFormat="1" ht="17.25" customHeight="1">
      <c r="A13" s="418" t="s">
        <v>729</v>
      </c>
      <c r="B13" s="143">
        <v>25275600</v>
      </c>
      <c r="C13" s="144">
        <v>3180000</v>
      </c>
      <c r="D13" s="144">
        <v>5388850</v>
      </c>
      <c r="E13" s="144">
        <v>16706750</v>
      </c>
      <c r="F13" s="415">
        <v>352.02</v>
      </c>
      <c r="G13" s="416">
        <v>287.02</v>
      </c>
      <c r="H13" s="417">
        <v>65</v>
      </c>
    </row>
    <row r="14" spans="1:8" s="62" customFormat="1" ht="17.25" customHeight="1">
      <c r="A14" s="418" t="s">
        <v>730</v>
      </c>
      <c r="B14" s="143">
        <v>21711660</v>
      </c>
      <c r="C14" s="144">
        <v>8700000</v>
      </c>
      <c r="D14" s="144">
        <v>2401660</v>
      </c>
      <c r="E14" s="144">
        <v>10610000</v>
      </c>
      <c r="F14" s="415">
        <v>151.6</v>
      </c>
      <c r="G14" s="416">
        <v>114</v>
      </c>
      <c r="H14" s="417">
        <v>37.6</v>
      </c>
    </row>
    <row r="15" spans="1:8" s="62" customFormat="1" ht="7.5" customHeight="1">
      <c r="A15" s="420"/>
      <c r="B15" s="143"/>
      <c r="C15" s="144"/>
      <c r="D15" s="144"/>
      <c r="E15" s="144"/>
      <c r="F15" s="415"/>
      <c r="G15" s="416"/>
      <c r="H15" s="417"/>
    </row>
    <row r="16" spans="1:8" s="62" customFormat="1" ht="17.25" customHeight="1">
      <c r="A16" s="418" t="s">
        <v>731</v>
      </c>
      <c r="B16" s="143">
        <v>60496418</v>
      </c>
      <c r="C16" s="149" t="s">
        <v>91</v>
      </c>
      <c r="D16" s="144">
        <v>21434779</v>
      </c>
      <c r="E16" s="144">
        <v>39061639</v>
      </c>
      <c r="F16" s="415">
        <v>488.17</v>
      </c>
      <c r="G16" s="416">
        <v>181.46</v>
      </c>
      <c r="H16" s="417">
        <v>306.71</v>
      </c>
    </row>
    <row r="17" spans="1:8" s="62" customFormat="1" ht="17.25" customHeight="1">
      <c r="A17" s="418" t="s">
        <v>732</v>
      </c>
      <c r="B17" s="143">
        <v>68565880</v>
      </c>
      <c r="C17" s="149" t="s">
        <v>91</v>
      </c>
      <c r="D17" s="144">
        <v>34531190</v>
      </c>
      <c r="E17" s="144">
        <v>34034690</v>
      </c>
      <c r="F17" s="415">
        <v>1927</v>
      </c>
      <c r="G17" s="416">
        <v>263</v>
      </c>
      <c r="H17" s="417">
        <v>1664</v>
      </c>
    </row>
    <row r="18" spans="1:8" s="62" customFormat="1" ht="17.25" customHeight="1">
      <c r="A18" s="418" t="s">
        <v>733</v>
      </c>
      <c r="B18" s="143">
        <v>113104103</v>
      </c>
      <c r="C18" s="149" t="s">
        <v>91</v>
      </c>
      <c r="D18" s="151">
        <v>75573339</v>
      </c>
      <c r="E18" s="145">
        <v>37530764</v>
      </c>
      <c r="F18" s="421">
        <v>20464.51</v>
      </c>
      <c r="G18" s="416">
        <v>2413.51</v>
      </c>
      <c r="H18" s="417">
        <v>18051</v>
      </c>
    </row>
    <row r="19" spans="1:8" s="62" customFormat="1" ht="7.5" customHeight="1">
      <c r="A19" s="419"/>
      <c r="B19" s="143"/>
      <c r="C19" s="209"/>
      <c r="D19" s="145"/>
      <c r="E19" s="144"/>
      <c r="F19" s="421"/>
      <c r="G19" s="416"/>
      <c r="H19" s="417"/>
    </row>
    <row r="20" spans="1:8" s="62" customFormat="1" ht="17.25" customHeight="1">
      <c r="A20" s="418" t="s">
        <v>734</v>
      </c>
      <c r="B20" s="143">
        <f>SUM(B22:B38)</f>
        <v>72227100</v>
      </c>
      <c r="C20" s="206" t="s">
        <v>420</v>
      </c>
      <c r="D20" s="151">
        <f>SUM(D22:D38)</f>
        <v>57599700</v>
      </c>
      <c r="E20" s="145">
        <f>SUM(E22:E38)</f>
        <v>14627400</v>
      </c>
      <c r="F20" s="421">
        <f>SUM(F22:F38)</f>
        <v>877.8</v>
      </c>
      <c r="G20" s="416">
        <f>SUM(G22:G38)</f>
        <v>84</v>
      </c>
      <c r="H20" s="417">
        <f>SUM(H22:H38)</f>
        <v>793.8</v>
      </c>
    </row>
    <row r="21" spans="1:8" s="62" customFormat="1" ht="7.5" customHeight="1">
      <c r="A21" s="422"/>
      <c r="B21" s="143"/>
      <c r="C21" s="144"/>
      <c r="D21" s="144"/>
      <c r="E21" s="144"/>
      <c r="F21" s="415"/>
      <c r="G21" s="416"/>
      <c r="H21" s="417"/>
    </row>
    <row r="22" spans="1:8" s="62" customFormat="1" ht="17.25" customHeight="1">
      <c r="A22" s="423" t="s">
        <v>195</v>
      </c>
      <c r="B22" s="210">
        <f>SUM(C22:E22)</f>
        <v>1200000</v>
      </c>
      <c r="C22" s="206" t="s">
        <v>420</v>
      </c>
      <c r="D22" s="206" t="s">
        <v>420</v>
      </c>
      <c r="E22" s="209">
        <v>1200000</v>
      </c>
      <c r="F22" s="545">
        <f>SUM(G22:H22)</f>
        <v>15</v>
      </c>
      <c r="G22" s="546">
        <v>15</v>
      </c>
      <c r="H22" s="544" t="s">
        <v>420</v>
      </c>
    </row>
    <row r="23" spans="1:8" s="62" customFormat="1" ht="7.5" customHeight="1">
      <c r="A23" s="424"/>
      <c r="B23" s="210"/>
      <c r="C23" s="144"/>
      <c r="D23" s="144"/>
      <c r="E23" s="144"/>
      <c r="F23" s="584"/>
      <c r="G23" s="416"/>
      <c r="H23" s="417"/>
    </row>
    <row r="24" spans="1:8" s="62" customFormat="1" ht="17.25" customHeight="1">
      <c r="A24" s="423" t="s">
        <v>196</v>
      </c>
      <c r="B24" s="207" t="s">
        <v>420</v>
      </c>
      <c r="C24" s="206" t="s">
        <v>420</v>
      </c>
      <c r="D24" s="206" t="s">
        <v>420</v>
      </c>
      <c r="E24" s="206" t="s">
        <v>420</v>
      </c>
      <c r="F24" s="548" t="s">
        <v>420</v>
      </c>
      <c r="G24" s="548" t="s">
        <v>420</v>
      </c>
      <c r="H24" s="544" t="s">
        <v>420</v>
      </c>
    </row>
    <row r="25" spans="1:8" s="62" customFormat="1" ht="17.25" customHeight="1">
      <c r="A25" s="423" t="s">
        <v>197</v>
      </c>
      <c r="B25" s="207" t="s">
        <v>420</v>
      </c>
      <c r="C25" s="206" t="s">
        <v>420</v>
      </c>
      <c r="D25" s="206" t="s">
        <v>420</v>
      </c>
      <c r="E25" s="206" t="s">
        <v>420</v>
      </c>
      <c r="F25" s="548" t="s">
        <v>420</v>
      </c>
      <c r="G25" s="548" t="s">
        <v>420</v>
      </c>
      <c r="H25" s="544" t="s">
        <v>420</v>
      </c>
    </row>
    <row r="26" spans="1:8" s="62" customFormat="1" ht="17.25" customHeight="1">
      <c r="A26" s="423" t="s">
        <v>198</v>
      </c>
      <c r="B26" s="210">
        <f aca="true" t="shared" si="0" ref="B26:B37">SUM(C26:E26)</f>
        <v>1405045</v>
      </c>
      <c r="C26" s="206" t="s">
        <v>420</v>
      </c>
      <c r="D26" s="206" t="s">
        <v>420</v>
      </c>
      <c r="E26" s="209">
        <v>1405045</v>
      </c>
      <c r="F26" s="545">
        <f aca="true" t="shared" si="1" ref="F26:F37">SUM(G26:H26)</f>
        <v>15.3</v>
      </c>
      <c r="G26" s="548" t="s">
        <v>420</v>
      </c>
      <c r="H26" s="547">
        <v>15.3</v>
      </c>
    </row>
    <row r="27" spans="1:8" s="62" customFormat="1" ht="7.5" customHeight="1">
      <c r="A27" s="424"/>
      <c r="B27" s="210"/>
      <c r="C27" s="209"/>
      <c r="D27" s="209"/>
      <c r="E27" s="209"/>
      <c r="F27" s="545"/>
      <c r="G27" s="546"/>
      <c r="H27" s="547"/>
    </row>
    <row r="28" spans="1:8" s="62" customFormat="1" ht="17.25" customHeight="1">
      <c r="A28" s="423" t="s">
        <v>199</v>
      </c>
      <c r="B28" s="210">
        <f t="shared" si="0"/>
        <v>250000</v>
      </c>
      <c r="C28" s="206" t="s">
        <v>420</v>
      </c>
      <c r="D28" s="206" t="s">
        <v>420</v>
      </c>
      <c r="E28" s="209">
        <v>250000</v>
      </c>
      <c r="F28" s="545">
        <f t="shared" si="1"/>
        <v>6</v>
      </c>
      <c r="G28" s="546">
        <v>6</v>
      </c>
      <c r="H28" s="544" t="s">
        <v>420</v>
      </c>
    </row>
    <row r="29" spans="1:8" s="62" customFormat="1" ht="17.25" customHeight="1">
      <c r="A29" s="423" t="s">
        <v>200</v>
      </c>
      <c r="B29" s="210">
        <f t="shared" si="0"/>
        <v>1430000</v>
      </c>
      <c r="C29" s="206" t="s">
        <v>420</v>
      </c>
      <c r="D29" s="209">
        <v>715000</v>
      </c>
      <c r="E29" s="144">
        <v>715000</v>
      </c>
      <c r="F29" s="545">
        <f t="shared" si="1"/>
        <v>12</v>
      </c>
      <c r="G29" s="548" t="s">
        <v>420</v>
      </c>
      <c r="H29" s="547">
        <v>12</v>
      </c>
    </row>
    <row r="30" spans="1:8" s="62" customFormat="1" ht="17.25" customHeight="1">
      <c r="A30" s="423" t="s">
        <v>201</v>
      </c>
      <c r="B30" s="210">
        <f t="shared" si="0"/>
        <v>40411000</v>
      </c>
      <c r="C30" s="206" t="s">
        <v>420</v>
      </c>
      <c r="D30" s="144">
        <v>40411000</v>
      </c>
      <c r="E30" s="206" t="s">
        <v>420</v>
      </c>
      <c r="F30" s="545">
        <f t="shared" si="1"/>
        <v>63</v>
      </c>
      <c r="G30" s="546">
        <v>63</v>
      </c>
      <c r="H30" s="544" t="s">
        <v>420</v>
      </c>
    </row>
    <row r="31" spans="1:8" s="62" customFormat="1" ht="7.5" customHeight="1">
      <c r="A31" s="424"/>
      <c r="B31" s="210"/>
      <c r="C31" s="209"/>
      <c r="D31" s="144"/>
      <c r="E31" s="144"/>
      <c r="F31" s="545"/>
      <c r="G31" s="546"/>
      <c r="H31" s="547"/>
    </row>
    <row r="32" spans="1:8" s="62" customFormat="1" ht="17.25" customHeight="1">
      <c r="A32" s="423" t="s">
        <v>202</v>
      </c>
      <c r="B32" s="207" t="s">
        <v>420</v>
      </c>
      <c r="C32" s="206" t="s">
        <v>420</v>
      </c>
      <c r="D32" s="206" t="s">
        <v>420</v>
      </c>
      <c r="E32" s="206" t="s">
        <v>420</v>
      </c>
      <c r="F32" s="548" t="s">
        <v>420</v>
      </c>
      <c r="G32" s="548" t="s">
        <v>420</v>
      </c>
      <c r="H32" s="544" t="s">
        <v>420</v>
      </c>
    </row>
    <row r="33" spans="1:8" s="62" customFormat="1" ht="17.25" customHeight="1">
      <c r="A33" s="423" t="s">
        <v>203</v>
      </c>
      <c r="B33" s="210">
        <f t="shared" si="0"/>
        <v>5600000</v>
      </c>
      <c r="C33" s="206" t="s">
        <v>420</v>
      </c>
      <c r="D33" s="209">
        <v>2800000</v>
      </c>
      <c r="E33" s="144">
        <v>2800000</v>
      </c>
      <c r="F33" s="545">
        <f t="shared" si="1"/>
        <v>20</v>
      </c>
      <c r="G33" s="548" t="s">
        <v>420</v>
      </c>
      <c r="H33" s="547">
        <v>20</v>
      </c>
    </row>
    <row r="34" spans="1:8" s="62" customFormat="1" ht="17.25" customHeight="1">
      <c r="A34" s="423" t="s">
        <v>204</v>
      </c>
      <c r="B34" s="207" t="s">
        <v>420</v>
      </c>
      <c r="C34" s="206" t="s">
        <v>420</v>
      </c>
      <c r="D34" s="206" t="s">
        <v>420</v>
      </c>
      <c r="E34" s="206" t="s">
        <v>420</v>
      </c>
      <c r="F34" s="548" t="s">
        <v>420</v>
      </c>
      <c r="G34" s="548" t="s">
        <v>420</v>
      </c>
      <c r="H34" s="544" t="s">
        <v>420</v>
      </c>
    </row>
    <row r="35" spans="1:8" s="62" customFormat="1" ht="7.5" customHeight="1">
      <c r="A35" s="424"/>
      <c r="B35" s="210"/>
      <c r="C35" s="209"/>
      <c r="D35" s="144"/>
      <c r="E35" s="144"/>
      <c r="F35" s="545"/>
      <c r="G35" s="546"/>
      <c r="H35" s="417"/>
    </row>
    <row r="36" spans="1:8" s="62" customFormat="1" ht="17.25" customHeight="1">
      <c r="A36" s="423" t="s">
        <v>205</v>
      </c>
      <c r="B36" s="210">
        <f t="shared" si="0"/>
        <v>19579355</v>
      </c>
      <c r="C36" s="206" t="s">
        <v>420</v>
      </c>
      <c r="D36" s="144">
        <v>11322000</v>
      </c>
      <c r="E36" s="209">
        <v>8257355</v>
      </c>
      <c r="F36" s="545">
        <f t="shared" si="1"/>
        <v>99.5</v>
      </c>
      <c r="G36" s="542" t="s">
        <v>420</v>
      </c>
      <c r="H36" s="547">
        <v>99.5</v>
      </c>
    </row>
    <row r="37" spans="1:8" s="62" customFormat="1" ht="17.25" customHeight="1">
      <c r="A37" s="423" t="s">
        <v>206</v>
      </c>
      <c r="B37" s="210">
        <f t="shared" si="0"/>
        <v>2351700</v>
      </c>
      <c r="C37" s="206" t="s">
        <v>420</v>
      </c>
      <c r="D37" s="144">
        <v>2351700</v>
      </c>
      <c r="E37" s="206" t="s">
        <v>420</v>
      </c>
      <c r="F37" s="545">
        <f t="shared" si="1"/>
        <v>647</v>
      </c>
      <c r="G37" s="542" t="s">
        <v>420</v>
      </c>
      <c r="H37" s="417">
        <v>647</v>
      </c>
    </row>
    <row r="38" spans="1:8" s="62" customFormat="1" ht="17.25" customHeight="1" thickBot="1">
      <c r="A38" s="425" t="s">
        <v>207</v>
      </c>
      <c r="B38" s="207" t="s">
        <v>420</v>
      </c>
      <c r="C38" s="206" t="s">
        <v>420</v>
      </c>
      <c r="D38" s="206" t="s">
        <v>420</v>
      </c>
      <c r="E38" s="206" t="s">
        <v>420</v>
      </c>
      <c r="F38" s="548" t="s">
        <v>420</v>
      </c>
      <c r="G38" s="542" t="s">
        <v>420</v>
      </c>
      <c r="H38" s="544" t="s">
        <v>420</v>
      </c>
    </row>
    <row r="39" spans="1:8" s="62" customFormat="1" ht="12.75" customHeight="1">
      <c r="A39" s="426" t="s">
        <v>208</v>
      </c>
      <c r="B39" s="427"/>
      <c r="C39" s="427"/>
      <c r="D39" s="427"/>
      <c r="E39" s="427"/>
      <c r="F39" s="427"/>
      <c r="G39" s="427"/>
      <c r="H39" s="427"/>
    </row>
    <row r="40" s="62" customFormat="1" ht="12.75" customHeight="1">
      <c r="A40" s="218" t="s">
        <v>209</v>
      </c>
    </row>
  </sheetData>
  <mergeCells count="4">
    <mergeCell ref="A2:H2"/>
    <mergeCell ref="B5:E5"/>
    <mergeCell ref="F5:H5"/>
    <mergeCell ref="A5:A7"/>
  </mergeCells>
  <printOptions/>
  <pageMargins left="1.1811023622047245" right="1.1811023622047245" top="1.5748031496062993" bottom="1.5748031496062993" header="0.5118110236220472" footer="0.9055118110236221"/>
  <pageSetup firstPageNumber="257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5.625" style="28" customWidth="1"/>
    <col min="2" max="2" width="8.50390625" style="28" customWidth="1"/>
    <col min="3" max="3" width="7.625" style="28" customWidth="1"/>
    <col min="4" max="5" width="8.50390625" style="28" customWidth="1"/>
    <col min="6" max="6" width="9.625" style="28" customWidth="1"/>
    <col min="7" max="7" width="8.50390625" style="28" customWidth="1"/>
    <col min="8" max="8" width="7.625" style="28" customWidth="1"/>
    <col min="9" max="11" width="11.125" style="28" customWidth="1"/>
    <col min="12" max="12" width="10.625" style="28" customWidth="1"/>
    <col min="13" max="13" width="9.625" style="28" customWidth="1"/>
    <col min="14" max="15" width="10.625" style="28" customWidth="1"/>
    <col min="16" max="16384" width="9.00390625" style="28" customWidth="1"/>
  </cols>
  <sheetData>
    <row r="1" spans="1:15" s="34" customFormat="1" ht="24" customHeight="1">
      <c r="A1" s="22" t="s">
        <v>60</v>
      </c>
      <c r="B1" s="86"/>
      <c r="C1" s="86"/>
      <c r="D1" s="86"/>
      <c r="E1" s="86"/>
      <c r="F1" s="86"/>
      <c r="K1" s="86"/>
      <c r="L1" s="86"/>
      <c r="M1" s="86"/>
      <c r="O1" s="27" t="s">
        <v>361</v>
      </c>
    </row>
    <row r="2" spans="1:16" s="56" customFormat="1" ht="24" customHeight="1">
      <c r="A2" s="633" t="s">
        <v>743</v>
      </c>
      <c r="B2" s="634"/>
      <c r="C2" s="634"/>
      <c r="D2" s="634"/>
      <c r="E2" s="634"/>
      <c r="F2" s="634"/>
      <c r="G2" s="634"/>
      <c r="H2" s="634"/>
      <c r="I2" s="634" t="s">
        <v>744</v>
      </c>
      <c r="J2" s="634"/>
      <c r="K2" s="634"/>
      <c r="L2" s="634"/>
      <c r="M2" s="634"/>
      <c r="N2" s="634"/>
      <c r="O2" s="634"/>
      <c r="P2" s="444"/>
    </row>
    <row r="3" spans="1:15" s="34" customFormat="1" ht="18" customHeight="1" thickBot="1">
      <c r="A3" s="17"/>
      <c r="B3" s="407"/>
      <c r="C3" s="407"/>
      <c r="D3" s="407"/>
      <c r="E3" s="407"/>
      <c r="F3" s="407"/>
      <c r="G3" s="407"/>
      <c r="H3" s="64" t="s">
        <v>737</v>
      </c>
      <c r="N3" s="437"/>
      <c r="O3" s="75" t="s">
        <v>736</v>
      </c>
    </row>
    <row r="4" spans="1:15" s="34" customFormat="1" ht="30" customHeight="1">
      <c r="A4" s="29" t="s">
        <v>740</v>
      </c>
      <c r="B4" s="819" t="s">
        <v>738</v>
      </c>
      <c r="C4" s="821" t="s">
        <v>609</v>
      </c>
      <c r="D4" s="593"/>
      <c r="E4" s="593"/>
      <c r="F4" s="593"/>
      <c r="G4" s="596"/>
      <c r="H4" s="428" t="s">
        <v>739</v>
      </c>
      <c r="I4" s="818" t="s">
        <v>610</v>
      </c>
      <c r="J4" s="593"/>
      <c r="K4" s="593"/>
      <c r="L4" s="596"/>
      <c r="M4" s="594" t="s">
        <v>741</v>
      </c>
      <c r="N4" s="593"/>
      <c r="O4" s="593"/>
    </row>
    <row r="5" spans="1:15" s="34" customFormat="1" ht="19.5" customHeight="1">
      <c r="A5" s="683" t="s">
        <v>742</v>
      </c>
      <c r="B5" s="820"/>
      <c r="C5" s="221" t="s">
        <v>210</v>
      </c>
      <c r="D5" s="163" t="s">
        <v>211</v>
      </c>
      <c r="E5" s="163" t="s">
        <v>212</v>
      </c>
      <c r="F5" s="163" t="s">
        <v>213</v>
      </c>
      <c r="G5" s="163" t="s">
        <v>214</v>
      </c>
      <c r="H5" s="163" t="s">
        <v>210</v>
      </c>
      <c r="I5" s="68" t="s">
        <v>211</v>
      </c>
      <c r="J5" s="67" t="s">
        <v>212</v>
      </c>
      <c r="K5" s="67" t="s">
        <v>215</v>
      </c>
      <c r="L5" s="67" t="s">
        <v>214</v>
      </c>
      <c r="M5" s="67" t="s">
        <v>210</v>
      </c>
      <c r="N5" s="67" t="s">
        <v>216</v>
      </c>
      <c r="O5" s="429" t="s">
        <v>214</v>
      </c>
    </row>
    <row r="6" spans="1:15" s="229" customFormat="1" ht="30" customHeight="1" thickBot="1">
      <c r="A6" s="684"/>
      <c r="B6" s="232" t="s">
        <v>879</v>
      </c>
      <c r="C6" s="26" t="s">
        <v>336</v>
      </c>
      <c r="D6" s="26" t="s">
        <v>217</v>
      </c>
      <c r="E6" s="26" t="s">
        <v>218</v>
      </c>
      <c r="F6" s="26" t="s">
        <v>219</v>
      </c>
      <c r="G6" s="26" t="s">
        <v>220</v>
      </c>
      <c r="H6" s="26" t="s">
        <v>336</v>
      </c>
      <c r="I6" s="26" t="s">
        <v>217</v>
      </c>
      <c r="J6" s="26" t="s">
        <v>218</v>
      </c>
      <c r="K6" s="26" t="s">
        <v>219</v>
      </c>
      <c r="L6" s="26" t="s">
        <v>220</v>
      </c>
      <c r="M6" s="26" t="s">
        <v>336</v>
      </c>
      <c r="N6" s="26" t="s">
        <v>221</v>
      </c>
      <c r="O6" s="234" t="s">
        <v>220</v>
      </c>
    </row>
    <row r="7" spans="1:15" s="34" customFormat="1" ht="30" customHeight="1">
      <c r="A7" s="70" t="s">
        <v>887</v>
      </c>
      <c r="B7" s="10">
        <v>32732</v>
      </c>
      <c r="C7" s="20">
        <v>32732</v>
      </c>
      <c r="D7" s="20">
        <v>32732</v>
      </c>
      <c r="E7" s="32" t="s">
        <v>533</v>
      </c>
      <c r="F7" s="32" t="s">
        <v>533</v>
      </c>
      <c r="G7" s="32" t="s">
        <v>533</v>
      </c>
      <c r="H7" s="32" t="s">
        <v>533</v>
      </c>
      <c r="I7" s="32" t="s">
        <v>533</v>
      </c>
      <c r="J7" s="32" t="s">
        <v>533</v>
      </c>
      <c r="K7" s="32" t="s">
        <v>533</v>
      </c>
      <c r="L7" s="32" t="s">
        <v>533</v>
      </c>
      <c r="M7" s="32" t="s">
        <v>533</v>
      </c>
      <c r="N7" s="32" t="s">
        <v>533</v>
      </c>
      <c r="O7" s="98" t="s">
        <v>533</v>
      </c>
    </row>
    <row r="8" spans="1:15" s="34" customFormat="1" ht="30" customHeight="1">
      <c r="A8" s="70" t="s">
        <v>583</v>
      </c>
      <c r="B8" s="10">
        <v>32546</v>
      </c>
      <c r="C8" s="20">
        <v>32546</v>
      </c>
      <c r="D8" s="20">
        <v>32546</v>
      </c>
      <c r="E8" s="32" t="s">
        <v>533</v>
      </c>
      <c r="F8" s="32" t="s">
        <v>533</v>
      </c>
      <c r="G8" s="32" t="s">
        <v>533</v>
      </c>
      <c r="H8" s="32" t="s">
        <v>533</v>
      </c>
      <c r="I8" s="32" t="s">
        <v>533</v>
      </c>
      <c r="J8" s="32" t="s">
        <v>533</v>
      </c>
      <c r="K8" s="32" t="s">
        <v>533</v>
      </c>
      <c r="L8" s="32" t="s">
        <v>533</v>
      </c>
      <c r="M8" s="32" t="s">
        <v>533</v>
      </c>
      <c r="N8" s="32" t="s">
        <v>533</v>
      </c>
      <c r="O8" s="98" t="s">
        <v>533</v>
      </c>
    </row>
    <row r="9" spans="1:15" s="34" customFormat="1" ht="30" customHeight="1">
      <c r="A9" s="70" t="s">
        <v>584</v>
      </c>
      <c r="B9" s="10">
        <v>32585</v>
      </c>
      <c r="C9" s="20">
        <v>32585</v>
      </c>
      <c r="D9" s="20">
        <v>32585</v>
      </c>
      <c r="E9" s="32" t="s">
        <v>533</v>
      </c>
      <c r="F9" s="32" t="s">
        <v>533</v>
      </c>
      <c r="G9" s="32" t="s">
        <v>533</v>
      </c>
      <c r="H9" s="32" t="s">
        <v>533</v>
      </c>
      <c r="I9" s="32" t="s">
        <v>533</v>
      </c>
      <c r="J9" s="32" t="s">
        <v>533</v>
      </c>
      <c r="K9" s="32" t="s">
        <v>533</v>
      </c>
      <c r="L9" s="32" t="s">
        <v>533</v>
      </c>
      <c r="M9" s="32" t="s">
        <v>533</v>
      </c>
      <c r="N9" s="32" t="s">
        <v>533</v>
      </c>
      <c r="O9" s="98" t="s">
        <v>533</v>
      </c>
    </row>
    <row r="10" spans="1:15" s="34" customFormat="1" ht="21" customHeight="1">
      <c r="A10" s="105"/>
      <c r="B10" s="1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2"/>
    </row>
    <row r="11" spans="1:15" s="34" customFormat="1" ht="30" customHeight="1">
      <c r="A11" s="70" t="s">
        <v>585</v>
      </c>
      <c r="B11" s="10">
        <v>32564</v>
      </c>
      <c r="C11" s="20">
        <v>32564</v>
      </c>
      <c r="D11" s="20">
        <v>32564</v>
      </c>
      <c r="E11" s="32" t="s">
        <v>533</v>
      </c>
      <c r="F11" s="32" t="s">
        <v>533</v>
      </c>
      <c r="G11" s="32" t="s">
        <v>533</v>
      </c>
      <c r="H11" s="32" t="s">
        <v>533</v>
      </c>
      <c r="I11" s="32" t="s">
        <v>533</v>
      </c>
      <c r="J11" s="32" t="s">
        <v>533</v>
      </c>
      <c r="K11" s="32" t="s">
        <v>533</v>
      </c>
      <c r="L11" s="32" t="s">
        <v>533</v>
      </c>
      <c r="M11" s="32" t="s">
        <v>533</v>
      </c>
      <c r="N11" s="32" t="s">
        <v>533</v>
      </c>
      <c r="O11" s="98" t="s">
        <v>533</v>
      </c>
    </row>
    <row r="12" spans="1:15" s="34" customFormat="1" ht="30" customHeight="1">
      <c r="A12" s="70" t="s">
        <v>586</v>
      </c>
      <c r="B12" s="10">
        <v>32566</v>
      </c>
      <c r="C12" s="20">
        <v>32566</v>
      </c>
      <c r="D12" s="20">
        <v>32566</v>
      </c>
      <c r="E12" s="32" t="s">
        <v>533</v>
      </c>
      <c r="F12" s="32" t="s">
        <v>533</v>
      </c>
      <c r="G12" s="32" t="s">
        <v>533</v>
      </c>
      <c r="H12" s="32" t="s">
        <v>533</v>
      </c>
      <c r="I12" s="32" t="s">
        <v>533</v>
      </c>
      <c r="J12" s="32" t="s">
        <v>533</v>
      </c>
      <c r="K12" s="32" t="s">
        <v>533</v>
      </c>
      <c r="L12" s="32" t="s">
        <v>533</v>
      </c>
      <c r="M12" s="32" t="s">
        <v>533</v>
      </c>
      <c r="N12" s="32" t="s">
        <v>533</v>
      </c>
      <c r="O12" s="98" t="s">
        <v>533</v>
      </c>
    </row>
    <row r="13" spans="1:15" s="34" customFormat="1" ht="30" customHeight="1">
      <c r="A13" s="70" t="s">
        <v>587</v>
      </c>
      <c r="B13" s="10">
        <v>38173</v>
      </c>
      <c r="C13" s="20">
        <v>38173</v>
      </c>
      <c r="D13" s="20">
        <v>38173</v>
      </c>
      <c r="E13" s="32" t="s">
        <v>533</v>
      </c>
      <c r="F13" s="32" t="s">
        <v>533</v>
      </c>
      <c r="G13" s="32" t="s">
        <v>533</v>
      </c>
      <c r="H13" s="32" t="s">
        <v>533</v>
      </c>
      <c r="I13" s="32" t="s">
        <v>533</v>
      </c>
      <c r="J13" s="32" t="s">
        <v>533</v>
      </c>
      <c r="K13" s="32" t="s">
        <v>533</v>
      </c>
      <c r="L13" s="32" t="s">
        <v>533</v>
      </c>
      <c r="M13" s="32" t="s">
        <v>533</v>
      </c>
      <c r="N13" s="32" t="s">
        <v>533</v>
      </c>
      <c r="O13" s="98" t="s">
        <v>533</v>
      </c>
    </row>
    <row r="14" spans="1:15" s="34" customFormat="1" ht="21" customHeight="1">
      <c r="A14" s="105"/>
      <c r="B14" s="1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2"/>
    </row>
    <row r="15" spans="1:15" s="34" customFormat="1" ht="30" customHeight="1">
      <c r="A15" s="70" t="s">
        <v>588</v>
      </c>
      <c r="B15" s="10">
        <v>32522</v>
      </c>
      <c r="C15" s="20">
        <v>32522</v>
      </c>
      <c r="D15" s="20">
        <v>32522</v>
      </c>
      <c r="E15" s="32" t="s">
        <v>533</v>
      </c>
      <c r="F15" s="32" t="s">
        <v>533</v>
      </c>
      <c r="G15" s="32" t="s">
        <v>533</v>
      </c>
      <c r="H15" s="32" t="s">
        <v>533</v>
      </c>
      <c r="I15" s="32" t="s">
        <v>533</v>
      </c>
      <c r="J15" s="32" t="s">
        <v>533</v>
      </c>
      <c r="K15" s="32" t="s">
        <v>533</v>
      </c>
      <c r="L15" s="32" t="s">
        <v>533</v>
      </c>
      <c r="M15" s="32" t="s">
        <v>533</v>
      </c>
      <c r="N15" s="32" t="s">
        <v>533</v>
      </c>
      <c r="O15" s="98" t="s">
        <v>533</v>
      </c>
    </row>
    <row r="16" spans="1:15" s="34" customFormat="1" ht="30" customHeight="1">
      <c r="A16" s="70" t="s">
        <v>589</v>
      </c>
      <c r="B16" s="10">
        <v>38139</v>
      </c>
      <c r="C16" s="20">
        <v>38139</v>
      </c>
      <c r="D16" s="20">
        <v>38139</v>
      </c>
      <c r="E16" s="32" t="s">
        <v>533</v>
      </c>
      <c r="F16" s="32" t="s">
        <v>533</v>
      </c>
      <c r="G16" s="32" t="s">
        <v>533</v>
      </c>
      <c r="H16" s="32" t="s">
        <v>533</v>
      </c>
      <c r="I16" s="32" t="s">
        <v>533</v>
      </c>
      <c r="J16" s="32" t="s">
        <v>533</v>
      </c>
      <c r="K16" s="32" t="s">
        <v>533</v>
      </c>
      <c r="L16" s="32" t="s">
        <v>533</v>
      </c>
      <c r="M16" s="32" t="s">
        <v>533</v>
      </c>
      <c r="N16" s="32" t="s">
        <v>533</v>
      </c>
      <c r="O16" s="98" t="s">
        <v>533</v>
      </c>
    </row>
    <row r="17" spans="1:15" s="34" customFormat="1" ht="30" customHeight="1">
      <c r="A17" s="70" t="s">
        <v>590</v>
      </c>
      <c r="B17" s="237">
        <v>32094</v>
      </c>
      <c r="C17" s="11">
        <v>32094</v>
      </c>
      <c r="D17" s="20">
        <v>32094</v>
      </c>
      <c r="E17" s="32" t="s">
        <v>533</v>
      </c>
      <c r="F17" s="32" t="s">
        <v>533</v>
      </c>
      <c r="G17" s="32" t="s">
        <v>533</v>
      </c>
      <c r="H17" s="32" t="s">
        <v>533</v>
      </c>
      <c r="I17" s="32" t="s">
        <v>533</v>
      </c>
      <c r="J17" s="32" t="s">
        <v>533</v>
      </c>
      <c r="K17" s="32" t="s">
        <v>533</v>
      </c>
      <c r="L17" s="32" t="s">
        <v>533</v>
      </c>
      <c r="M17" s="32" t="s">
        <v>533</v>
      </c>
      <c r="N17" s="32" t="s">
        <v>533</v>
      </c>
      <c r="O17" s="98" t="s">
        <v>533</v>
      </c>
    </row>
    <row r="18" spans="1:15" s="34" customFormat="1" ht="21" customHeight="1">
      <c r="A18" s="442"/>
      <c r="B18" s="10"/>
      <c r="C18" s="20"/>
      <c r="D18" s="20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8"/>
    </row>
    <row r="19" spans="1:15" s="34" customFormat="1" ht="30" customHeight="1">
      <c r="A19" s="70" t="s">
        <v>591</v>
      </c>
      <c r="B19" s="237">
        <f>SUM(B21:B22)</f>
        <v>36955</v>
      </c>
      <c r="C19" s="11">
        <f>SUM(C21:C22)</f>
        <v>36955</v>
      </c>
      <c r="D19" s="11">
        <f>SUM(D21:D22)</f>
        <v>36955</v>
      </c>
      <c r="E19" s="32" t="s">
        <v>533</v>
      </c>
      <c r="F19" s="32" t="s">
        <v>533</v>
      </c>
      <c r="G19" s="32" t="s">
        <v>533</v>
      </c>
      <c r="H19" s="32" t="s">
        <v>533</v>
      </c>
      <c r="I19" s="32" t="s">
        <v>533</v>
      </c>
      <c r="J19" s="32" t="s">
        <v>533</v>
      </c>
      <c r="K19" s="32" t="s">
        <v>533</v>
      </c>
      <c r="L19" s="32" t="s">
        <v>533</v>
      </c>
      <c r="M19" s="32" t="s">
        <v>533</v>
      </c>
      <c r="N19" s="32" t="s">
        <v>533</v>
      </c>
      <c r="O19" s="98" t="s">
        <v>533</v>
      </c>
    </row>
    <row r="20" spans="1:15" s="34" customFormat="1" ht="21" customHeight="1">
      <c r="A20" s="9"/>
      <c r="B20" s="1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2"/>
    </row>
    <row r="21" spans="1:15" s="34" customFormat="1" ht="42.75" customHeight="1">
      <c r="A21" s="88" t="s">
        <v>222</v>
      </c>
      <c r="B21" s="10">
        <v>24749</v>
      </c>
      <c r="C21" s="20">
        <f>SUM(D21:G21)</f>
        <v>24749</v>
      </c>
      <c r="D21" s="20">
        <v>24749</v>
      </c>
      <c r="E21" s="32" t="s">
        <v>533</v>
      </c>
      <c r="F21" s="32" t="s">
        <v>533</v>
      </c>
      <c r="G21" s="32" t="s">
        <v>533</v>
      </c>
      <c r="H21" s="224" t="s">
        <v>544</v>
      </c>
      <c r="I21" s="32" t="s">
        <v>533</v>
      </c>
      <c r="J21" s="32" t="s">
        <v>533</v>
      </c>
      <c r="K21" s="32" t="s">
        <v>533</v>
      </c>
      <c r="L21" s="32" t="s">
        <v>533</v>
      </c>
      <c r="M21" s="224" t="s">
        <v>544</v>
      </c>
      <c r="N21" s="32" t="s">
        <v>533</v>
      </c>
      <c r="O21" s="98" t="s">
        <v>533</v>
      </c>
    </row>
    <row r="22" spans="1:15" s="34" customFormat="1" ht="42.75" customHeight="1" thickBot="1">
      <c r="A22" s="71" t="s">
        <v>223</v>
      </c>
      <c r="B22" s="20">
        <v>12206</v>
      </c>
      <c r="C22" s="20">
        <f>SUM(D22:G22)</f>
        <v>12206</v>
      </c>
      <c r="D22" s="20">
        <v>12206</v>
      </c>
      <c r="E22" s="32" t="s">
        <v>533</v>
      </c>
      <c r="F22" s="32" t="s">
        <v>533</v>
      </c>
      <c r="G22" s="32" t="s">
        <v>533</v>
      </c>
      <c r="H22" s="224" t="s">
        <v>544</v>
      </c>
      <c r="I22" s="33" t="s">
        <v>533</v>
      </c>
      <c r="J22" s="33" t="s">
        <v>533</v>
      </c>
      <c r="K22" s="33" t="s">
        <v>533</v>
      </c>
      <c r="L22" s="33" t="s">
        <v>533</v>
      </c>
      <c r="M22" s="227" t="s">
        <v>544</v>
      </c>
      <c r="N22" s="33" t="s">
        <v>533</v>
      </c>
      <c r="O22" s="4" t="s">
        <v>533</v>
      </c>
    </row>
    <row r="23" spans="1:9" s="34" customFormat="1" ht="15.75" customHeight="1">
      <c r="A23" s="430" t="s">
        <v>608</v>
      </c>
      <c r="B23" s="405"/>
      <c r="C23" s="405"/>
      <c r="D23" s="405"/>
      <c r="E23" s="405"/>
      <c r="F23" s="405"/>
      <c r="G23" s="405"/>
      <c r="H23" s="443"/>
      <c r="I23" s="86" t="s">
        <v>611</v>
      </c>
    </row>
    <row r="24" spans="1:9" s="34" customFormat="1" ht="15.75" customHeight="1">
      <c r="A24" s="72" t="s">
        <v>224</v>
      </c>
      <c r="B24" s="103"/>
      <c r="C24" s="103"/>
      <c r="D24" s="103"/>
      <c r="E24" s="103"/>
      <c r="F24" s="103"/>
      <c r="G24" s="103"/>
      <c r="H24" s="103"/>
      <c r="I24" s="86" t="s">
        <v>612</v>
      </c>
    </row>
    <row r="25" spans="9:15" s="156" customFormat="1" ht="16.5" customHeight="1">
      <c r="I25" s="28"/>
      <c r="J25" s="28"/>
      <c r="K25" s="28"/>
      <c r="L25" s="28"/>
      <c r="M25" s="28"/>
      <c r="N25" s="28"/>
      <c r="O25" s="28"/>
    </row>
  </sheetData>
  <mergeCells count="7">
    <mergeCell ref="I4:L4"/>
    <mergeCell ref="M4:O4"/>
    <mergeCell ref="I2:O2"/>
    <mergeCell ref="A2:H2"/>
    <mergeCell ref="B4:B5"/>
    <mergeCell ref="C4:G4"/>
    <mergeCell ref="A5:A6"/>
  </mergeCells>
  <printOptions/>
  <pageMargins left="1.1811023622047245" right="1.1811023622047245" top="1.5748031496062993" bottom="1.5748031496062993" header="0.5118110236220472" footer="0.9055118110236221"/>
  <pageSetup firstPageNumber="258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6.625" style="28" customWidth="1"/>
    <col min="2" max="2" width="13.625" style="28" customWidth="1"/>
    <col min="3" max="3" width="14.125" style="28" customWidth="1"/>
    <col min="4" max="6" width="15.125" style="28" customWidth="1"/>
    <col min="7" max="7" width="14.625" style="28" customWidth="1"/>
    <col min="8" max="8" width="15.125" style="28" customWidth="1"/>
    <col min="9" max="9" width="14.625" style="28" customWidth="1"/>
    <col min="10" max="10" width="15.125" style="28" customWidth="1"/>
    <col min="11" max="16384" width="9.00390625" style="28" customWidth="1"/>
  </cols>
  <sheetData>
    <row r="1" spans="1:10" s="34" customFormat="1" ht="24" customHeight="1">
      <c r="A1" s="22" t="s">
        <v>753</v>
      </c>
      <c r="B1" s="86"/>
      <c r="C1" s="86"/>
      <c r="H1" s="86"/>
      <c r="J1" s="27" t="s">
        <v>754</v>
      </c>
    </row>
    <row r="2" spans="1:10" s="56" customFormat="1" ht="24" customHeight="1">
      <c r="A2" s="633" t="s">
        <v>755</v>
      </c>
      <c r="B2" s="634"/>
      <c r="C2" s="634"/>
      <c r="D2" s="634"/>
      <c r="E2" s="634"/>
      <c r="F2" s="634" t="s">
        <v>756</v>
      </c>
      <c r="G2" s="634"/>
      <c r="H2" s="634"/>
      <c r="I2" s="634"/>
      <c r="J2" s="634"/>
    </row>
    <row r="3" spans="1:10" s="34" customFormat="1" ht="18" customHeight="1" thickBot="1">
      <c r="A3" s="17"/>
      <c r="B3" s="407"/>
      <c r="C3" s="407"/>
      <c r="D3" s="407"/>
      <c r="E3" s="9"/>
      <c r="I3" s="828"/>
      <c r="J3" s="828"/>
    </row>
    <row r="4" spans="1:10" s="34" customFormat="1" ht="21.75" customHeight="1">
      <c r="A4" s="682" t="s">
        <v>745</v>
      </c>
      <c r="B4" s="824" t="s">
        <v>746</v>
      </c>
      <c r="C4" s="593"/>
      <c r="D4" s="593"/>
      <c r="E4" s="593"/>
      <c r="F4" s="593" t="s">
        <v>747</v>
      </c>
      <c r="G4" s="593"/>
      <c r="H4" s="596"/>
      <c r="I4" s="642" t="s">
        <v>748</v>
      </c>
      <c r="J4" s="622"/>
    </row>
    <row r="5" spans="1:10" s="34" customFormat="1" ht="21.75" customHeight="1">
      <c r="A5" s="683"/>
      <c r="B5" s="825" t="s">
        <v>749</v>
      </c>
      <c r="C5" s="826"/>
      <c r="D5" s="827"/>
      <c r="E5" s="445" t="s">
        <v>750</v>
      </c>
      <c r="F5" s="449" t="s">
        <v>751</v>
      </c>
      <c r="G5" s="831" t="s">
        <v>752</v>
      </c>
      <c r="H5" s="827"/>
      <c r="I5" s="829"/>
      <c r="J5" s="830"/>
    </row>
    <row r="6" spans="1:10" s="34" customFormat="1" ht="21.75" customHeight="1">
      <c r="A6" s="822" t="s">
        <v>164</v>
      </c>
      <c r="B6" s="161" t="s">
        <v>210</v>
      </c>
      <c r="C6" s="163" t="s">
        <v>165</v>
      </c>
      <c r="D6" s="163" t="s">
        <v>166</v>
      </c>
      <c r="E6" s="163" t="s">
        <v>165</v>
      </c>
      <c r="F6" s="446" t="s">
        <v>166</v>
      </c>
      <c r="G6" s="163" t="s">
        <v>167</v>
      </c>
      <c r="H6" s="163" t="s">
        <v>166</v>
      </c>
      <c r="I6" s="163" t="s">
        <v>167</v>
      </c>
      <c r="J6" s="162" t="s">
        <v>166</v>
      </c>
    </row>
    <row r="7" spans="1:10" s="34" customFormat="1" ht="21.75" customHeight="1" thickBot="1">
      <c r="A7" s="823"/>
      <c r="B7" s="78" t="s">
        <v>336</v>
      </c>
      <c r="C7" s="79" t="s">
        <v>168</v>
      </c>
      <c r="D7" s="79" t="s">
        <v>169</v>
      </c>
      <c r="E7" s="79" t="s">
        <v>168</v>
      </c>
      <c r="F7" s="79" t="s">
        <v>169</v>
      </c>
      <c r="G7" s="79" t="s">
        <v>168</v>
      </c>
      <c r="H7" s="79" t="s">
        <v>169</v>
      </c>
      <c r="I7" s="79" t="s">
        <v>168</v>
      </c>
      <c r="J7" s="165" t="s">
        <v>169</v>
      </c>
    </row>
    <row r="8" spans="1:10" s="9" customFormat="1" ht="45.75" customHeight="1">
      <c r="A8" s="88" t="s">
        <v>385</v>
      </c>
      <c r="B8" s="438">
        <v>5122</v>
      </c>
      <c r="C8" s="432" t="s">
        <v>533</v>
      </c>
      <c r="D8" s="439">
        <v>5122</v>
      </c>
      <c r="E8" s="432" t="s">
        <v>533</v>
      </c>
      <c r="F8" s="439">
        <v>568</v>
      </c>
      <c r="G8" s="432" t="s">
        <v>533</v>
      </c>
      <c r="H8" s="439">
        <v>4554</v>
      </c>
      <c r="I8" s="432" t="s">
        <v>533</v>
      </c>
      <c r="J8" s="433" t="s">
        <v>533</v>
      </c>
    </row>
    <row r="9" spans="1:10" s="9" customFormat="1" ht="45.75" customHeight="1">
      <c r="A9" s="88" t="s">
        <v>386</v>
      </c>
      <c r="B9" s="438">
        <v>2102</v>
      </c>
      <c r="C9" s="432" t="s">
        <v>533</v>
      </c>
      <c r="D9" s="439">
        <v>2102</v>
      </c>
      <c r="E9" s="432" t="s">
        <v>533</v>
      </c>
      <c r="F9" s="439">
        <v>846</v>
      </c>
      <c r="G9" s="432" t="s">
        <v>533</v>
      </c>
      <c r="H9" s="439">
        <v>1256</v>
      </c>
      <c r="I9" s="432" t="s">
        <v>533</v>
      </c>
      <c r="J9" s="433" t="s">
        <v>533</v>
      </c>
    </row>
    <row r="10" spans="1:10" s="9" customFormat="1" ht="45.75" customHeight="1">
      <c r="A10" s="88" t="s">
        <v>387</v>
      </c>
      <c r="B10" s="438">
        <v>2806</v>
      </c>
      <c r="C10" s="432" t="s">
        <v>533</v>
      </c>
      <c r="D10" s="439">
        <v>2806</v>
      </c>
      <c r="E10" s="432" t="s">
        <v>533</v>
      </c>
      <c r="F10" s="439">
        <v>1062</v>
      </c>
      <c r="G10" s="432" t="s">
        <v>533</v>
      </c>
      <c r="H10" s="439">
        <v>1744</v>
      </c>
      <c r="I10" s="432" t="s">
        <v>533</v>
      </c>
      <c r="J10" s="433" t="s">
        <v>533</v>
      </c>
    </row>
    <row r="11" spans="1:10" s="9" customFormat="1" ht="45.75" customHeight="1">
      <c r="A11" s="88" t="s">
        <v>388</v>
      </c>
      <c r="B11" s="438">
        <v>5473</v>
      </c>
      <c r="C11" s="439">
        <v>5473</v>
      </c>
      <c r="D11" s="432" t="s">
        <v>533</v>
      </c>
      <c r="E11" s="439">
        <v>703</v>
      </c>
      <c r="F11" s="432" t="s">
        <v>533</v>
      </c>
      <c r="G11" s="439">
        <v>4760</v>
      </c>
      <c r="H11" s="432" t="s">
        <v>533</v>
      </c>
      <c r="I11" s="439">
        <v>10</v>
      </c>
      <c r="J11" s="433" t="s">
        <v>533</v>
      </c>
    </row>
    <row r="12" spans="1:10" s="9" customFormat="1" ht="45.75" customHeight="1">
      <c r="A12" s="88" t="s">
        <v>389</v>
      </c>
      <c r="B12" s="438">
        <v>4659</v>
      </c>
      <c r="C12" s="439">
        <v>4659</v>
      </c>
      <c r="D12" s="432" t="s">
        <v>533</v>
      </c>
      <c r="E12" s="439">
        <v>529</v>
      </c>
      <c r="F12" s="432" t="s">
        <v>533</v>
      </c>
      <c r="G12" s="439">
        <v>4130</v>
      </c>
      <c r="H12" s="432" t="s">
        <v>533</v>
      </c>
      <c r="I12" s="432" t="s">
        <v>533</v>
      </c>
      <c r="J12" s="433" t="s">
        <v>533</v>
      </c>
    </row>
    <row r="13" spans="1:10" s="9" customFormat="1" ht="45.75" customHeight="1">
      <c r="A13" s="88" t="s">
        <v>390</v>
      </c>
      <c r="B13" s="438">
        <v>4880</v>
      </c>
      <c r="C13" s="439">
        <v>4880</v>
      </c>
      <c r="D13" s="432" t="s">
        <v>533</v>
      </c>
      <c r="E13" s="439">
        <v>2487</v>
      </c>
      <c r="F13" s="432" t="s">
        <v>533</v>
      </c>
      <c r="G13" s="439">
        <v>2393</v>
      </c>
      <c r="H13" s="432" t="s">
        <v>533</v>
      </c>
      <c r="I13" s="432" t="s">
        <v>533</v>
      </c>
      <c r="J13" s="433" t="s">
        <v>533</v>
      </c>
    </row>
    <row r="14" spans="1:10" s="9" customFormat="1" ht="45.75" customHeight="1">
      <c r="A14" s="88" t="s">
        <v>391</v>
      </c>
      <c r="B14" s="438">
        <v>3433</v>
      </c>
      <c r="C14" s="439">
        <v>3433</v>
      </c>
      <c r="D14" s="432" t="s">
        <v>533</v>
      </c>
      <c r="E14" s="439">
        <v>601</v>
      </c>
      <c r="F14" s="432" t="s">
        <v>533</v>
      </c>
      <c r="G14" s="439">
        <v>2832</v>
      </c>
      <c r="H14" s="432" t="s">
        <v>533</v>
      </c>
      <c r="I14" s="432" t="s">
        <v>533</v>
      </c>
      <c r="J14" s="433" t="s">
        <v>533</v>
      </c>
    </row>
    <row r="15" spans="1:10" s="9" customFormat="1" ht="45.75" customHeight="1">
      <c r="A15" s="88" t="s">
        <v>392</v>
      </c>
      <c r="B15" s="438">
        <v>2888</v>
      </c>
      <c r="C15" s="439">
        <v>2888</v>
      </c>
      <c r="D15" s="432" t="s">
        <v>533</v>
      </c>
      <c r="E15" s="432" t="s">
        <v>533</v>
      </c>
      <c r="F15" s="432" t="s">
        <v>533</v>
      </c>
      <c r="G15" s="439">
        <v>2888</v>
      </c>
      <c r="H15" s="432" t="s">
        <v>533</v>
      </c>
      <c r="I15" s="432" t="s">
        <v>533</v>
      </c>
      <c r="J15" s="433" t="s">
        <v>533</v>
      </c>
    </row>
    <row r="16" spans="1:10" s="9" customFormat="1" ht="45.75" customHeight="1">
      <c r="A16" s="88" t="s">
        <v>393</v>
      </c>
      <c r="B16" s="431" t="s">
        <v>533</v>
      </c>
      <c r="C16" s="432" t="s">
        <v>533</v>
      </c>
      <c r="D16" s="432" t="s">
        <v>533</v>
      </c>
      <c r="E16" s="432" t="s">
        <v>533</v>
      </c>
      <c r="F16" s="432" t="s">
        <v>533</v>
      </c>
      <c r="G16" s="432" t="s">
        <v>533</v>
      </c>
      <c r="H16" s="432" t="s">
        <v>533</v>
      </c>
      <c r="I16" s="432" t="s">
        <v>533</v>
      </c>
      <c r="J16" s="433" t="s">
        <v>533</v>
      </c>
    </row>
    <row r="17" spans="1:10" s="34" customFormat="1" ht="45.75" customHeight="1" thickBot="1">
      <c r="A17" s="71" t="s">
        <v>394</v>
      </c>
      <c r="B17" s="450">
        <v>558</v>
      </c>
      <c r="C17" s="447" t="s">
        <v>533</v>
      </c>
      <c r="D17" s="451">
        <v>558</v>
      </c>
      <c r="E17" s="447" t="s">
        <v>533</v>
      </c>
      <c r="F17" s="434" t="s">
        <v>533</v>
      </c>
      <c r="G17" s="447" t="s">
        <v>533</v>
      </c>
      <c r="H17" s="451">
        <v>558</v>
      </c>
      <c r="I17" s="447" t="s">
        <v>533</v>
      </c>
      <c r="J17" s="436" t="s">
        <v>533</v>
      </c>
    </row>
    <row r="18" spans="1:6" s="34" customFormat="1" ht="15.75" customHeight="1">
      <c r="A18" s="72" t="s">
        <v>613</v>
      </c>
      <c r="B18" s="103"/>
      <c r="C18" s="103"/>
      <c r="D18" s="103"/>
      <c r="E18" s="452"/>
      <c r="F18" s="86" t="s">
        <v>614</v>
      </c>
    </row>
    <row r="19" spans="1:6" s="34" customFormat="1" ht="15.75" customHeight="1">
      <c r="A19" s="22" t="s">
        <v>615</v>
      </c>
      <c r="F19" s="86" t="s">
        <v>616</v>
      </c>
    </row>
  </sheetData>
  <mergeCells count="10">
    <mergeCell ref="F2:J2"/>
    <mergeCell ref="I3:J3"/>
    <mergeCell ref="I4:J5"/>
    <mergeCell ref="G5:H5"/>
    <mergeCell ref="F4:H4"/>
    <mergeCell ref="A6:A7"/>
    <mergeCell ref="A2:E2"/>
    <mergeCell ref="B4:E4"/>
    <mergeCell ref="B5:D5"/>
    <mergeCell ref="A4:A5"/>
  </mergeCells>
  <printOptions/>
  <pageMargins left="1.1811023622047245" right="1.1811023622047245" top="1.5748031496062993" bottom="1.5748031496062993" header="0.5118110236220472" footer="0.9055118110236221"/>
  <pageSetup firstPageNumber="26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Y20"/>
  <sheetViews>
    <sheetView showGridLines="0" zoomScale="120" zoomScaleNormal="120" workbookViewId="0" topLeftCell="A1">
      <selection activeCell="B1" sqref="B1"/>
    </sheetView>
  </sheetViews>
  <sheetFormatPr defaultColWidth="9.00390625" defaultRowHeight="16.5"/>
  <cols>
    <col min="1" max="1" width="0.5" style="28" customWidth="1"/>
    <col min="2" max="2" width="12.625" style="28" customWidth="1"/>
    <col min="3" max="3" width="0.5" style="28" customWidth="1"/>
    <col min="4" max="4" width="12.625" style="28" customWidth="1"/>
    <col min="5" max="6" width="6.625" style="28" customWidth="1"/>
    <col min="7" max="8" width="5.625" style="28" customWidth="1"/>
    <col min="9" max="9" width="6.125" style="28" customWidth="1"/>
    <col min="10" max="10" width="5.625" style="28" customWidth="1"/>
    <col min="11" max="11" width="6.125" style="28" customWidth="1"/>
    <col min="12" max="12" width="6.375" style="28" customWidth="1"/>
    <col min="13" max="13" width="5.875" style="28" customWidth="1"/>
    <col min="14" max="14" width="5.125" style="28" customWidth="1"/>
    <col min="15" max="15" width="6.625" style="28" customWidth="1"/>
    <col min="16" max="16" width="5.625" style="28" customWidth="1"/>
    <col min="17" max="17" width="7.125" style="28" customWidth="1"/>
    <col min="18" max="18" width="6.125" style="28" customWidth="1"/>
    <col min="19" max="19" width="5.875" style="28" customWidth="1"/>
    <col min="20" max="20" width="5.125" style="28" customWidth="1"/>
    <col min="21" max="21" width="5.875" style="28" customWidth="1"/>
    <col min="22" max="23" width="5.125" style="28" customWidth="1"/>
    <col min="24" max="25" width="5.625" style="28" customWidth="1"/>
    <col min="26" max="16384" width="9.00390625" style="28" customWidth="1"/>
  </cols>
  <sheetData>
    <row r="1" spans="1:25" s="34" customFormat="1" ht="24" customHeight="1">
      <c r="A1" s="63" t="s">
        <v>470</v>
      </c>
      <c r="B1" s="73"/>
      <c r="C1" s="73"/>
      <c r="D1" s="73"/>
      <c r="E1" s="86"/>
      <c r="F1" s="86"/>
      <c r="G1" s="86"/>
      <c r="H1" s="86"/>
      <c r="W1" s="73"/>
      <c r="X1" s="73"/>
      <c r="Y1" s="27" t="s">
        <v>955</v>
      </c>
    </row>
    <row r="2" spans="1:25" s="56" customFormat="1" ht="24" customHeight="1">
      <c r="A2" s="633" t="s">
        <v>776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 t="s">
        <v>777</v>
      </c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</row>
    <row r="3" spans="1:10" s="34" customFormat="1" ht="15" customHeight="1" thickBot="1">
      <c r="A3" s="17"/>
      <c r="B3" s="9"/>
      <c r="C3" s="9"/>
      <c r="D3" s="407"/>
      <c r="E3" s="407"/>
      <c r="F3" s="407"/>
      <c r="G3" s="407"/>
      <c r="H3" s="407"/>
      <c r="I3" s="407"/>
      <c r="J3" s="9"/>
    </row>
    <row r="4" spans="1:25" s="457" customFormat="1" ht="24" customHeight="1">
      <c r="A4" s="454"/>
      <c r="B4" s="454"/>
      <c r="C4" s="455"/>
      <c r="D4" s="391" t="s">
        <v>757</v>
      </c>
      <c r="E4" s="692" t="s">
        <v>758</v>
      </c>
      <c r="F4" s="595"/>
      <c r="G4" s="594" t="s">
        <v>759</v>
      </c>
      <c r="H4" s="692"/>
      <c r="I4" s="456"/>
      <c r="J4" s="692" t="s">
        <v>760</v>
      </c>
      <c r="K4" s="692"/>
      <c r="L4" s="692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</row>
    <row r="5" spans="1:25" s="457" customFormat="1" ht="24" customHeight="1">
      <c r="A5" s="458"/>
      <c r="B5" s="837" t="s">
        <v>761</v>
      </c>
      <c r="C5" s="459"/>
      <c r="D5" s="685" t="s">
        <v>762</v>
      </c>
      <c r="E5" s="690" t="s">
        <v>763</v>
      </c>
      <c r="F5" s="690" t="s">
        <v>764</v>
      </c>
      <c r="G5" s="690" t="s">
        <v>765</v>
      </c>
      <c r="H5" s="833" t="s">
        <v>766</v>
      </c>
      <c r="I5" s="832"/>
      <c r="J5" s="832"/>
      <c r="K5" s="832" t="s">
        <v>767</v>
      </c>
      <c r="L5" s="832"/>
      <c r="M5" s="835" t="s">
        <v>768</v>
      </c>
      <c r="N5" s="836"/>
      <c r="O5" s="221" t="s">
        <v>769</v>
      </c>
      <c r="P5" s="221" t="s">
        <v>770</v>
      </c>
      <c r="Q5" s="221" t="s">
        <v>771</v>
      </c>
      <c r="R5" s="221" t="s">
        <v>772</v>
      </c>
      <c r="S5" s="833" t="s">
        <v>773</v>
      </c>
      <c r="T5" s="832"/>
      <c r="U5" s="832"/>
      <c r="V5" s="832"/>
      <c r="W5" s="834"/>
      <c r="X5" s="690" t="s">
        <v>774</v>
      </c>
      <c r="Y5" s="687" t="s">
        <v>775</v>
      </c>
    </row>
    <row r="6" spans="1:25" s="457" customFormat="1" ht="24" customHeight="1">
      <c r="A6" s="458"/>
      <c r="B6" s="838"/>
      <c r="C6" s="459"/>
      <c r="D6" s="686"/>
      <c r="E6" s="691"/>
      <c r="F6" s="691"/>
      <c r="G6" s="691"/>
      <c r="H6" s="690" t="s">
        <v>109</v>
      </c>
      <c r="I6" s="690" t="s">
        <v>110</v>
      </c>
      <c r="J6" s="833" t="s">
        <v>139</v>
      </c>
      <c r="K6" s="832"/>
      <c r="L6" s="832"/>
      <c r="M6" s="832" t="s">
        <v>111</v>
      </c>
      <c r="N6" s="834"/>
      <c r="O6" s="395" t="s">
        <v>140</v>
      </c>
      <c r="P6" s="395" t="s">
        <v>112</v>
      </c>
      <c r="Q6" s="395" t="s">
        <v>112</v>
      </c>
      <c r="R6" s="395" t="s">
        <v>112</v>
      </c>
      <c r="S6" s="221" t="s">
        <v>141</v>
      </c>
      <c r="T6" s="221" t="s">
        <v>113</v>
      </c>
      <c r="U6" s="221" t="s">
        <v>114</v>
      </c>
      <c r="V6" s="221" t="s">
        <v>115</v>
      </c>
      <c r="W6" s="221" t="s">
        <v>116</v>
      </c>
      <c r="X6" s="691"/>
      <c r="Y6" s="694"/>
    </row>
    <row r="7" spans="1:25" s="457" customFormat="1" ht="24" customHeight="1">
      <c r="A7" s="458"/>
      <c r="B7" s="838" t="s">
        <v>117</v>
      </c>
      <c r="C7" s="459"/>
      <c r="D7" s="840" t="s">
        <v>118</v>
      </c>
      <c r="E7" s="842" t="s">
        <v>119</v>
      </c>
      <c r="F7" s="842" t="s">
        <v>94</v>
      </c>
      <c r="G7" s="842" t="s">
        <v>120</v>
      </c>
      <c r="H7" s="691"/>
      <c r="I7" s="691"/>
      <c r="J7" s="221" t="s">
        <v>121</v>
      </c>
      <c r="K7" s="396" t="s">
        <v>122</v>
      </c>
      <c r="L7" s="221" t="s">
        <v>123</v>
      </c>
      <c r="M7" s="396" t="s">
        <v>124</v>
      </c>
      <c r="N7" s="221" t="s">
        <v>125</v>
      </c>
      <c r="O7" s="395" t="s">
        <v>138</v>
      </c>
      <c r="P7" s="395" t="s">
        <v>126</v>
      </c>
      <c r="Q7" s="395" t="s">
        <v>127</v>
      </c>
      <c r="R7" s="395"/>
      <c r="S7" s="460"/>
      <c r="T7" s="460"/>
      <c r="U7" s="460"/>
      <c r="V7" s="460"/>
      <c r="W7" s="460"/>
      <c r="X7" s="460"/>
      <c r="Y7" s="461"/>
    </row>
    <row r="8" spans="1:25" s="457" customFormat="1" ht="24" customHeight="1" thickBot="1">
      <c r="A8" s="462"/>
      <c r="B8" s="839"/>
      <c r="C8" s="463"/>
      <c r="D8" s="841"/>
      <c r="E8" s="843"/>
      <c r="F8" s="843"/>
      <c r="G8" s="843"/>
      <c r="H8" s="59" t="s">
        <v>128</v>
      </c>
      <c r="I8" s="59" t="s">
        <v>129</v>
      </c>
      <c r="J8" s="59" t="s">
        <v>130</v>
      </c>
      <c r="K8" s="60" t="s">
        <v>131</v>
      </c>
      <c r="L8" s="59" t="s">
        <v>132</v>
      </c>
      <c r="M8" s="26"/>
      <c r="N8" s="233"/>
      <c r="O8" s="233"/>
      <c r="P8" s="233" t="s">
        <v>133</v>
      </c>
      <c r="Q8" s="233" t="s">
        <v>133</v>
      </c>
      <c r="R8" s="233" t="s">
        <v>133</v>
      </c>
      <c r="S8" s="464"/>
      <c r="T8" s="464"/>
      <c r="U8" s="464"/>
      <c r="V8" s="464"/>
      <c r="W8" s="464"/>
      <c r="X8" s="464"/>
      <c r="Y8" s="234" t="s">
        <v>619</v>
      </c>
    </row>
    <row r="9" spans="1:25" s="34" customFormat="1" ht="42.75" customHeight="1">
      <c r="A9" s="9"/>
      <c r="B9" s="88" t="s">
        <v>134</v>
      </c>
      <c r="C9" s="9"/>
      <c r="D9" s="223" t="s">
        <v>135</v>
      </c>
      <c r="E9" s="32" t="s">
        <v>135</v>
      </c>
      <c r="F9" s="32" t="s">
        <v>135</v>
      </c>
      <c r="G9" s="32" t="s">
        <v>135</v>
      </c>
      <c r="H9" s="32" t="s">
        <v>135</v>
      </c>
      <c r="I9" s="2" t="s">
        <v>135</v>
      </c>
      <c r="J9" s="2" t="s">
        <v>135</v>
      </c>
      <c r="K9" s="32" t="s">
        <v>135</v>
      </c>
      <c r="L9" s="2" t="s">
        <v>135</v>
      </c>
      <c r="M9" s="32" t="s">
        <v>135</v>
      </c>
      <c r="N9" s="2" t="s">
        <v>135</v>
      </c>
      <c r="O9" s="11">
        <v>1240</v>
      </c>
      <c r="P9" s="11">
        <v>9510</v>
      </c>
      <c r="Q9" s="465">
        <v>5535.2</v>
      </c>
      <c r="R9" s="11">
        <v>230</v>
      </c>
      <c r="S9" s="2" t="s">
        <v>135</v>
      </c>
      <c r="T9" s="2" t="s">
        <v>135</v>
      </c>
      <c r="U9" s="2" t="s">
        <v>135</v>
      </c>
      <c r="V9" s="2" t="s">
        <v>135</v>
      </c>
      <c r="W9" s="11">
        <v>3</v>
      </c>
      <c r="X9" s="11">
        <v>7100</v>
      </c>
      <c r="Y9" s="12">
        <v>152</v>
      </c>
    </row>
    <row r="10" spans="1:25" s="34" customFormat="1" ht="42.75" customHeight="1">
      <c r="A10" s="9"/>
      <c r="B10" s="88" t="s">
        <v>385</v>
      </c>
      <c r="C10" s="9"/>
      <c r="D10" s="223" t="s">
        <v>533</v>
      </c>
      <c r="E10" s="32" t="s">
        <v>533</v>
      </c>
      <c r="F10" s="32" t="s">
        <v>533</v>
      </c>
      <c r="G10" s="32" t="s">
        <v>533</v>
      </c>
      <c r="H10" s="32" t="s">
        <v>533</v>
      </c>
      <c r="I10" s="2" t="s">
        <v>533</v>
      </c>
      <c r="J10" s="2" t="s">
        <v>533</v>
      </c>
      <c r="K10" s="32" t="s">
        <v>533</v>
      </c>
      <c r="L10" s="2" t="s">
        <v>533</v>
      </c>
      <c r="M10" s="32" t="s">
        <v>533</v>
      </c>
      <c r="N10" s="2" t="s">
        <v>533</v>
      </c>
      <c r="O10" s="2" t="s">
        <v>533</v>
      </c>
      <c r="P10" s="11">
        <v>70</v>
      </c>
      <c r="Q10" s="11">
        <v>832</v>
      </c>
      <c r="R10" s="2" t="s">
        <v>533</v>
      </c>
      <c r="S10" s="2" t="s">
        <v>533</v>
      </c>
      <c r="T10" s="2" t="s">
        <v>533</v>
      </c>
      <c r="U10" s="2" t="s">
        <v>533</v>
      </c>
      <c r="V10" s="2" t="s">
        <v>533</v>
      </c>
      <c r="W10" s="2" t="s">
        <v>533</v>
      </c>
      <c r="X10" s="11">
        <v>27630</v>
      </c>
      <c r="Y10" s="98" t="s">
        <v>533</v>
      </c>
    </row>
    <row r="11" spans="1:25" s="34" customFormat="1" ht="42.75" customHeight="1">
      <c r="A11" s="9"/>
      <c r="B11" s="88" t="s">
        <v>386</v>
      </c>
      <c r="C11" s="9"/>
      <c r="D11" s="223" t="s">
        <v>533</v>
      </c>
      <c r="E11" s="32" t="s">
        <v>533</v>
      </c>
      <c r="F11" s="32" t="s">
        <v>533</v>
      </c>
      <c r="G11" s="32" t="s">
        <v>533</v>
      </c>
      <c r="H11" s="20">
        <v>178</v>
      </c>
      <c r="I11" s="11">
        <v>109</v>
      </c>
      <c r="J11" s="2" t="s">
        <v>533</v>
      </c>
      <c r="K11" s="32" t="s">
        <v>533</v>
      </c>
      <c r="L11" s="2" t="s">
        <v>533</v>
      </c>
      <c r="M11" s="20">
        <v>69</v>
      </c>
      <c r="N11" s="2" t="s">
        <v>533</v>
      </c>
      <c r="O11" s="2" t="s">
        <v>533</v>
      </c>
      <c r="P11" s="11">
        <v>78</v>
      </c>
      <c r="Q11" s="11">
        <v>2051</v>
      </c>
      <c r="R11" s="2" t="s">
        <v>533</v>
      </c>
      <c r="S11" s="2" t="s">
        <v>533</v>
      </c>
      <c r="T11" s="2" t="s">
        <v>533</v>
      </c>
      <c r="U11" s="2" t="s">
        <v>533</v>
      </c>
      <c r="V11" s="2" t="s">
        <v>533</v>
      </c>
      <c r="W11" s="2" t="s">
        <v>533</v>
      </c>
      <c r="X11" s="11">
        <v>11110</v>
      </c>
      <c r="Y11" s="466">
        <v>4.6</v>
      </c>
    </row>
    <row r="12" spans="1:25" s="34" customFormat="1" ht="42.75" customHeight="1">
      <c r="A12" s="9"/>
      <c r="B12" s="88" t="s">
        <v>387</v>
      </c>
      <c r="C12" s="9"/>
      <c r="D12" s="223" t="s">
        <v>533</v>
      </c>
      <c r="E12" s="32" t="s">
        <v>533</v>
      </c>
      <c r="F12" s="32" t="s">
        <v>533</v>
      </c>
      <c r="G12" s="32" t="s">
        <v>533</v>
      </c>
      <c r="H12" s="20">
        <v>19321</v>
      </c>
      <c r="I12" s="11">
        <v>19321</v>
      </c>
      <c r="J12" s="2" t="s">
        <v>533</v>
      </c>
      <c r="K12" s="32" t="s">
        <v>533</v>
      </c>
      <c r="L12" s="2" t="s">
        <v>533</v>
      </c>
      <c r="M12" s="32" t="s">
        <v>533</v>
      </c>
      <c r="N12" s="2" t="s">
        <v>533</v>
      </c>
      <c r="O12" s="2" t="s">
        <v>533</v>
      </c>
      <c r="P12" s="11">
        <v>679</v>
      </c>
      <c r="Q12" s="11">
        <v>1362</v>
      </c>
      <c r="R12" s="2" t="s">
        <v>533</v>
      </c>
      <c r="S12" s="2" t="s">
        <v>533</v>
      </c>
      <c r="T12" s="2" t="s">
        <v>533</v>
      </c>
      <c r="U12" s="2" t="s">
        <v>533</v>
      </c>
      <c r="V12" s="2" t="s">
        <v>533</v>
      </c>
      <c r="W12" s="2" t="s">
        <v>533</v>
      </c>
      <c r="X12" s="11">
        <v>11360</v>
      </c>
      <c r="Y12" s="12">
        <v>207</v>
      </c>
    </row>
    <row r="13" spans="1:25" s="34" customFormat="1" ht="42.75" customHeight="1">
      <c r="A13" s="9"/>
      <c r="B13" s="88" t="s">
        <v>388</v>
      </c>
      <c r="C13" s="9"/>
      <c r="D13" s="223" t="s">
        <v>533</v>
      </c>
      <c r="E13" s="32" t="s">
        <v>533</v>
      </c>
      <c r="F13" s="32" t="s">
        <v>533</v>
      </c>
      <c r="G13" s="32" t="s">
        <v>533</v>
      </c>
      <c r="H13" s="20">
        <v>14695</v>
      </c>
      <c r="I13" s="11">
        <v>13452</v>
      </c>
      <c r="J13" s="11">
        <v>610</v>
      </c>
      <c r="K13" s="20">
        <v>583</v>
      </c>
      <c r="L13" s="2" t="s">
        <v>533</v>
      </c>
      <c r="M13" s="20">
        <v>50</v>
      </c>
      <c r="N13" s="2" t="s">
        <v>533</v>
      </c>
      <c r="O13" s="2" t="s">
        <v>533</v>
      </c>
      <c r="P13" s="11">
        <v>3084</v>
      </c>
      <c r="Q13" s="11">
        <v>13336</v>
      </c>
      <c r="R13" s="2" t="s">
        <v>533</v>
      </c>
      <c r="S13" s="2" t="s">
        <v>533</v>
      </c>
      <c r="T13" s="2" t="s">
        <v>533</v>
      </c>
      <c r="U13" s="2" t="s">
        <v>533</v>
      </c>
      <c r="V13" s="2" t="s">
        <v>533</v>
      </c>
      <c r="W13" s="11">
        <v>11</v>
      </c>
      <c r="X13" s="2" t="s">
        <v>533</v>
      </c>
      <c r="Y13" s="12">
        <v>327</v>
      </c>
    </row>
    <row r="14" spans="1:25" s="34" customFormat="1" ht="42.75" customHeight="1">
      <c r="A14" s="9"/>
      <c r="B14" s="88" t="s">
        <v>389</v>
      </c>
      <c r="C14" s="9"/>
      <c r="D14" s="223" t="s">
        <v>533</v>
      </c>
      <c r="E14" s="32" t="s">
        <v>533</v>
      </c>
      <c r="F14" s="32" t="s">
        <v>533</v>
      </c>
      <c r="G14" s="32" t="s">
        <v>533</v>
      </c>
      <c r="H14" s="32" t="s">
        <v>533</v>
      </c>
      <c r="I14" s="2" t="s">
        <v>533</v>
      </c>
      <c r="J14" s="2" t="s">
        <v>533</v>
      </c>
      <c r="K14" s="32" t="s">
        <v>533</v>
      </c>
      <c r="L14" s="2" t="s">
        <v>533</v>
      </c>
      <c r="M14" s="32" t="s">
        <v>533</v>
      </c>
      <c r="N14" s="2" t="s">
        <v>533</v>
      </c>
      <c r="O14" s="2" t="s">
        <v>533</v>
      </c>
      <c r="P14" s="11">
        <v>3023</v>
      </c>
      <c r="Q14" s="11">
        <v>4260</v>
      </c>
      <c r="R14" s="2" t="s">
        <v>533</v>
      </c>
      <c r="S14" s="11">
        <v>4</v>
      </c>
      <c r="T14" s="2" t="s">
        <v>533</v>
      </c>
      <c r="U14" s="2" t="s">
        <v>533</v>
      </c>
      <c r="V14" s="2" t="s">
        <v>533</v>
      </c>
      <c r="W14" s="2" t="s">
        <v>533</v>
      </c>
      <c r="X14" s="11">
        <v>3718</v>
      </c>
      <c r="Y14" s="98" t="s">
        <v>533</v>
      </c>
    </row>
    <row r="15" spans="1:25" s="34" customFormat="1" ht="42.75" customHeight="1">
      <c r="A15" s="9"/>
      <c r="B15" s="88" t="s">
        <v>390</v>
      </c>
      <c r="C15" s="9"/>
      <c r="D15" s="223" t="s">
        <v>533</v>
      </c>
      <c r="E15" s="32" t="s">
        <v>533</v>
      </c>
      <c r="F15" s="32" t="s">
        <v>533</v>
      </c>
      <c r="G15" s="32" t="s">
        <v>533</v>
      </c>
      <c r="H15" s="20">
        <v>14910</v>
      </c>
      <c r="I15" s="11">
        <v>14910</v>
      </c>
      <c r="J15" s="2" t="s">
        <v>533</v>
      </c>
      <c r="K15" s="32" t="s">
        <v>533</v>
      </c>
      <c r="L15" s="2" t="s">
        <v>533</v>
      </c>
      <c r="M15" s="32" t="s">
        <v>533</v>
      </c>
      <c r="N15" s="2" t="s">
        <v>533</v>
      </c>
      <c r="O15" s="2" t="s">
        <v>533</v>
      </c>
      <c r="P15" s="2" t="s">
        <v>533</v>
      </c>
      <c r="Q15" s="2" t="s">
        <v>533</v>
      </c>
      <c r="R15" s="2" t="s">
        <v>533</v>
      </c>
      <c r="S15" s="2" t="s">
        <v>533</v>
      </c>
      <c r="T15" s="2" t="s">
        <v>533</v>
      </c>
      <c r="U15" s="2" t="s">
        <v>533</v>
      </c>
      <c r="V15" s="2" t="s">
        <v>533</v>
      </c>
      <c r="W15" s="2" t="s">
        <v>533</v>
      </c>
      <c r="X15" s="2" t="s">
        <v>533</v>
      </c>
      <c r="Y15" s="98" t="s">
        <v>533</v>
      </c>
    </row>
    <row r="16" spans="1:25" s="34" customFormat="1" ht="42.75" customHeight="1">
      <c r="A16" s="9"/>
      <c r="B16" s="88" t="s">
        <v>391</v>
      </c>
      <c r="C16" s="9"/>
      <c r="D16" s="223" t="s">
        <v>533</v>
      </c>
      <c r="E16" s="32" t="s">
        <v>533</v>
      </c>
      <c r="F16" s="32" t="s">
        <v>533</v>
      </c>
      <c r="G16" s="32" t="s">
        <v>533</v>
      </c>
      <c r="H16" s="20">
        <v>7732</v>
      </c>
      <c r="I16" s="11">
        <v>7732</v>
      </c>
      <c r="J16" s="2" t="s">
        <v>533</v>
      </c>
      <c r="K16" s="32" t="s">
        <v>533</v>
      </c>
      <c r="L16" s="2" t="s">
        <v>533</v>
      </c>
      <c r="M16" s="32" t="s">
        <v>533</v>
      </c>
      <c r="N16" s="2" t="s">
        <v>533</v>
      </c>
      <c r="O16" s="2" t="s">
        <v>533</v>
      </c>
      <c r="P16" s="2" t="s">
        <v>533</v>
      </c>
      <c r="Q16" s="2" t="s">
        <v>533</v>
      </c>
      <c r="R16" s="2" t="s">
        <v>533</v>
      </c>
      <c r="S16" s="11">
        <v>1</v>
      </c>
      <c r="T16" s="2" t="s">
        <v>533</v>
      </c>
      <c r="U16" s="2" t="s">
        <v>533</v>
      </c>
      <c r="V16" s="2" t="s">
        <v>533</v>
      </c>
      <c r="W16" s="11">
        <v>2</v>
      </c>
      <c r="X16" s="11">
        <v>44831</v>
      </c>
      <c r="Y16" s="12">
        <v>67</v>
      </c>
    </row>
    <row r="17" spans="1:25" s="34" customFormat="1" ht="42.75" customHeight="1">
      <c r="A17" s="9"/>
      <c r="B17" s="88" t="s">
        <v>392</v>
      </c>
      <c r="C17" s="9"/>
      <c r="D17" s="223" t="s">
        <v>533</v>
      </c>
      <c r="E17" s="32" t="s">
        <v>533</v>
      </c>
      <c r="F17" s="32" t="s">
        <v>533</v>
      </c>
      <c r="G17" s="32" t="s">
        <v>533</v>
      </c>
      <c r="H17" s="20">
        <v>7411</v>
      </c>
      <c r="I17" s="11">
        <v>7411</v>
      </c>
      <c r="J17" s="2" t="s">
        <v>533</v>
      </c>
      <c r="K17" s="32" t="s">
        <v>533</v>
      </c>
      <c r="L17" s="2" t="s">
        <v>533</v>
      </c>
      <c r="M17" s="32" t="s">
        <v>533</v>
      </c>
      <c r="N17" s="2" t="s">
        <v>533</v>
      </c>
      <c r="O17" s="2" t="s">
        <v>533</v>
      </c>
      <c r="P17" s="2" t="s">
        <v>533</v>
      </c>
      <c r="Q17" s="2" t="s">
        <v>533</v>
      </c>
      <c r="R17" s="2" t="s">
        <v>533</v>
      </c>
      <c r="S17" s="2" t="s">
        <v>533</v>
      </c>
      <c r="T17" s="2" t="s">
        <v>533</v>
      </c>
      <c r="U17" s="2" t="s">
        <v>533</v>
      </c>
      <c r="V17" s="2" t="s">
        <v>533</v>
      </c>
      <c r="W17" s="2" t="s">
        <v>533</v>
      </c>
      <c r="X17" s="11">
        <v>29010</v>
      </c>
      <c r="Y17" s="98" t="s">
        <v>533</v>
      </c>
    </row>
    <row r="18" spans="1:25" s="34" customFormat="1" ht="42.75" customHeight="1" thickBot="1">
      <c r="A18" s="9"/>
      <c r="B18" s="88" t="s">
        <v>393</v>
      </c>
      <c r="C18" s="9"/>
      <c r="D18" s="453" t="s">
        <v>533</v>
      </c>
      <c r="E18" s="33" t="s">
        <v>533</v>
      </c>
      <c r="F18" s="33" t="s">
        <v>533</v>
      </c>
      <c r="G18" s="33" t="s">
        <v>533</v>
      </c>
      <c r="H18" s="33" t="s">
        <v>533</v>
      </c>
      <c r="I18" s="3" t="s">
        <v>533</v>
      </c>
      <c r="J18" s="3" t="s">
        <v>533</v>
      </c>
      <c r="K18" s="33" t="s">
        <v>533</v>
      </c>
      <c r="L18" s="3" t="s">
        <v>533</v>
      </c>
      <c r="M18" s="33" t="s">
        <v>533</v>
      </c>
      <c r="N18" s="3" t="s">
        <v>533</v>
      </c>
      <c r="O18" s="3" t="s">
        <v>533</v>
      </c>
      <c r="P18" s="3" t="s">
        <v>533</v>
      </c>
      <c r="Q18" s="3" t="s">
        <v>533</v>
      </c>
      <c r="R18" s="3" t="s">
        <v>533</v>
      </c>
      <c r="S18" s="3" t="s">
        <v>533</v>
      </c>
      <c r="T18" s="3" t="s">
        <v>533</v>
      </c>
      <c r="U18" s="3" t="s">
        <v>533</v>
      </c>
      <c r="V18" s="3" t="s">
        <v>533</v>
      </c>
      <c r="W18" s="3" t="s">
        <v>533</v>
      </c>
      <c r="X18" s="3" t="s">
        <v>533</v>
      </c>
      <c r="Y18" s="4" t="s">
        <v>533</v>
      </c>
    </row>
    <row r="19" spans="1:13" s="34" customFormat="1" ht="15" customHeight="1">
      <c r="A19" s="401" t="s">
        <v>136</v>
      </c>
      <c r="B19" s="467"/>
      <c r="C19" s="468"/>
      <c r="D19" s="103"/>
      <c r="E19" s="103"/>
      <c r="F19" s="103"/>
      <c r="G19" s="103"/>
      <c r="H19" s="103"/>
      <c r="I19" s="103"/>
      <c r="J19" s="103"/>
      <c r="M19" s="239" t="s">
        <v>618</v>
      </c>
    </row>
    <row r="20" spans="1:13" s="34" customFormat="1" ht="15" customHeight="1">
      <c r="A20" s="72" t="s">
        <v>137</v>
      </c>
      <c r="B20" s="239"/>
      <c r="C20" s="239"/>
      <c r="D20" s="103"/>
      <c r="E20" s="103"/>
      <c r="F20" s="103"/>
      <c r="G20" s="103"/>
      <c r="H20" s="103"/>
      <c r="I20" s="103"/>
      <c r="J20" s="103"/>
      <c r="M20" s="239" t="s">
        <v>617</v>
      </c>
    </row>
    <row r="21" s="156" customFormat="1" ht="16.5" customHeight="1"/>
  </sheetData>
  <mergeCells count="25">
    <mergeCell ref="B5:B6"/>
    <mergeCell ref="B7:B8"/>
    <mergeCell ref="A2:L2"/>
    <mergeCell ref="D5:D6"/>
    <mergeCell ref="D7:D8"/>
    <mergeCell ref="E7:E8"/>
    <mergeCell ref="E5:E6"/>
    <mergeCell ref="F5:F6"/>
    <mergeCell ref="F7:F8"/>
    <mergeCell ref="G7:G8"/>
    <mergeCell ref="G5:G6"/>
    <mergeCell ref="E4:F4"/>
    <mergeCell ref="H6:H7"/>
    <mergeCell ref="G4:H4"/>
    <mergeCell ref="I6:I7"/>
    <mergeCell ref="M6:N6"/>
    <mergeCell ref="J6:L6"/>
    <mergeCell ref="H5:J5"/>
    <mergeCell ref="M5:N5"/>
    <mergeCell ref="J4:L4"/>
    <mergeCell ref="K5:L5"/>
    <mergeCell ref="M2:Y2"/>
    <mergeCell ref="S5:W5"/>
    <mergeCell ref="X5:X6"/>
    <mergeCell ref="Y5:Y6"/>
  </mergeCells>
  <printOptions/>
  <pageMargins left="1.1811023622047245" right="1.1811023622047245" top="1.5748031496062993" bottom="1.5748031496062993" header="0.5118110236220472" footer="0.9055118110236221"/>
  <pageSetup firstPageNumber="262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19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3.625" style="28" customWidth="1"/>
    <col min="2" max="2" width="5.75390625" style="28" customWidth="1"/>
    <col min="3" max="3" width="6.625" style="28" customWidth="1"/>
    <col min="4" max="4" width="5.75390625" style="28" customWidth="1"/>
    <col min="5" max="5" width="6.625" style="28" customWidth="1"/>
    <col min="6" max="6" width="5.75390625" style="28" customWidth="1"/>
    <col min="7" max="7" width="6.625" style="28" customWidth="1"/>
    <col min="8" max="8" width="5.75390625" style="28" customWidth="1"/>
    <col min="9" max="9" width="6.625" style="28" customWidth="1"/>
    <col min="10" max="10" width="5.75390625" style="28" customWidth="1"/>
    <col min="11" max="11" width="6.625" style="28" customWidth="1"/>
    <col min="12" max="45" width="0" style="28" hidden="1" customWidth="1"/>
    <col min="46" max="46" width="6.125" style="28" customWidth="1"/>
    <col min="47" max="47" width="8.75390625" style="28" customWidth="1"/>
    <col min="48" max="48" width="6.125" style="28" customWidth="1"/>
    <col min="49" max="49" width="8.75390625" style="28" customWidth="1"/>
    <col min="50" max="50" width="6.125" style="28" customWidth="1"/>
    <col min="51" max="51" width="8.75390625" style="28" customWidth="1"/>
    <col min="52" max="52" width="6.125" style="28" customWidth="1"/>
    <col min="53" max="53" width="9.625" style="28" customWidth="1"/>
    <col min="54" max="54" width="6.125" style="28" customWidth="1"/>
    <col min="55" max="55" width="8.75390625" style="28" customWidth="1"/>
    <col min="56" max="16384" width="9.00390625" style="28" customWidth="1"/>
  </cols>
  <sheetData>
    <row r="1" spans="1:55" s="34" customFormat="1" ht="18" customHeight="1">
      <c r="A1" s="22" t="s">
        <v>952</v>
      </c>
      <c r="AY1" s="37"/>
      <c r="AZ1" s="37"/>
      <c r="BC1" s="27" t="s">
        <v>953</v>
      </c>
    </row>
    <row r="2" spans="1:55" s="56" customFormat="1" ht="19.5" customHeight="1">
      <c r="A2" s="633" t="s">
        <v>592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AT2" s="634" t="s">
        <v>846</v>
      </c>
      <c r="AU2" s="634"/>
      <c r="AV2" s="634"/>
      <c r="AW2" s="634"/>
      <c r="AX2" s="634"/>
      <c r="AY2" s="634"/>
      <c r="AZ2" s="634"/>
      <c r="BA2" s="634"/>
      <c r="BB2" s="634"/>
      <c r="BC2" s="634"/>
    </row>
    <row r="3" spans="1:55" s="34" customFormat="1" ht="13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1" t="s">
        <v>562</v>
      </c>
      <c r="AT3" s="73"/>
      <c r="AW3" s="37"/>
      <c r="AX3" s="37"/>
      <c r="AY3" s="37"/>
      <c r="AZ3" s="37"/>
      <c r="BB3" s="27"/>
      <c r="BC3" s="74" t="s">
        <v>469</v>
      </c>
    </row>
    <row r="4" spans="1:55" s="34" customFormat="1" ht="13.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64" t="s">
        <v>563</v>
      </c>
      <c r="AT4" s="9"/>
      <c r="AU4" s="9"/>
      <c r="AV4" s="9"/>
      <c r="AW4" s="37"/>
      <c r="AX4" s="37"/>
      <c r="AY4" s="37"/>
      <c r="AZ4" s="37"/>
      <c r="BB4" s="75"/>
      <c r="BC4" s="76" t="s">
        <v>561</v>
      </c>
    </row>
    <row r="5" spans="1:55" s="34" customFormat="1" ht="27.75" customHeight="1">
      <c r="A5" s="643" t="s">
        <v>855</v>
      </c>
      <c r="B5" s="641" t="s">
        <v>564</v>
      </c>
      <c r="C5" s="638"/>
      <c r="D5" s="637" t="s">
        <v>565</v>
      </c>
      <c r="E5" s="638"/>
      <c r="F5" s="642" t="s">
        <v>566</v>
      </c>
      <c r="G5" s="638"/>
      <c r="H5" s="637" t="s">
        <v>580</v>
      </c>
      <c r="I5" s="638"/>
      <c r="J5" s="637" t="s">
        <v>567</v>
      </c>
      <c r="K5" s="63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639" t="s">
        <v>581</v>
      </c>
      <c r="AU5" s="638"/>
      <c r="AV5" s="637" t="s">
        <v>568</v>
      </c>
      <c r="AW5" s="638"/>
      <c r="AX5" s="637" t="s">
        <v>569</v>
      </c>
      <c r="AY5" s="638"/>
      <c r="AZ5" s="637" t="s">
        <v>570</v>
      </c>
      <c r="BA5" s="638"/>
      <c r="BB5" s="637" t="s">
        <v>571</v>
      </c>
      <c r="BC5" s="638"/>
    </row>
    <row r="6" spans="1:55" s="34" customFormat="1" ht="39.75" customHeight="1">
      <c r="A6" s="619"/>
      <c r="B6" s="621" t="s">
        <v>572</v>
      </c>
      <c r="C6" s="636"/>
      <c r="D6" s="635" t="s">
        <v>847</v>
      </c>
      <c r="E6" s="636"/>
      <c r="F6" s="635" t="s">
        <v>573</v>
      </c>
      <c r="G6" s="636"/>
      <c r="H6" s="635" t="s">
        <v>574</v>
      </c>
      <c r="I6" s="636"/>
      <c r="J6" s="635" t="s">
        <v>848</v>
      </c>
      <c r="K6" s="636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640" t="s">
        <v>575</v>
      </c>
      <c r="AU6" s="636"/>
      <c r="AV6" s="635" t="s">
        <v>560</v>
      </c>
      <c r="AW6" s="636"/>
      <c r="AX6" s="635" t="s">
        <v>852</v>
      </c>
      <c r="AY6" s="636"/>
      <c r="AZ6" s="635" t="s">
        <v>849</v>
      </c>
      <c r="BA6" s="636"/>
      <c r="BB6" s="635" t="s">
        <v>576</v>
      </c>
      <c r="BC6" s="636"/>
    </row>
    <row r="7" spans="1:55" s="34" customFormat="1" ht="27.75" customHeight="1">
      <c r="A7" s="619"/>
      <c r="B7" s="65" t="s">
        <v>577</v>
      </c>
      <c r="C7" s="66" t="s">
        <v>578</v>
      </c>
      <c r="D7" s="67" t="s">
        <v>577</v>
      </c>
      <c r="E7" s="66" t="s">
        <v>578</v>
      </c>
      <c r="F7" s="67" t="s">
        <v>577</v>
      </c>
      <c r="G7" s="66" t="s">
        <v>578</v>
      </c>
      <c r="H7" s="67" t="s">
        <v>577</v>
      </c>
      <c r="I7" s="66" t="s">
        <v>578</v>
      </c>
      <c r="J7" s="67" t="s">
        <v>577</v>
      </c>
      <c r="K7" s="66" t="s">
        <v>578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68" t="s">
        <v>577</v>
      </c>
      <c r="AU7" s="66" t="s">
        <v>578</v>
      </c>
      <c r="AV7" s="67" t="s">
        <v>577</v>
      </c>
      <c r="AW7" s="66" t="s">
        <v>578</v>
      </c>
      <c r="AX7" s="67" t="s">
        <v>577</v>
      </c>
      <c r="AY7" s="66" t="s">
        <v>578</v>
      </c>
      <c r="AZ7" s="67" t="s">
        <v>577</v>
      </c>
      <c r="BA7" s="66" t="s">
        <v>578</v>
      </c>
      <c r="BB7" s="67" t="s">
        <v>577</v>
      </c>
      <c r="BC7" s="69" t="s">
        <v>578</v>
      </c>
    </row>
    <row r="8" spans="1:55" s="34" customFormat="1" ht="19.5" customHeight="1" thickBot="1">
      <c r="A8" s="620"/>
      <c r="B8" s="78" t="s">
        <v>558</v>
      </c>
      <c r="C8" s="26" t="s">
        <v>559</v>
      </c>
      <c r="D8" s="79" t="s">
        <v>558</v>
      </c>
      <c r="E8" s="26" t="s">
        <v>559</v>
      </c>
      <c r="F8" s="80" t="s">
        <v>558</v>
      </c>
      <c r="G8" s="26" t="s">
        <v>559</v>
      </c>
      <c r="H8" s="80" t="s">
        <v>558</v>
      </c>
      <c r="I8" s="26" t="s">
        <v>559</v>
      </c>
      <c r="J8" s="80" t="s">
        <v>558</v>
      </c>
      <c r="K8" s="26" t="s">
        <v>559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79" t="s">
        <v>558</v>
      </c>
      <c r="AU8" s="26" t="s">
        <v>559</v>
      </c>
      <c r="AV8" s="80" t="s">
        <v>558</v>
      </c>
      <c r="AW8" s="26" t="s">
        <v>559</v>
      </c>
      <c r="AX8" s="80" t="s">
        <v>558</v>
      </c>
      <c r="AY8" s="26" t="s">
        <v>559</v>
      </c>
      <c r="AZ8" s="80" t="s">
        <v>558</v>
      </c>
      <c r="BA8" s="26" t="s">
        <v>559</v>
      </c>
      <c r="BB8" s="80" t="s">
        <v>558</v>
      </c>
      <c r="BC8" s="26" t="s">
        <v>559</v>
      </c>
    </row>
    <row r="9" spans="1:55" s="9" customFormat="1" ht="44.25" customHeight="1">
      <c r="A9" s="70" t="s">
        <v>582</v>
      </c>
      <c r="B9" s="10">
        <v>32015</v>
      </c>
      <c r="C9" s="20">
        <v>2605487</v>
      </c>
      <c r="D9" s="20">
        <v>67</v>
      </c>
      <c r="E9" s="20">
        <v>8220</v>
      </c>
      <c r="F9" s="11">
        <v>37</v>
      </c>
      <c r="G9" s="20">
        <v>7680</v>
      </c>
      <c r="H9" s="11">
        <v>2006</v>
      </c>
      <c r="I9" s="20">
        <v>414993</v>
      </c>
      <c r="J9" s="2" t="s">
        <v>471</v>
      </c>
      <c r="K9" s="32" t="s">
        <v>471</v>
      </c>
      <c r="AT9" s="20">
        <v>828</v>
      </c>
      <c r="AU9" s="20">
        <v>244747</v>
      </c>
      <c r="AV9" s="2" t="s">
        <v>528</v>
      </c>
      <c r="AW9" s="32" t="s">
        <v>528</v>
      </c>
      <c r="AX9" s="2" t="s">
        <v>528</v>
      </c>
      <c r="AY9" s="32" t="s">
        <v>528</v>
      </c>
      <c r="AZ9" s="11">
        <v>2150</v>
      </c>
      <c r="BA9" s="20">
        <v>250284</v>
      </c>
      <c r="BB9" s="2" t="s">
        <v>528</v>
      </c>
      <c r="BC9" s="32" t="s">
        <v>528</v>
      </c>
    </row>
    <row r="10" spans="1:55" s="9" customFormat="1" ht="44.25" customHeight="1">
      <c r="A10" s="70" t="s">
        <v>583</v>
      </c>
      <c r="B10" s="10">
        <v>33232</v>
      </c>
      <c r="C10" s="20">
        <v>2998825</v>
      </c>
      <c r="D10" s="20">
        <v>101</v>
      </c>
      <c r="E10" s="20">
        <v>14093</v>
      </c>
      <c r="F10" s="11">
        <v>37</v>
      </c>
      <c r="G10" s="20">
        <v>7680</v>
      </c>
      <c r="H10" s="11">
        <v>2015</v>
      </c>
      <c r="I10" s="20">
        <v>407500</v>
      </c>
      <c r="J10" s="2" t="s">
        <v>533</v>
      </c>
      <c r="K10" s="32" t="s">
        <v>533</v>
      </c>
      <c r="AT10" s="20">
        <v>936</v>
      </c>
      <c r="AU10" s="20">
        <v>280458</v>
      </c>
      <c r="AV10" s="2" t="s">
        <v>544</v>
      </c>
      <c r="AW10" s="32" t="s">
        <v>544</v>
      </c>
      <c r="AX10" s="2" t="s">
        <v>544</v>
      </c>
      <c r="AY10" s="32" t="s">
        <v>544</v>
      </c>
      <c r="AZ10" s="11">
        <v>2152</v>
      </c>
      <c r="BA10" s="20">
        <v>251189</v>
      </c>
      <c r="BB10" s="2" t="s">
        <v>544</v>
      </c>
      <c r="BC10" s="32" t="s">
        <v>544</v>
      </c>
    </row>
    <row r="11" spans="1:55" s="9" customFormat="1" ht="44.25" customHeight="1">
      <c r="A11" s="70" t="s">
        <v>584</v>
      </c>
      <c r="B11" s="10">
        <v>33107</v>
      </c>
      <c r="C11" s="20">
        <v>3205695</v>
      </c>
      <c r="D11" s="20">
        <v>102</v>
      </c>
      <c r="E11" s="20">
        <v>17724</v>
      </c>
      <c r="F11" s="11">
        <v>38</v>
      </c>
      <c r="G11" s="20">
        <v>7730</v>
      </c>
      <c r="H11" s="11">
        <v>2016</v>
      </c>
      <c r="I11" s="20">
        <v>439728</v>
      </c>
      <c r="J11" s="11">
        <v>4</v>
      </c>
      <c r="K11" s="20">
        <v>260</v>
      </c>
      <c r="AT11" s="20">
        <v>920</v>
      </c>
      <c r="AU11" s="20">
        <v>291832</v>
      </c>
      <c r="AV11" s="2" t="s">
        <v>544</v>
      </c>
      <c r="AW11" s="32" t="s">
        <v>544</v>
      </c>
      <c r="AX11" s="2" t="s">
        <v>544</v>
      </c>
      <c r="AY11" s="32" t="s">
        <v>544</v>
      </c>
      <c r="AZ11" s="11">
        <v>2149</v>
      </c>
      <c r="BA11" s="20">
        <v>252961</v>
      </c>
      <c r="BB11" s="2" t="s">
        <v>544</v>
      </c>
      <c r="BC11" s="32" t="s">
        <v>544</v>
      </c>
    </row>
    <row r="12" spans="1:55" s="9" customFormat="1" ht="44.25" customHeight="1">
      <c r="A12" s="70" t="s">
        <v>585</v>
      </c>
      <c r="B12" s="10">
        <v>32661</v>
      </c>
      <c r="C12" s="20">
        <v>3308494</v>
      </c>
      <c r="D12" s="20">
        <v>92</v>
      </c>
      <c r="E12" s="20">
        <v>17322</v>
      </c>
      <c r="F12" s="11">
        <v>38</v>
      </c>
      <c r="G12" s="20">
        <v>7730</v>
      </c>
      <c r="H12" s="11">
        <v>1986</v>
      </c>
      <c r="I12" s="20">
        <v>427215</v>
      </c>
      <c r="J12" s="11">
        <v>8</v>
      </c>
      <c r="K12" s="20">
        <v>960</v>
      </c>
      <c r="AT12" s="20">
        <v>923</v>
      </c>
      <c r="AU12" s="20">
        <v>301872</v>
      </c>
      <c r="AV12" s="2" t="s">
        <v>544</v>
      </c>
      <c r="AW12" s="32" t="s">
        <v>544</v>
      </c>
      <c r="AX12" s="2" t="s">
        <v>544</v>
      </c>
      <c r="AY12" s="32" t="s">
        <v>544</v>
      </c>
      <c r="AZ12" s="11">
        <v>2142</v>
      </c>
      <c r="BA12" s="20">
        <v>252671</v>
      </c>
      <c r="BB12" s="2" t="s">
        <v>533</v>
      </c>
      <c r="BC12" s="32" t="s">
        <v>533</v>
      </c>
    </row>
    <row r="13" spans="1:55" s="9" customFormat="1" ht="44.25" customHeight="1">
      <c r="A13" s="70" t="s">
        <v>586</v>
      </c>
      <c r="B13" s="10">
        <v>34940</v>
      </c>
      <c r="C13" s="20">
        <v>3935244</v>
      </c>
      <c r="D13" s="20">
        <v>92</v>
      </c>
      <c r="E13" s="20">
        <v>17245</v>
      </c>
      <c r="F13" s="11">
        <v>38</v>
      </c>
      <c r="G13" s="11">
        <v>7730</v>
      </c>
      <c r="H13" s="11">
        <v>2007</v>
      </c>
      <c r="I13" s="11">
        <v>443028</v>
      </c>
      <c r="J13" s="11">
        <v>11</v>
      </c>
      <c r="K13" s="11">
        <v>6430</v>
      </c>
      <c r="AT13" s="20">
        <v>1062</v>
      </c>
      <c r="AU13" s="11">
        <v>360315</v>
      </c>
      <c r="AV13" s="2" t="s">
        <v>544</v>
      </c>
      <c r="AW13" s="2" t="s">
        <v>544</v>
      </c>
      <c r="AX13" s="2" t="s">
        <v>544</v>
      </c>
      <c r="AY13" s="2" t="s">
        <v>544</v>
      </c>
      <c r="AZ13" s="11">
        <v>2153</v>
      </c>
      <c r="BA13" s="11">
        <v>277141</v>
      </c>
      <c r="BB13" s="2" t="s">
        <v>544</v>
      </c>
      <c r="BC13" s="32" t="s">
        <v>544</v>
      </c>
    </row>
    <row r="14" spans="1:55" s="9" customFormat="1" ht="44.25" customHeight="1">
      <c r="A14" s="70" t="s">
        <v>587</v>
      </c>
      <c r="B14" s="10">
        <v>36016</v>
      </c>
      <c r="C14" s="20">
        <v>4426495</v>
      </c>
      <c r="D14" s="20">
        <v>82</v>
      </c>
      <c r="E14" s="20">
        <v>15683</v>
      </c>
      <c r="F14" s="20">
        <v>39</v>
      </c>
      <c r="G14" s="20">
        <v>7930</v>
      </c>
      <c r="H14" s="20">
        <v>1956</v>
      </c>
      <c r="I14" s="20">
        <v>467535</v>
      </c>
      <c r="J14" s="11">
        <v>14</v>
      </c>
      <c r="K14" s="20">
        <v>7460</v>
      </c>
      <c r="AT14" s="20">
        <v>1221</v>
      </c>
      <c r="AU14" s="11">
        <v>436822</v>
      </c>
      <c r="AV14" s="2" t="s">
        <v>544</v>
      </c>
      <c r="AW14" s="2" t="s">
        <v>544</v>
      </c>
      <c r="AX14" s="2" t="s">
        <v>544</v>
      </c>
      <c r="AY14" s="2" t="s">
        <v>544</v>
      </c>
      <c r="AZ14" s="11">
        <v>2144</v>
      </c>
      <c r="BA14" s="11">
        <v>277515</v>
      </c>
      <c r="BB14" s="2" t="s">
        <v>544</v>
      </c>
      <c r="BC14" s="32" t="s">
        <v>544</v>
      </c>
    </row>
    <row r="15" spans="1:55" s="9" customFormat="1" ht="44.25" customHeight="1">
      <c r="A15" s="70" t="s">
        <v>588</v>
      </c>
      <c r="B15" s="10">
        <v>36452</v>
      </c>
      <c r="C15" s="20">
        <v>4707040</v>
      </c>
      <c r="D15" s="20">
        <v>76</v>
      </c>
      <c r="E15" s="20">
        <v>15950</v>
      </c>
      <c r="F15" s="20">
        <v>33</v>
      </c>
      <c r="G15" s="20">
        <v>6845</v>
      </c>
      <c r="H15" s="20">
        <v>1861</v>
      </c>
      <c r="I15" s="20">
        <v>407106</v>
      </c>
      <c r="J15" s="11">
        <v>14</v>
      </c>
      <c r="K15" s="20">
        <v>6908</v>
      </c>
      <c r="AT15" s="20">
        <v>1403</v>
      </c>
      <c r="AU15" s="11">
        <v>493426</v>
      </c>
      <c r="AV15" s="2" t="s">
        <v>544</v>
      </c>
      <c r="AW15" s="2" t="s">
        <v>544</v>
      </c>
      <c r="AX15" s="2" t="s">
        <v>544</v>
      </c>
      <c r="AY15" s="2" t="s">
        <v>544</v>
      </c>
      <c r="AZ15" s="11">
        <v>1799</v>
      </c>
      <c r="BA15" s="11">
        <v>274193</v>
      </c>
      <c r="BB15" s="2" t="s">
        <v>544</v>
      </c>
      <c r="BC15" s="2" t="s">
        <v>544</v>
      </c>
    </row>
    <row r="16" spans="1:55" s="9" customFormat="1" ht="44.25" customHeight="1">
      <c r="A16" s="70" t="s">
        <v>589</v>
      </c>
      <c r="B16" s="10">
        <v>46383</v>
      </c>
      <c r="C16" s="20">
        <v>7696088</v>
      </c>
      <c r="D16" s="20">
        <v>795</v>
      </c>
      <c r="E16" s="20">
        <v>68241</v>
      </c>
      <c r="F16" s="20">
        <v>162</v>
      </c>
      <c r="G16" s="20">
        <v>7989</v>
      </c>
      <c r="H16" s="20">
        <v>2421</v>
      </c>
      <c r="I16" s="20">
        <v>653849</v>
      </c>
      <c r="J16" s="11">
        <v>264</v>
      </c>
      <c r="K16" s="20">
        <v>54000</v>
      </c>
      <c r="AT16" s="20">
        <v>2532</v>
      </c>
      <c r="AU16" s="11">
        <v>995916</v>
      </c>
      <c r="AV16" s="2" t="s">
        <v>544</v>
      </c>
      <c r="AW16" s="2" t="s">
        <v>544</v>
      </c>
      <c r="AX16" s="2" t="s">
        <v>544</v>
      </c>
      <c r="AY16" s="2" t="s">
        <v>544</v>
      </c>
      <c r="AZ16" s="11">
        <v>1835</v>
      </c>
      <c r="BA16" s="11">
        <v>496852</v>
      </c>
      <c r="BB16" s="2" t="s">
        <v>544</v>
      </c>
      <c r="BC16" s="2" t="s">
        <v>544</v>
      </c>
    </row>
    <row r="17" spans="1:55" s="9" customFormat="1" ht="44.25" customHeight="1">
      <c r="A17" s="70" t="s">
        <v>590</v>
      </c>
      <c r="B17" s="10">
        <v>48714</v>
      </c>
      <c r="C17" s="20">
        <v>8591392</v>
      </c>
      <c r="D17" s="20">
        <v>127</v>
      </c>
      <c r="E17" s="20">
        <v>56266</v>
      </c>
      <c r="F17" s="20">
        <v>161</v>
      </c>
      <c r="G17" s="20">
        <v>7879</v>
      </c>
      <c r="H17" s="20">
        <v>2455</v>
      </c>
      <c r="I17" s="20">
        <v>688048</v>
      </c>
      <c r="J17" s="11">
        <v>5</v>
      </c>
      <c r="K17" s="20">
        <v>1407</v>
      </c>
      <c r="AT17" s="20">
        <v>2698</v>
      </c>
      <c r="AU17" s="11">
        <v>1053675</v>
      </c>
      <c r="AV17" s="11">
        <v>31425</v>
      </c>
      <c r="AW17" s="11">
        <v>3794952</v>
      </c>
      <c r="AX17" s="11">
        <v>3136</v>
      </c>
      <c r="AY17" s="11">
        <v>1138849</v>
      </c>
      <c r="AZ17" s="11">
        <v>1700</v>
      </c>
      <c r="BA17" s="11">
        <v>456776</v>
      </c>
      <c r="BB17" s="11">
        <v>183</v>
      </c>
      <c r="BC17" s="11">
        <v>499985</v>
      </c>
    </row>
    <row r="18" spans="1:55" s="34" customFormat="1" ht="44.25" customHeight="1" thickBot="1">
      <c r="A18" s="71" t="s">
        <v>850</v>
      </c>
      <c r="B18" s="18">
        <v>48129</v>
      </c>
      <c r="C18" s="21">
        <v>8715001</v>
      </c>
      <c r="D18" s="21">
        <v>130</v>
      </c>
      <c r="E18" s="21">
        <v>67787</v>
      </c>
      <c r="F18" s="21">
        <v>162</v>
      </c>
      <c r="G18" s="21">
        <v>8079</v>
      </c>
      <c r="H18" s="21">
        <v>2386</v>
      </c>
      <c r="I18" s="21">
        <v>706172</v>
      </c>
      <c r="J18" s="19">
        <v>4</v>
      </c>
      <c r="K18" s="21">
        <v>1207</v>
      </c>
      <c r="AT18" s="21">
        <v>2635</v>
      </c>
      <c r="AU18" s="19">
        <v>1053375</v>
      </c>
      <c r="AV18" s="19">
        <v>30716</v>
      </c>
      <c r="AW18" s="19">
        <v>3867787</v>
      </c>
      <c r="AX18" s="19">
        <v>3187</v>
      </c>
      <c r="AY18" s="19">
        <v>1167509</v>
      </c>
      <c r="AZ18" s="19">
        <v>1694</v>
      </c>
      <c r="BA18" s="19">
        <v>449908</v>
      </c>
      <c r="BB18" s="19">
        <v>189</v>
      </c>
      <c r="BC18" s="19">
        <v>526005</v>
      </c>
    </row>
    <row r="19" spans="1:55" s="83" customFormat="1" ht="19.5" customHeight="1">
      <c r="A19" s="72" t="s">
        <v>554</v>
      </c>
      <c r="B19" s="81"/>
      <c r="C19" s="81"/>
      <c r="D19" s="81"/>
      <c r="E19" s="81"/>
      <c r="F19" s="81"/>
      <c r="G19" s="81"/>
      <c r="H19" s="81"/>
      <c r="I19" s="81"/>
      <c r="J19" s="81"/>
      <c r="K19" s="82"/>
      <c r="AT19" s="86" t="s">
        <v>851</v>
      </c>
      <c r="AU19" s="34"/>
      <c r="AV19" s="34"/>
      <c r="AW19" s="34"/>
      <c r="AX19" s="34"/>
      <c r="AY19" s="34"/>
      <c r="AZ19" s="34"/>
      <c r="BA19" s="34"/>
      <c r="BB19" s="34"/>
      <c r="BC19" s="34"/>
    </row>
  </sheetData>
  <mergeCells count="23">
    <mergeCell ref="A2:K2"/>
    <mergeCell ref="B5:C5"/>
    <mergeCell ref="D5:E5"/>
    <mergeCell ref="F5:G5"/>
    <mergeCell ref="A5:A8"/>
    <mergeCell ref="B6:C6"/>
    <mergeCell ref="D6:E6"/>
    <mergeCell ref="F6:G6"/>
    <mergeCell ref="H5:I5"/>
    <mergeCell ref="J5:K5"/>
    <mergeCell ref="H6:I6"/>
    <mergeCell ref="J6:K6"/>
    <mergeCell ref="AT6:AU6"/>
    <mergeCell ref="AV6:AW6"/>
    <mergeCell ref="AX6:AY6"/>
    <mergeCell ref="AZ6:BA6"/>
    <mergeCell ref="BB6:BC6"/>
    <mergeCell ref="AT2:BC2"/>
    <mergeCell ref="AX5:AY5"/>
    <mergeCell ref="AZ5:BA5"/>
    <mergeCell ref="BB5:BC5"/>
    <mergeCell ref="AT5:AU5"/>
    <mergeCell ref="AV5:AW5"/>
  </mergeCells>
  <printOptions/>
  <pageMargins left="1.141732283464567" right="1.1811023622047245" top="1.5748031496062993" bottom="1.5748031496062993" header="0.5118110236220472" footer="0.9055118110236221"/>
  <pageSetup firstPageNumber="228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4.00390625" style="28" customWidth="1"/>
    <col min="2" max="2" width="8.875" style="28" customWidth="1"/>
    <col min="3" max="5" width="7.625" style="28" customWidth="1"/>
    <col min="6" max="6" width="8.125" style="28" customWidth="1"/>
    <col min="7" max="7" width="6.125" style="28" customWidth="1"/>
    <col min="8" max="8" width="7.875" style="28" customWidth="1"/>
    <col min="9" max="9" width="7.125" style="28" customWidth="1"/>
    <col min="10" max="46" width="0" style="28" hidden="1" customWidth="1"/>
    <col min="47" max="16384" width="9.00390625" style="28" customWidth="1"/>
  </cols>
  <sheetData>
    <row r="1" spans="1:2" s="34" customFormat="1" ht="24" customHeight="1">
      <c r="A1" s="22" t="s">
        <v>31</v>
      </c>
      <c r="B1" s="86"/>
    </row>
    <row r="2" spans="1:9" s="56" customFormat="1" ht="31.5" customHeight="1">
      <c r="A2" s="697" t="s">
        <v>785</v>
      </c>
      <c r="B2" s="634"/>
      <c r="C2" s="634"/>
      <c r="D2" s="634"/>
      <c r="E2" s="634"/>
      <c r="F2" s="634"/>
      <c r="G2" s="634"/>
      <c r="H2" s="634"/>
      <c r="I2" s="634"/>
    </row>
    <row r="3" spans="1:9" s="34" customFormat="1" ht="9.75" customHeight="1" thickBot="1">
      <c r="A3" s="246"/>
      <c r="B3" s="17"/>
      <c r="C3" s="17"/>
      <c r="D3" s="17"/>
      <c r="E3" s="17"/>
      <c r="F3" s="17"/>
      <c r="G3" s="17"/>
      <c r="H3" s="37"/>
      <c r="I3" s="37"/>
    </row>
    <row r="4" spans="1:9" s="34" customFormat="1" ht="27.75" customHeight="1">
      <c r="A4" s="682" t="s">
        <v>778</v>
      </c>
      <c r="B4" s="819" t="s">
        <v>779</v>
      </c>
      <c r="C4" s="594" t="s">
        <v>780</v>
      </c>
      <c r="D4" s="593"/>
      <c r="E4" s="593"/>
      <c r="F4" s="596"/>
      <c r="G4" s="849" t="s">
        <v>781</v>
      </c>
      <c r="H4" s="849" t="s">
        <v>782</v>
      </c>
      <c r="I4" s="642" t="s">
        <v>783</v>
      </c>
    </row>
    <row r="5" spans="1:9" s="34" customFormat="1" ht="27.75" customHeight="1">
      <c r="A5" s="822"/>
      <c r="B5" s="820"/>
      <c r="C5" s="163" t="s">
        <v>142</v>
      </c>
      <c r="D5" s="163" t="s">
        <v>143</v>
      </c>
      <c r="E5" s="68" t="s">
        <v>144</v>
      </c>
      <c r="F5" s="69" t="s">
        <v>784</v>
      </c>
      <c r="G5" s="850"/>
      <c r="H5" s="850"/>
      <c r="I5" s="851"/>
    </row>
    <row r="6" spans="1:9" s="34" customFormat="1" ht="27.75" customHeight="1" thickBot="1">
      <c r="A6" s="823"/>
      <c r="B6" s="232" t="s">
        <v>145</v>
      </c>
      <c r="C6" s="80" t="s">
        <v>146</v>
      </c>
      <c r="D6" s="80" t="s">
        <v>147</v>
      </c>
      <c r="E6" s="26" t="s">
        <v>148</v>
      </c>
      <c r="F6" s="26" t="s">
        <v>149</v>
      </c>
      <c r="G6" s="79" t="s">
        <v>150</v>
      </c>
      <c r="H6" s="79" t="s">
        <v>151</v>
      </c>
      <c r="I6" s="17" t="s">
        <v>152</v>
      </c>
    </row>
    <row r="7" spans="1:9" s="34" customFormat="1" ht="27.75" customHeight="1">
      <c r="A7" s="70" t="s">
        <v>887</v>
      </c>
      <c r="B7" s="470">
        <v>1082.475</v>
      </c>
      <c r="C7" s="20">
        <v>7932787</v>
      </c>
      <c r="D7" s="20">
        <v>282319</v>
      </c>
      <c r="E7" s="20">
        <v>2505</v>
      </c>
      <c r="F7" s="471">
        <v>9.465</v>
      </c>
      <c r="G7" s="20">
        <v>904</v>
      </c>
      <c r="H7" s="20">
        <v>4032</v>
      </c>
      <c r="I7" s="36">
        <v>4152</v>
      </c>
    </row>
    <row r="8" spans="1:9" s="34" customFormat="1" ht="27.75" customHeight="1">
      <c r="A8" s="70" t="s">
        <v>583</v>
      </c>
      <c r="B8" s="470">
        <v>1084.833</v>
      </c>
      <c r="C8" s="20">
        <v>7970911</v>
      </c>
      <c r="D8" s="20">
        <v>284013</v>
      </c>
      <c r="E8" s="20">
        <v>2505</v>
      </c>
      <c r="F8" s="471">
        <v>10.975</v>
      </c>
      <c r="G8" s="20">
        <v>921</v>
      </c>
      <c r="H8" s="20">
        <v>4048</v>
      </c>
      <c r="I8" s="36">
        <v>4303</v>
      </c>
    </row>
    <row r="9" spans="1:9" s="34" customFormat="1" ht="27.75" customHeight="1">
      <c r="A9" s="70" t="s">
        <v>584</v>
      </c>
      <c r="B9" s="470">
        <v>1095.481</v>
      </c>
      <c r="C9" s="20">
        <v>8185108</v>
      </c>
      <c r="D9" s="20">
        <v>284013</v>
      </c>
      <c r="E9" s="20">
        <v>1300</v>
      </c>
      <c r="F9" s="471">
        <v>10.975</v>
      </c>
      <c r="G9" s="844">
        <v>5065</v>
      </c>
      <c r="H9" s="845"/>
      <c r="I9" s="36">
        <v>1503</v>
      </c>
    </row>
    <row r="10" spans="1:9" s="34" customFormat="1" ht="12" customHeight="1">
      <c r="A10" s="105"/>
      <c r="B10" s="470"/>
      <c r="C10" s="20"/>
      <c r="D10" s="20"/>
      <c r="E10" s="20"/>
      <c r="F10" s="471"/>
      <c r="G10" s="472"/>
      <c r="H10" s="473"/>
      <c r="I10" s="36"/>
    </row>
    <row r="11" spans="1:9" s="34" customFormat="1" ht="27.75" customHeight="1">
      <c r="A11" s="70" t="s">
        <v>585</v>
      </c>
      <c r="B11" s="470">
        <v>1095.481</v>
      </c>
      <c r="C11" s="20">
        <v>8254554</v>
      </c>
      <c r="D11" s="20">
        <v>267393</v>
      </c>
      <c r="E11" s="20">
        <v>1300</v>
      </c>
      <c r="F11" s="471">
        <v>10.975</v>
      </c>
      <c r="G11" s="844">
        <v>5066</v>
      </c>
      <c r="H11" s="845"/>
      <c r="I11" s="36">
        <v>13</v>
      </c>
    </row>
    <row r="12" spans="1:9" s="34" customFormat="1" ht="27.75" customHeight="1">
      <c r="A12" s="70" t="s">
        <v>586</v>
      </c>
      <c r="B12" s="470">
        <v>1095.69</v>
      </c>
      <c r="C12" s="20">
        <v>8484987</v>
      </c>
      <c r="D12" s="20">
        <v>267393</v>
      </c>
      <c r="E12" s="20">
        <v>1300</v>
      </c>
      <c r="F12" s="471">
        <v>10.975</v>
      </c>
      <c r="G12" s="844">
        <v>5146</v>
      </c>
      <c r="H12" s="845"/>
      <c r="I12" s="36">
        <v>1503</v>
      </c>
    </row>
    <row r="13" spans="1:9" s="34" customFormat="1" ht="27.75" customHeight="1">
      <c r="A13" s="70" t="s">
        <v>587</v>
      </c>
      <c r="B13" s="470">
        <v>1095.69</v>
      </c>
      <c r="C13" s="20">
        <v>8493866</v>
      </c>
      <c r="D13" s="20">
        <v>267393</v>
      </c>
      <c r="E13" s="20">
        <v>1300</v>
      </c>
      <c r="F13" s="471">
        <v>10.975</v>
      </c>
      <c r="G13" s="844">
        <v>5146</v>
      </c>
      <c r="H13" s="845"/>
      <c r="I13" s="36">
        <v>1503</v>
      </c>
    </row>
    <row r="14" spans="1:9" s="34" customFormat="1" ht="12" customHeight="1">
      <c r="A14" s="105"/>
      <c r="B14" s="470"/>
      <c r="C14" s="20"/>
      <c r="D14" s="20"/>
      <c r="E14" s="20"/>
      <c r="F14" s="471"/>
      <c r="G14" s="472"/>
      <c r="H14" s="473"/>
      <c r="I14" s="36"/>
    </row>
    <row r="15" spans="1:9" s="34" customFormat="1" ht="27.75" customHeight="1">
      <c r="A15" s="70" t="s">
        <v>588</v>
      </c>
      <c r="B15" s="470">
        <v>1107.819</v>
      </c>
      <c r="C15" s="20">
        <v>8759066</v>
      </c>
      <c r="D15" s="20">
        <v>267393</v>
      </c>
      <c r="E15" s="20">
        <v>1300</v>
      </c>
      <c r="F15" s="471">
        <v>10.975</v>
      </c>
      <c r="G15" s="844">
        <v>5220</v>
      </c>
      <c r="H15" s="845"/>
      <c r="I15" s="36">
        <v>1503</v>
      </c>
    </row>
    <row r="16" spans="1:9" s="34" customFormat="1" ht="27.75" customHeight="1">
      <c r="A16" s="70" t="s">
        <v>589</v>
      </c>
      <c r="B16" s="470">
        <v>1109.106</v>
      </c>
      <c r="C16" s="20">
        <v>8838945</v>
      </c>
      <c r="D16" s="20">
        <v>267393</v>
      </c>
      <c r="E16" s="20">
        <v>1300</v>
      </c>
      <c r="F16" s="471">
        <v>10.975</v>
      </c>
      <c r="G16" s="844">
        <v>5077</v>
      </c>
      <c r="H16" s="845"/>
      <c r="I16" s="36">
        <v>1335</v>
      </c>
    </row>
    <row r="17" spans="1:9" s="34" customFormat="1" ht="27.75" customHeight="1">
      <c r="A17" s="70" t="s">
        <v>590</v>
      </c>
      <c r="B17" s="474">
        <v>1119.306</v>
      </c>
      <c r="C17" s="11">
        <v>9264981</v>
      </c>
      <c r="D17" s="11">
        <v>267393</v>
      </c>
      <c r="E17" s="36">
        <v>1300</v>
      </c>
      <c r="F17" s="475">
        <v>10.975</v>
      </c>
      <c r="G17" s="844">
        <v>5203</v>
      </c>
      <c r="H17" s="845"/>
      <c r="I17" s="36">
        <v>1335</v>
      </c>
    </row>
    <row r="18" spans="1:9" s="34" customFormat="1" ht="12" customHeight="1">
      <c r="A18" s="442"/>
      <c r="B18" s="470"/>
      <c r="C18" s="20"/>
      <c r="D18" s="20"/>
      <c r="E18" s="11"/>
      <c r="F18" s="471"/>
      <c r="G18" s="472"/>
      <c r="H18" s="473"/>
      <c r="I18" s="36"/>
    </row>
    <row r="19" spans="1:9" s="34" customFormat="1" ht="27.75" customHeight="1">
      <c r="A19" s="70" t="s">
        <v>591</v>
      </c>
      <c r="B19" s="474">
        <f>SUM(B21:B25)</f>
        <v>1121.583</v>
      </c>
      <c r="C19" s="11">
        <f>SUM(C21:C25)</f>
        <v>9333587</v>
      </c>
      <c r="D19" s="11">
        <f>SUM(D21:D25)</f>
        <v>267393</v>
      </c>
      <c r="E19" s="11" t="s">
        <v>153</v>
      </c>
      <c r="F19" s="475">
        <f>SUM(F21:F25)</f>
        <v>10.975</v>
      </c>
      <c r="G19" s="844">
        <f>SUM(G21:G25)</f>
        <v>5234</v>
      </c>
      <c r="H19" s="845"/>
      <c r="I19" s="36" t="s">
        <v>153</v>
      </c>
    </row>
    <row r="20" spans="1:9" s="34" customFormat="1" ht="12" customHeight="1">
      <c r="A20" s="442"/>
      <c r="B20" s="470"/>
      <c r="C20" s="20"/>
      <c r="D20" s="20"/>
      <c r="E20" s="20"/>
      <c r="F20" s="471"/>
      <c r="G20" s="472"/>
      <c r="H20" s="473"/>
      <c r="I20" s="36"/>
    </row>
    <row r="21" spans="1:9" s="34" customFormat="1" ht="27.75" customHeight="1">
      <c r="A21" s="70" t="s">
        <v>154</v>
      </c>
      <c r="B21" s="470">
        <v>67.09</v>
      </c>
      <c r="C21" s="32" t="s">
        <v>533</v>
      </c>
      <c r="D21" s="32" t="s">
        <v>533</v>
      </c>
      <c r="E21" s="32" t="s">
        <v>533</v>
      </c>
      <c r="F21" s="469" t="s">
        <v>533</v>
      </c>
      <c r="G21" s="848" t="s">
        <v>533</v>
      </c>
      <c r="H21" s="845"/>
      <c r="I21" s="36" t="s">
        <v>153</v>
      </c>
    </row>
    <row r="22" spans="1:9" s="34" customFormat="1" ht="27.75" customHeight="1">
      <c r="A22" s="70" t="s">
        <v>155</v>
      </c>
      <c r="B22" s="470">
        <v>246.479</v>
      </c>
      <c r="C22" s="20">
        <v>3873207</v>
      </c>
      <c r="D22" s="406" t="s">
        <v>544</v>
      </c>
      <c r="E22" s="20" t="s">
        <v>153</v>
      </c>
      <c r="F22" s="406" t="s">
        <v>544</v>
      </c>
      <c r="G22" s="844">
        <v>1298</v>
      </c>
      <c r="H22" s="845"/>
      <c r="I22" s="36" t="s">
        <v>153</v>
      </c>
    </row>
    <row r="23" spans="1:9" s="34" customFormat="1" ht="27.75" customHeight="1">
      <c r="A23" s="70" t="s">
        <v>156</v>
      </c>
      <c r="B23" s="470">
        <v>202.822</v>
      </c>
      <c r="C23" s="20">
        <v>2255056</v>
      </c>
      <c r="D23" s="406" t="s">
        <v>544</v>
      </c>
      <c r="E23" s="20" t="s">
        <v>153</v>
      </c>
      <c r="F23" s="406" t="s">
        <v>544</v>
      </c>
      <c r="G23" s="844">
        <v>669</v>
      </c>
      <c r="H23" s="845"/>
      <c r="I23" s="36" t="s">
        <v>153</v>
      </c>
    </row>
    <row r="24" spans="1:9" s="34" customFormat="1" ht="27.75" customHeight="1">
      <c r="A24" s="70" t="s">
        <v>157</v>
      </c>
      <c r="B24" s="470">
        <v>597.042</v>
      </c>
      <c r="C24" s="20">
        <v>3159840</v>
      </c>
      <c r="D24" s="20">
        <v>256392</v>
      </c>
      <c r="E24" s="20" t="s">
        <v>153</v>
      </c>
      <c r="F24" s="476">
        <v>10.975</v>
      </c>
      <c r="G24" s="844">
        <v>3245</v>
      </c>
      <c r="H24" s="845"/>
      <c r="I24" s="36" t="s">
        <v>153</v>
      </c>
    </row>
    <row r="25" spans="1:9" s="34" customFormat="1" ht="27.75" customHeight="1" thickBot="1">
      <c r="A25" s="71" t="s">
        <v>158</v>
      </c>
      <c r="B25" s="477">
        <v>8.15</v>
      </c>
      <c r="C25" s="21">
        <v>45484</v>
      </c>
      <c r="D25" s="21">
        <v>11001</v>
      </c>
      <c r="E25" s="21" t="s">
        <v>153</v>
      </c>
      <c r="F25" s="435" t="s">
        <v>544</v>
      </c>
      <c r="G25" s="846">
        <v>22</v>
      </c>
      <c r="H25" s="847"/>
      <c r="I25" s="106" t="s">
        <v>153</v>
      </c>
    </row>
    <row r="26" spans="1:9" s="83" customFormat="1" ht="15" customHeight="1">
      <c r="A26" s="72" t="s">
        <v>159</v>
      </c>
      <c r="B26" s="81"/>
      <c r="C26" s="81"/>
      <c r="D26" s="81"/>
      <c r="E26" s="81"/>
      <c r="F26" s="81"/>
      <c r="G26" s="81"/>
      <c r="H26" s="81"/>
      <c r="I26" s="82"/>
    </row>
    <row r="27" s="34" customFormat="1" ht="15" customHeight="1">
      <c r="A27" s="86" t="s">
        <v>160</v>
      </c>
    </row>
  </sheetData>
  <mergeCells count="20">
    <mergeCell ref="A2:I2"/>
    <mergeCell ref="A4:A6"/>
    <mergeCell ref="B4:B5"/>
    <mergeCell ref="C4:F4"/>
    <mergeCell ref="G4:G5"/>
    <mergeCell ref="H4:H5"/>
    <mergeCell ref="I4:I5"/>
    <mergeCell ref="G25:H25"/>
    <mergeCell ref="G16:H16"/>
    <mergeCell ref="G17:H17"/>
    <mergeCell ref="G19:H19"/>
    <mergeCell ref="G21:H21"/>
    <mergeCell ref="G9:H9"/>
    <mergeCell ref="G22:H22"/>
    <mergeCell ref="G23:H23"/>
    <mergeCell ref="G24:H24"/>
    <mergeCell ref="G11:H11"/>
    <mergeCell ref="G12:H12"/>
    <mergeCell ref="G13:H13"/>
    <mergeCell ref="G15:H15"/>
  </mergeCells>
  <printOptions/>
  <pageMargins left="1.1811023622047245" right="1.1811023622047245" top="1.5748031496062993" bottom="1.5748031496062993" header="0.5118110236220472" footer="0.9055118110236221"/>
  <pageSetup firstPageNumber="264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8.125" style="28" customWidth="1"/>
    <col min="2" max="2" width="9.125" style="28" customWidth="1"/>
    <col min="3" max="3" width="9.75390625" style="28" customWidth="1"/>
    <col min="4" max="4" width="9.125" style="28" customWidth="1"/>
    <col min="5" max="5" width="9.75390625" style="28" customWidth="1"/>
    <col min="6" max="6" width="9.125" style="28" customWidth="1"/>
    <col min="7" max="7" width="9.75390625" style="28" customWidth="1"/>
    <col min="8" max="46" width="0" style="28" hidden="1" customWidth="1"/>
    <col min="47" max="16384" width="9.00390625" style="28" customWidth="1"/>
  </cols>
  <sheetData>
    <row r="1" spans="1:7" s="34" customFormat="1" ht="21.75" customHeight="1">
      <c r="A1" s="86"/>
      <c r="B1" s="86"/>
      <c r="F1" s="27"/>
      <c r="G1" s="27" t="s">
        <v>47</v>
      </c>
    </row>
    <row r="2" spans="1:7" s="56" customFormat="1" ht="33.75" customHeight="1">
      <c r="A2" s="697" t="s">
        <v>791</v>
      </c>
      <c r="B2" s="634"/>
      <c r="C2" s="634"/>
      <c r="D2" s="634"/>
      <c r="E2" s="634"/>
      <c r="F2" s="634"/>
      <c r="G2" s="634"/>
    </row>
    <row r="3" spans="1:7" s="34" customFormat="1" ht="24" customHeight="1" thickBot="1">
      <c r="A3" s="246"/>
      <c r="B3" s="9"/>
      <c r="C3" s="9"/>
      <c r="D3" s="9"/>
      <c r="E3" s="27"/>
      <c r="F3" s="27"/>
      <c r="G3" s="522" t="s">
        <v>786</v>
      </c>
    </row>
    <row r="4" spans="1:7" s="34" customFormat="1" ht="30" customHeight="1">
      <c r="A4" s="682" t="s">
        <v>787</v>
      </c>
      <c r="B4" s="592" t="s">
        <v>788</v>
      </c>
      <c r="C4" s="596"/>
      <c r="D4" s="594" t="s">
        <v>789</v>
      </c>
      <c r="E4" s="596"/>
      <c r="F4" s="594" t="s">
        <v>790</v>
      </c>
      <c r="G4" s="593"/>
    </row>
    <row r="5" spans="1:7" s="34" customFormat="1" ht="30" customHeight="1" thickBot="1">
      <c r="A5" s="823"/>
      <c r="B5" s="478" t="s">
        <v>161</v>
      </c>
      <c r="C5" s="479" t="s">
        <v>162</v>
      </c>
      <c r="D5" s="479" t="s">
        <v>161</v>
      </c>
      <c r="E5" s="479" t="s">
        <v>162</v>
      </c>
      <c r="F5" s="479" t="s">
        <v>161</v>
      </c>
      <c r="G5" s="480" t="s">
        <v>162</v>
      </c>
    </row>
    <row r="6" spans="1:7" s="34" customFormat="1" ht="28.5" customHeight="1">
      <c r="A6" s="70" t="s">
        <v>887</v>
      </c>
      <c r="B6" s="438">
        <v>620</v>
      </c>
      <c r="C6" s="481">
        <v>9772.3</v>
      </c>
      <c r="D6" s="439">
        <v>32</v>
      </c>
      <c r="E6" s="481">
        <v>3320.1</v>
      </c>
      <c r="F6" s="439">
        <v>588</v>
      </c>
      <c r="G6" s="452">
        <v>6452.2</v>
      </c>
    </row>
    <row r="7" spans="1:7" s="34" customFormat="1" ht="28.5" customHeight="1">
      <c r="A7" s="70" t="s">
        <v>583</v>
      </c>
      <c r="B7" s="438">
        <v>625</v>
      </c>
      <c r="C7" s="481">
        <v>9976.5</v>
      </c>
      <c r="D7" s="439">
        <v>33</v>
      </c>
      <c r="E7" s="481">
        <v>3550.1</v>
      </c>
      <c r="F7" s="439">
        <v>592</v>
      </c>
      <c r="G7" s="452">
        <v>6426.4</v>
      </c>
    </row>
    <row r="8" spans="1:7" s="34" customFormat="1" ht="28.5" customHeight="1">
      <c r="A8" s="70" t="s">
        <v>584</v>
      </c>
      <c r="B8" s="438">
        <v>632</v>
      </c>
      <c r="C8" s="481">
        <v>10230</v>
      </c>
      <c r="D8" s="439">
        <v>35</v>
      </c>
      <c r="E8" s="482">
        <v>3660.3</v>
      </c>
      <c r="F8" s="441">
        <v>597</v>
      </c>
      <c r="G8" s="452">
        <v>6569.7</v>
      </c>
    </row>
    <row r="9" spans="1:7" s="34" customFormat="1" ht="18.75" customHeight="1">
      <c r="A9" s="105"/>
      <c r="B9" s="438"/>
      <c r="C9" s="481"/>
      <c r="D9" s="439"/>
      <c r="E9" s="482"/>
      <c r="F9" s="441"/>
      <c r="G9" s="452"/>
    </row>
    <row r="10" spans="1:7" s="34" customFormat="1" ht="28.5" customHeight="1">
      <c r="A10" s="70" t="s">
        <v>585</v>
      </c>
      <c r="B10" s="438">
        <v>632</v>
      </c>
      <c r="C10" s="481">
        <v>10232.7</v>
      </c>
      <c r="D10" s="439">
        <v>35</v>
      </c>
      <c r="E10" s="482">
        <v>3660.3</v>
      </c>
      <c r="F10" s="441">
        <v>597</v>
      </c>
      <c r="G10" s="452">
        <v>6572.4</v>
      </c>
    </row>
    <row r="11" spans="1:7" s="34" customFormat="1" ht="28.5" customHeight="1">
      <c r="A11" s="70" t="s">
        <v>586</v>
      </c>
      <c r="B11" s="438">
        <v>630</v>
      </c>
      <c r="C11" s="481">
        <v>10344.6</v>
      </c>
      <c r="D11" s="439">
        <v>39</v>
      </c>
      <c r="E11" s="482">
        <v>3950.3</v>
      </c>
      <c r="F11" s="441">
        <v>591</v>
      </c>
      <c r="G11" s="452">
        <v>6394.3</v>
      </c>
    </row>
    <row r="12" spans="1:7" s="34" customFormat="1" ht="28.5" customHeight="1">
      <c r="A12" s="70" t="s">
        <v>587</v>
      </c>
      <c r="B12" s="438">
        <v>630</v>
      </c>
      <c r="C12" s="481">
        <v>10354.1</v>
      </c>
      <c r="D12" s="439">
        <v>39</v>
      </c>
      <c r="E12" s="482">
        <v>3950.3</v>
      </c>
      <c r="F12" s="441">
        <v>591</v>
      </c>
      <c r="G12" s="452">
        <v>6403.8</v>
      </c>
    </row>
    <row r="13" spans="1:7" s="34" customFormat="1" ht="18.75" customHeight="1">
      <c r="A13" s="105"/>
      <c r="B13" s="438"/>
      <c r="C13" s="481"/>
      <c r="D13" s="439"/>
      <c r="E13" s="482"/>
      <c r="F13" s="441"/>
      <c r="G13" s="452"/>
    </row>
    <row r="14" spans="1:7" s="34" customFormat="1" ht="28.5" customHeight="1">
      <c r="A14" s="70" t="s">
        <v>588</v>
      </c>
      <c r="B14" s="438">
        <v>630</v>
      </c>
      <c r="C14" s="481">
        <v>10354.1</v>
      </c>
      <c r="D14" s="439">
        <v>39</v>
      </c>
      <c r="E14" s="482">
        <v>3950.3</v>
      </c>
      <c r="F14" s="441">
        <v>591</v>
      </c>
      <c r="G14" s="452">
        <v>6403.8</v>
      </c>
    </row>
    <row r="15" spans="1:7" s="34" customFormat="1" ht="28.5" customHeight="1">
      <c r="A15" s="70" t="s">
        <v>589</v>
      </c>
      <c r="B15" s="438">
        <v>611</v>
      </c>
      <c r="C15" s="481">
        <v>10250.7</v>
      </c>
      <c r="D15" s="439">
        <v>39</v>
      </c>
      <c r="E15" s="482">
        <v>3950.3</v>
      </c>
      <c r="F15" s="441">
        <v>572</v>
      </c>
      <c r="G15" s="452">
        <v>6300.4</v>
      </c>
    </row>
    <row r="16" spans="1:7" s="34" customFormat="1" ht="28.5" customHeight="1">
      <c r="A16" s="70" t="s">
        <v>590</v>
      </c>
      <c r="B16" s="440">
        <v>611</v>
      </c>
      <c r="C16" s="482">
        <v>10254.7</v>
      </c>
      <c r="D16" s="103">
        <v>39</v>
      </c>
      <c r="E16" s="482">
        <v>3950.3</v>
      </c>
      <c r="F16" s="103">
        <v>572</v>
      </c>
      <c r="G16" s="483">
        <v>6304.4</v>
      </c>
    </row>
    <row r="17" spans="1:7" s="34" customFormat="1" ht="18.75" customHeight="1">
      <c r="A17" s="442"/>
      <c r="B17" s="438"/>
      <c r="C17" s="481"/>
      <c r="D17" s="103"/>
      <c r="E17" s="482"/>
      <c r="F17" s="441"/>
      <c r="G17" s="452"/>
    </row>
    <row r="18" spans="1:7" s="34" customFormat="1" ht="28.5" customHeight="1">
      <c r="A18" s="70" t="s">
        <v>591</v>
      </c>
      <c r="B18" s="440">
        <f aca="true" t="shared" si="0" ref="B18:G18">SUM(B20:B23)</f>
        <v>614</v>
      </c>
      <c r="C18" s="482">
        <f t="shared" si="0"/>
        <v>11435.5</v>
      </c>
      <c r="D18" s="441">
        <f t="shared" si="0"/>
        <v>41</v>
      </c>
      <c r="E18" s="482">
        <f t="shared" si="0"/>
        <v>5106.1</v>
      </c>
      <c r="F18" s="441">
        <f t="shared" si="0"/>
        <v>573</v>
      </c>
      <c r="G18" s="483">
        <f t="shared" si="0"/>
        <v>6329.4</v>
      </c>
    </row>
    <row r="19" spans="1:7" s="34" customFormat="1" ht="18.75" customHeight="1">
      <c r="A19" s="442"/>
      <c r="B19" s="438"/>
      <c r="C19" s="481"/>
      <c r="D19" s="439"/>
      <c r="E19" s="482"/>
      <c r="F19" s="441"/>
      <c r="G19" s="452"/>
    </row>
    <row r="20" spans="1:7" s="34" customFormat="1" ht="27.75" customHeight="1">
      <c r="A20" s="70" t="s">
        <v>155</v>
      </c>
      <c r="B20" s="438">
        <f aca="true" t="shared" si="1" ref="B20:C23">F20+D20</f>
        <v>154</v>
      </c>
      <c r="C20" s="481">
        <f t="shared" si="1"/>
        <v>5916.6</v>
      </c>
      <c r="D20" s="441">
        <v>24</v>
      </c>
      <c r="E20" s="482">
        <v>4030.6</v>
      </c>
      <c r="F20" s="439">
        <v>130</v>
      </c>
      <c r="G20" s="483">
        <v>1886</v>
      </c>
    </row>
    <row r="21" spans="1:7" s="34" customFormat="1" ht="27.75" customHeight="1">
      <c r="A21" s="70" t="s">
        <v>156</v>
      </c>
      <c r="B21" s="438">
        <f t="shared" si="1"/>
        <v>118</v>
      </c>
      <c r="C21" s="481">
        <f t="shared" si="1"/>
        <v>1544.3</v>
      </c>
      <c r="D21" s="441">
        <v>3</v>
      </c>
      <c r="E21" s="482">
        <v>171.5</v>
      </c>
      <c r="F21" s="439">
        <v>115</v>
      </c>
      <c r="G21" s="483">
        <v>1372.8</v>
      </c>
    </row>
    <row r="22" spans="1:7" s="34" customFormat="1" ht="27.75" customHeight="1">
      <c r="A22" s="70" t="s">
        <v>157</v>
      </c>
      <c r="B22" s="438">
        <f t="shared" si="1"/>
        <v>338</v>
      </c>
      <c r="C22" s="481">
        <f t="shared" si="1"/>
        <v>3846.1</v>
      </c>
      <c r="D22" s="441">
        <v>13</v>
      </c>
      <c r="E22" s="482">
        <v>801</v>
      </c>
      <c r="F22" s="439">
        <v>325</v>
      </c>
      <c r="G22" s="483">
        <v>3045.1</v>
      </c>
    </row>
    <row r="23" spans="1:7" s="34" customFormat="1" ht="27.75" customHeight="1" thickBot="1">
      <c r="A23" s="71" t="s">
        <v>158</v>
      </c>
      <c r="B23" s="450">
        <f t="shared" si="1"/>
        <v>4</v>
      </c>
      <c r="C23" s="484">
        <f t="shared" si="1"/>
        <v>128.5</v>
      </c>
      <c r="D23" s="451">
        <v>1</v>
      </c>
      <c r="E23" s="484">
        <v>103</v>
      </c>
      <c r="F23" s="485">
        <v>3</v>
      </c>
      <c r="G23" s="486">
        <v>25.5</v>
      </c>
    </row>
    <row r="24" spans="1:7" s="83" customFormat="1" ht="15" customHeight="1">
      <c r="A24" s="72" t="s">
        <v>159</v>
      </c>
      <c r="B24" s="81"/>
      <c r="C24" s="81"/>
      <c r="D24" s="81"/>
      <c r="E24" s="81"/>
      <c r="F24" s="81"/>
      <c r="G24" s="82"/>
    </row>
    <row r="25" s="34" customFormat="1" ht="15" customHeight="1">
      <c r="A25" s="86" t="s">
        <v>160</v>
      </c>
    </row>
  </sheetData>
  <mergeCells count="5">
    <mergeCell ref="D4:E4"/>
    <mergeCell ref="F4:G4"/>
    <mergeCell ref="A2:G2"/>
    <mergeCell ref="A4:A5"/>
    <mergeCell ref="B4:C4"/>
  </mergeCells>
  <printOptions/>
  <pageMargins left="1.1811023622047245" right="1.1811023622047245" top="1.5748031496062993" bottom="1.5748031496062993" header="0.5118110236220472" footer="0.9055118110236221"/>
  <pageSetup firstPageNumber="265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8.625" style="34" customWidth="1"/>
    <col min="2" max="6" width="11.125" style="28" customWidth="1"/>
    <col min="7" max="13" width="10.625" style="28" customWidth="1"/>
    <col min="14" max="16384" width="9.00390625" style="28" customWidth="1"/>
  </cols>
  <sheetData>
    <row r="1" spans="1:13" s="34" customFormat="1" ht="19.5" customHeight="1">
      <c r="A1" s="22" t="s">
        <v>579</v>
      </c>
      <c r="M1" s="27" t="s">
        <v>955</v>
      </c>
    </row>
    <row r="2" spans="1:13" s="56" customFormat="1" ht="19.5" customHeight="1">
      <c r="A2" s="633" t="s">
        <v>823</v>
      </c>
      <c r="B2" s="634"/>
      <c r="C2" s="634"/>
      <c r="D2" s="634"/>
      <c r="E2" s="634"/>
      <c r="F2" s="634"/>
      <c r="G2" s="634" t="s">
        <v>824</v>
      </c>
      <c r="H2" s="634"/>
      <c r="I2" s="634"/>
      <c r="J2" s="634"/>
      <c r="K2" s="634"/>
      <c r="L2" s="634"/>
      <c r="M2" s="634"/>
    </row>
    <row r="3" spans="6:13" s="34" customFormat="1" ht="19.5" customHeight="1">
      <c r="F3" s="243" t="s">
        <v>794</v>
      </c>
      <c r="G3" s="73"/>
      <c r="K3" s="27"/>
      <c r="L3" s="27"/>
      <c r="M3" s="490" t="s">
        <v>792</v>
      </c>
    </row>
    <row r="4" spans="1:13" s="34" customFormat="1" ht="15" customHeight="1" thickBot="1">
      <c r="A4" s="17"/>
      <c r="B4" s="9"/>
      <c r="C4" s="9"/>
      <c r="D4" s="9"/>
      <c r="E4" s="9"/>
      <c r="F4" s="64" t="s">
        <v>795</v>
      </c>
      <c r="G4" s="9"/>
      <c r="H4" s="9"/>
      <c r="I4" s="9"/>
      <c r="J4" s="75"/>
      <c r="K4" s="75"/>
      <c r="L4" s="75"/>
      <c r="M4" s="491" t="s">
        <v>793</v>
      </c>
    </row>
    <row r="5" spans="1:13" s="34" customFormat="1" ht="21.75" customHeight="1">
      <c r="A5" s="856" t="s">
        <v>796</v>
      </c>
      <c r="B5" s="853" t="s">
        <v>797</v>
      </c>
      <c r="C5" s="492"/>
      <c r="D5" s="487" t="s">
        <v>798</v>
      </c>
      <c r="E5" s="392"/>
      <c r="F5" s="392"/>
      <c r="G5" s="493" t="s">
        <v>799</v>
      </c>
      <c r="H5" s="392"/>
      <c r="I5" s="392"/>
      <c r="J5" s="392"/>
      <c r="K5" s="392"/>
      <c r="L5" s="392"/>
      <c r="M5" s="392"/>
    </row>
    <row r="6" spans="1:13" s="34" customFormat="1" ht="21.75" customHeight="1">
      <c r="A6" s="822"/>
      <c r="B6" s="820"/>
      <c r="C6" s="221" t="s">
        <v>800</v>
      </c>
      <c r="D6" s="854" t="s">
        <v>801</v>
      </c>
      <c r="E6" s="855"/>
      <c r="F6" s="855"/>
      <c r="G6" s="826" t="s">
        <v>802</v>
      </c>
      <c r="H6" s="827"/>
      <c r="I6" s="448"/>
      <c r="J6" s="852" t="s">
        <v>805</v>
      </c>
      <c r="K6" s="826"/>
      <c r="L6" s="826"/>
      <c r="M6" s="448"/>
    </row>
    <row r="7" spans="1:13" s="34" customFormat="1" ht="27.75" customHeight="1" thickBot="1">
      <c r="A7" s="17" t="s">
        <v>803</v>
      </c>
      <c r="B7" s="78" t="s">
        <v>804</v>
      </c>
      <c r="C7" s="80" t="s">
        <v>721</v>
      </c>
      <c r="D7" s="479" t="s">
        <v>806</v>
      </c>
      <c r="E7" s="479" t="s">
        <v>807</v>
      </c>
      <c r="F7" s="479" t="s">
        <v>808</v>
      </c>
      <c r="G7" s="488" t="s">
        <v>809</v>
      </c>
      <c r="H7" s="479" t="s">
        <v>810</v>
      </c>
      <c r="I7" s="479" t="s">
        <v>806</v>
      </c>
      <c r="J7" s="479" t="s">
        <v>807</v>
      </c>
      <c r="K7" s="479" t="s">
        <v>811</v>
      </c>
      <c r="L7" s="479" t="s">
        <v>809</v>
      </c>
      <c r="M7" s="480" t="s">
        <v>810</v>
      </c>
    </row>
    <row r="8" spans="1:13" s="34" customFormat="1" ht="17.25" customHeight="1">
      <c r="A8" s="5" t="s">
        <v>812</v>
      </c>
      <c r="B8" s="10">
        <v>325536339</v>
      </c>
      <c r="C8" s="494">
        <v>114123.43</v>
      </c>
      <c r="D8" s="494">
        <v>63210.23</v>
      </c>
      <c r="E8" s="494">
        <v>746</v>
      </c>
      <c r="F8" s="494">
        <v>62464.23</v>
      </c>
      <c r="G8" s="526" t="s">
        <v>533</v>
      </c>
      <c r="H8" s="32" t="s">
        <v>533</v>
      </c>
      <c r="I8" s="496">
        <v>50913.2</v>
      </c>
      <c r="J8" s="526" t="s">
        <v>533</v>
      </c>
      <c r="K8" s="496">
        <v>49469.2</v>
      </c>
      <c r="L8" s="526" t="s">
        <v>533</v>
      </c>
      <c r="M8" s="12">
        <v>1444</v>
      </c>
    </row>
    <row r="9" spans="1:13" s="34" customFormat="1" ht="17.25" customHeight="1">
      <c r="A9" s="6" t="s">
        <v>813</v>
      </c>
      <c r="B9" s="10">
        <v>415275256</v>
      </c>
      <c r="C9" s="494">
        <v>111433</v>
      </c>
      <c r="D9" s="494">
        <v>66660</v>
      </c>
      <c r="E9" s="489" t="s">
        <v>533</v>
      </c>
      <c r="F9" s="494">
        <v>66660</v>
      </c>
      <c r="G9" s="526" t="s">
        <v>533</v>
      </c>
      <c r="H9" s="32" t="s">
        <v>533</v>
      </c>
      <c r="I9" s="496">
        <v>44773</v>
      </c>
      <c r="J9" s="526" t="s">
        <v>533</v>
      </c>
      <c r="K9" s="496">
        <v>44648</v>
      </c>
      <c r="L9" s="526" t="s">
        <v>533</v>
      </c>
      <c r="M9" s="12">
        <v>125</v>
      </c>
    </row>
    <row r="10" spans="1:13" s="34" customFormat="1" ht="17.25" customHeight="1">
      <c r="A10" s="6" t="s">
        <v>814</v>
      </c>
      <c r="B10" s="10">
        <v>596933941</v>
      </c>
      <c r="C10" s="494">
        <v>166771.64</v>
      </c>
      <c r="D10" s="494">
        <v>77681.34</v>
      </c>
      <c r="E10" s="489" t="s">
        <v>533</v>
      </c>
      <c r="F10" s="494">
        <v>77681.34</v>
      </c>
      <c r="G10" s="526" t="s">
        <v>533</v>
      </c>
      <c r="H10" s="32" t="s">
        <v>533</v>
      </c>
      <c r="I10" s="496">
        <v>89090.3</v>
      </c>
      <c r="J10" s="526" t="s">
        <v>533</v>
      </c>
      <c r="K10" s="496">
        <v>89090.3</v>
      </c>
      <c r="L10" s="526" t="s">
        <v>533</v>
      </c>
      <c r="M10" s="98" t="s">
        <v>533</v>
      </c>
    </row>
    <row r="11" spans="1:13" s="34" customFormat="1" ht="10.5" customHeight="1">
      <c r="A11" s="13"/>
      <c r="B11" s="10"/>
      <c r="C11" s="494"/>
      <c r="D11" s="494"/>
      <c r="E11" s="494"/>
      <c r="F11" s="494"/>
      <c r="G11" s="496"/>
      <c r="H11" s="20"/>
      <c r="I11" s="496"/>
      <c r="J11" s="496"/>
      <c r="K11" s="496"/>
      <c r="L11" s="496"/>
      <c r="M11" s="12"/>
    </row>
    <row r="12" spans="1:13" s="34" customFormat="1" ht="17.25" customHeight="1">
      <c r="A12" s="6" t="s">
        <v>815</v>
      </c>
      <c r="B12" s="10">
        <v>447077641</v>
      </c>
      <c r="C12" s="494">
        <v>131760.1</v>
      </c>
      <c r="D12" s="494">
        <v>90550.8</v>
      </c>
      <c r="E12" s="489" t="s">
        <v>533</v>
      </c>
      <c r="F12" s="494">
        <v>87350.8</v>
      </c>
      <c r="G12" s="526" t="s">
        <v>533</v>
      </c>
      <c r="H12" s="20">
        <v>3200</v>
      </c>
      <c r="I12" s="496">
        <v>41209.3</v>
      </c>
      <c r="J12" s="526" t="s">
        <v>533</v>
      </c>
      <c r="K12" s="496">
        <v>39409.3</v>
      </c>
      <c r="L12" s="526" t="s">
        <v>533</v>
      </c>
      <c r="M12" s="12">
        <v>1800</v>
      </c>
    </row>
    <row r="13" spans="1:13" s="34" customFormat="1" ht="17.25" customHeight="1">
      <c r="A13" s="6" t="s">
        <v>816</v>
      </c>
      <c r="B13" s="10">
        <v>506326088</v>
      </c>
      <c r="C13" s="494">
        <v>136373.55</v>
      </c>
      <c r="D13" s="494">
        <v>58042.84</v>
      </c>
      <c r="E13" s="489" t="s">
        <v>533</v>
      </c>
      <c r="F13" s="494">
        <v>58042.84</v>
      </c>
      <c r="G13" s="526" t="s">
        <v>533</v>
      </c>
      <c r="H13" s="32" t="s">
        <v>533</v>
      </c>
      <c r="I13" s="496">
        <v>78330.71</v>
      </c>
      <c r="J13" s="526" t="s">
        <v>533</v>
      </c>
      <c r="K13" s="496">
        <v>78195.71</v>
      </c>
      <c r="L13" s="526" t="s">
        <v>533</v>
      </c>
      <c r="M13" s="12">
        <v>135</v>
      </c>
    </row>
    <row r="14" spans="1:13" s="34" customFormat="1" ht="17.25" customHeight="1">
      <c r="A14" s="6" t="s">
        <v>817</v>
      </c>
      <c r="B14" s="10">
        <v>290047200</v>
      </c>
      <c r="C14" s="494">
        <v>78882.22</v>
      </c>
      <c r="D14" s="494">
        <v>39670</v>
      </c>
      <c r="E14" s="489" t="s">
        <v>533</v>
      </c>
      <c r="F14" s="494">
        <v>39670</v>
      </c>
      <c r="G14" s="526" t="s">
        <v>533</v>
      </c>
      <c r="H14" s="32" t="s">
        <v>533</v>
      </c>
      <c r="I14" s="496">
        <v>39212.22</v>
      </c>
      <c r="J14" s="526" t="s">
        <v>533</v>
      </c>
      <c r="K14" s="496">
        <v>38112.22</v>
      </c>
      <c r="L14" s="526" t="s">
        <v>533</v>
      </c>
      <c r="M14" s="12">
        <v>1100</v>
      </c>
    </row>
    <row r="15" spans="1:13" s="34" customFormat="1" ht="10.5" customHeight="1">
      <c r="A15" s="14"/>
      <c r="B15" s="10"/>
      <c r="C15" s="494"/>
      <c r="D15" s="494"/>
      <c r="E15" s="494"/>
      <c r="F15" s="494"/>
      <c r="G15" s="496"/>
      <c r="H15" s="20"/>
      <c r="I15" s="496"/>
      <c r="J15" s="496"/>
      <c r="K15" s="496"/>
      <c r="L15" s="496"/>
      <c r="M15" s="12"/>
    </row>
    <row r="16" spans="1:13" s="34" customFormat="1" ht="17.25" customHeight="1">
      <c r="A16" s="6" t="s">
        <v>818</v>
      </c>
      <c r="B16" s="10">
        <v>311367793</v>
      </c>
      <c r="C16" s="494">
        <v>94202.17</v>
      </c>
      <c r="D16" s="494">
        <v>50130.72</v>
      </c>
      <c r="E16" s="494">
        <v>362</v>
      </c>
      <c r="F16" s="494">
        <v>49768.72</v>
      </c>
      <c r="G16" s="526" t="s">
        <v>533</v>
      </c>
      <c r="H16" s="32" t="s">
        <v>533</v>
      </c>
      <c r="I16" s="496">
        <v>44071.45</v>
      </c>
      <c r="J16" s="526" t="s">
        <v>533</v>
      </c>
      <c r="K16" s="496">
        <v>44071.45</v>
      </c>
      <c r="L16" s="526" t="s">
        <v>533</v>
      </c>
      <c r="M16" s="98" t="s">
        <v>533</v>
      </c>
    </row>
    <row r="17" spans="1:13" s="34" customFormat="1" ht="17.25" customHeight="1">
      <c r="A17" s="6" t="s">
        <v>819</v>
      </c>
      <c r="B17" s="10">
        <v>159205298</v>
      </c>
      <c r="C17" s="494">
        <v>45237.71</v>
      </c>
      <c r="D17" s="494">
        <v>15486.2</v>
      </c>
      <c r="E17" s="489" t="s">
        <v>533</v>
      </c>
      <c r="F17" s="494">
        <v>15486.2</v>
      </c>
      <c r="G17" s="526" t="s">
        <v>533</v>
      </c>
      <c r="H17" s="32" t="s">
        <v>533</v>
      </c>
      <c r="I17" s="496">
        <v>29751.51</v>
      </c>
      <c r="J17" s="526" t="s">
        <v>533</v>
      </c>
      <c r="K17" s="496">
        <v>29751.51</v>
      </c>
      <c r="L17" s="526" t="s">
        <v>533</v>
      </c>
      <c r="M17" s="98" t="s">
        <v>533</v>
      </c>
    </row>
    <row r="18" spans="1:13" s="34" customFormat="1" ht="17.25" customHeight="1">
      <c r="A18" s="6" t="s">
        <v>820</v>
      </c>
      <c r="B18" s="237">
        <v>118695568</v>
      </c>
      <c r="C18" s="494">
        <v>30785.65</v>
      </c>
      <c r="D18" s="495">
        <v>12362.8</v>
      </c>
      <c r="E18" s="494">
        <v>40</v>
      </c>
      <c r="F18" s="494">
        <v>12322.8</v>
      </c>
      <c r="G18" s="532" t="s">
        <v>544</v>
      </c>
      <c r="H18" s="537" t="s">
        <v>544</v>
      </c>
      <c r="I18" s="494">
        <v>18422.85</v>
      </c>
      <c r="J18" s="527" t="s">
        <v>544</v>
      </c>
      <c r="K18" s="494">
        <v>18422.85</v>
      </c>
      <c r="L18" s="527" t="s">
        <v>544</v>
      </c>
      <c r="M18" s="225" t="s">
        <v>544</v>
      </c>
    </row>
    <row r="19" spans="1:13" s="34" customFormat="1" ht="10.5" customHeight="1">
      <c r="A19" s="13"/>
      <c r="B19" s="237"/>
      <c r="C19" s="494"/>
      <c r="D19" s="495"/>
      <c r="E19" s="494"/>
      <c r="F19" s="494"/>
      <c r="G19" s="530"/>
      <c r="H19" s="538"/>
      <c r="I19" s="496"/>
      <c r="J19" s="528"/>
      <c r="K19" s="496"/>
      <c r="L19" s="529"/>
      <c r="M19" s="238"/>
    </row>
    <row r="20" spans="1:13" s="34" customFormat="1" ht="17.25" customHeight="1">
      <c r="A20" s="6" t="s">
        <v>821</v>
      </c>
      <c r="B20" s="237">
        <f>SUM(B22:B38)</f>
        <v>149003632</v>
      </c>
      <c r="C20" s="494">
        <f>SUM(C22:C38)</f>
        <v>43543.7</v>
      </c>
      <c r="D20" s="495">
        <f>SUM(D22:D38)</f>
        <v>15431.5</v>
      </c>
      <c r="E20" s="536" t="s">
        <v>544</v>
      </c>
      <c r="F20" s="494">
        <f>SUM(F22:F38)</f>
        <v>15431.5</v>
      </c>
      <c r="G20" s="532" t="s">
        <v>544</v>
      </c>
      <c r="H20" s="537" t="s">
        <v>544</v>
      </c>
      <c r="I20" s="494">
        <f>SUM(I22:I38)</f>
        <v>28112.2</v>
      </c>
      <c r="J20" s="527" t="s">
        <v>544</v>
      </c>
      <c r="K20" s="494">
        <f>SUM(K22:K38)</f>
        <v>28112.2</v>
      </c>
      <c r="L20" s="527" t="s">
        <v>544</v>
      </c>
      <c r="M20" s="225" t="s">
        <v>544</v>
      </c>
    </row>
    <row r="21" spans="1:13" s="34" customFormat="1" ht="10.5" customHeight="1">
      <c r="A21" s="15"/>
      <c r="B21" s="10"/>
      <c r="C21" s="494"/>
      <c r="D21" s="494"/>
      <c r="E21" s="494"/>
      <c r="F21" s="494"/>
      <c r="G21" s="530"/>
      <c r="H21" s="236"/>
      <c r="I21" s="496"/>
      <c r="J21" s="530"/>
      <c r="K21" s="496"/>
      <c r="L21" s="531"/>
      <c r="M21" s="238"/>
    </row>
    <row r="22" spans="1:13" s="34" customFormat="1" ht="17.25" customHeight="1">
      <c r="A22" s="7" t="s">
        <v>540</v>
      </c>
      <c r="B22" s="10">
        <v>13842650</v>
      </c>
      <c r="C22" s="494">
        <f>D22+I22</f>
        <v>1402</v>
      </c>
      <c r="D22" s="494">
        <f>SUM(E22:H22)</f>
        <v>700</v>
      </c>
      <c r="E22" s="536" t="s">
        <v>544</v>
      </c>
      <c r="F22" s="494">
        <v>700</v>
      </c>
      <c r="G22" s="532" t="s">
        <v>544</v>
      </c>
      <c r="H22" s="224" t="s">
        <v>544</v>
      </c>
      <c r="I22" s="496">
        <f>SUM(J22:M23)</f>
        <v>702</v>
      </c>
      <c r="J22" s="532" t="s">
        <v>544</v>
      </c>
      <c r="K22" s="496">
        <v>702</v>
      </c>
      <c r="L22" s="527" t="s">
        <v>544</v>
      </c>
      <c r="M22" s="225" t="s">
        <v>544</v>
      </c>
    </row>
    <row r="23" spans="1:13" s="34" customFormat="1" ht="10.5" customHeight="1">
      <c r="A23" s="16"/>
      <c r="B23" s="10"/>
      <c r="C23" s="494"/>
      <c r="D23" s="494"/>
      <c r="E23" s="528"/>
      <c r="F23" s="494"/>
      <c r="G23" s="530"/>
      <c r="H23" s="236"/>
      <c r="I23" s="496"/>
      <c r="J23" s="530"/>
      <c r="K23" s="496"/>
      <c r="L23" s="531"/>
      <c r="M23" s="238"/>
    </row>
    <row r="24" spans="1:13" s="34" customFormat="1" ht="17.25" customHeight="1">
      <c r="A24" s="7" t="s">
        <v>541</v>
      </c>
      <c r="B24" s="10">
        <v>12000000</v>
      </c>
      <c r="C24" s="494">
        <v>430</v>
      </c>
      <c r="D24" s="494">
        <f>SUM(E24:H24)</f>
        <v>430</v>
      </c>
      <c r="E24" s="536" t="s">
        <v>544</v>
      </c>
      <c r="F24" s="494">
        <v>430</v>
      </c>
      <c r="G24" s="532" t="s">
        <v>544</v>
      </c>
      <c r="H24" s="224" t="s">
        <v>544</v>
      </c>
      <c r="I24" s="532" t="s">
        <v>544</v>
      </c>
      <c r="J24" s="532" t="s">
        <v>544</v>
      </c>
      <c r="K24" s="532" t="s">
        <v>544</v>
      </c>
      <c r="L24" s="527" t="s">
        <v>544</v>
      </c>
      <c r="M24" s="225" t="s">
        <v>544</v>
      </c>
    </row>
    <row r="25" spans="1:13" s="34" customFormat="1" ht="17.25" customHeight="1">
      <c r="A25" s="7" t="s">
        <v>542</v>
      </c>
      <c r="B25" s="539" t="s">
        <v>544</v>
      </c>
      <c r="C25" s="536" t="s">
        <v>544</v>
      </c>
      <c r="D25" s="536" t="s">
        <v>544</v>
      </c>
      <c r="E25" s="536" t="s">
        <v>544</v>
      </c>
      <c r="F25" s="536" t="s">
        <v>544</v>
      </c>
      <c r="G25" s="532" t="s">
        <v>544</v>
      </c>
      <c r="H25" s="224" t="s">
        <v>544</v>
      </c>
      <c r="I25" s="532" t="s">
        <v>544</v>
      </c>
      <c r="J25" s="532" t="s">
        <v>544</v>
      </c>
      <c r="K25" s="532" t="s">
        <v>544</v>
      </c>
      <c r="L25" s="527" t="s">
        <v>544</v>
      </c>
      <c r="M25" s="225" t="s">
        <v>544</v>
      </c>
    </row>
    <row r="26" spans="1:13" s="34" customFormat="1" ht="17.25" customHeight="1">
      <c r="A26" s="7" t="s">
        <v>543</v>
      </c>
      <c r="B26" s="10">
        <v>84388490</v>
      </c>
      <c r="C26" s="494">
        <f>D26+I26</f>
        <v>22208.5</v>
      </c>
      <c r="D26" s="494">
        <f>SUM(E26:H26)</f>
        <v>12685.5</v>
      </c>
      <c r="E26" s="536" t="s">
        <v>544</v>
      </c>
      <c r="F26" s="494">
        <v>12685.5</v>
      </c>
      <c r="G26" s="532" t="s">
        <v>544</v>
      </c>
      <c r="H26" s="224" t="s">
        <v>544</v>
      </c>
      <c r="I26" s="530">
        <f>SUM(J26:M27)</f>
        <v>9523</v>
      </c>
      <c r="J26" s="532" t="s">
        <v>544</v>
      </c>
      <c r="K26" s="530">
        <v>9523</v>
      </c>
      <c r="L26" s="527" t="s">
        <v>544</v>
      </c>
      <c r="M26" s="225" t="s">
        <v>544</v>
      </c>
    </row>
    <row r="27" spans="1:13" s="34" customFormat="1" ht="10.5" customHeight="1">
      <c r="A27" s="16"/>
      <c r="B27" s="10"/>
      <c r="C27" s="494"/>
      <c r="D27" s="494"/>
      <c r="E27" s="528"/>
      <c r="F27" s="494"/>
      <c r="G27" s="530"/>
      <c r="H27" s="236"/>
      <c r="I27" s="496"/>
      <c r="J27" s="530"/>
      <c r="K27" s="496"/>
      <c r="L27" s="531"/>
      <c r="M27" s="238"/>
    </row>
    <row r="28" spans="1:13" s="34" customFormat="1" ht="17.25" customHeight="1">
      <c r="A28" s="7" t="s">
        <v>545</v>
      </c>
      <c r="B28" s="10">
        <v>6444000</v>
      </c>
      <c r="C28" s="494">
        <f>D28+I28</f>
        <v>1611</v>
      </c>
      <c r="D28" s="528">
        <f>SUM(E28:H28)</f>
        <v>396</v>
      </c>
      <c r="E28" s="536" t="s">
        <v>544</v>
      </c>
      <c r="F28" s="528">
        <v>396</v>
      </c>
      <c r="G28" s="532" t="s">
        <v>544</v>
      </c>
      <c r="H28" s="224" t="s">
        <v>544</v>
      </c>
      <c r="I28" s="496">
        <f>SUM(J28:M29)</f>
        <v>1215</v>
      </c>
      <c r="J28" s="532" t="s">
        <v>544</v>
      </c>
      <c r="K28" s="496">
        <v>1215</v>
      </c>
      <c r="L28" s="527" t="s">
        <v>544</v>
      </c>
      <c r="M28" s="225" t="s">
        <v>544</v>
      </c>
    </row>
    <row r="29" spans="1:13" s="34" customFormat="1" ht="17.25" customHeight="1">
      <c r="A29" s="7" t="s">
        <v>546</v>
      </c>
      <c r="B29" s="539" t="s">
        <v>544</v>
      </c>
      <c r="C29" s="536" t="s">
        <v>544</v>
      </c>
      <c r="D29" s="536" t="s">
        <v>544</v>
      </c>
      <c r="E29" s="536" t="s">
        <v>544</v>
      </c>
      <c r="F29" s="536" t="s">
        <v>544</v>
      </c>
      <c r="G29" s="532" t="s">
        <v>544</v>
      </c>
      <c r="H29" s="224" t="s">
        <v>544</v>
      </c>
      <c r="I29" s="532" t="s">
        <v>544</v>
      </c>
      <c r="J29" s="532" t="s">
        <v>544</v>
      </c>
      <c r="K29" s="532" t="s">
        <v>544</v>
      </c>
      <c r="L29" s="527" t="s">
        <v>544</v>
      </c>
      <c r="M29" s="225" t="s">
        <v>544</v>
      </c>
    </row>
    <row r="30" spans="1:13" s="34" customFormat="1" ht="17.25" customHeight="1">
      <c r="A30" s="7" t="s">
        <v>547</v>
      </c>
      <c r="B30" s="10">
        <v>8001550</v>
      </c>
      <c r="C30" s="494">
        <v>220</v>
      </c>
      <c r="D30" s="494">
        <f>SUM(E30:H30)</f>
        <v>220</v>
      </c>
      <c r="E30" s="536" t="s">
        <v>544</v>
      </c>
      <c r="F30" s="494">
        <v>220</v>
      </c>
      <c r="G30" s="532" t="s">
        <v>544</v>
      </c>
      <c r="H30" s="224" t="s">
        <v>544</v>
      </c>
      <c r="I30" s="532" t="s">
        <v>544</v>
      </c>
      <c r="J30" s="532" t="s">
        <v>544</v>
      </c>
      <c r="K30" s="532" t="s">
        <v>544</v>
      </c>
      <c r="L30" s="527" t="s">
        <v>544</v>
      </c>
      <c r="M30" s="225" t="s">
        <v>544</v>
      </c>
    </row>
    <row r="31" spans="1:13" s="34" customFormat="1" ht="10.5" customHeight="1">
      <c r="A31" s="16"/>
      <c r="B31" s="10"/>
      <c r="C31" s="494"/>
      <c r="D31" s="494"/>
      <c r="E31" s="528"/>
      <c r="F31" s="494"/>
      <c r="G31" s="530"/>
      <c r="H31" s="236"/>
      <c r="I31" s="530"/>
      <c r="J31" s="530"/>
      <c r="K31" s="530"/>
      <c r="L31" s="531"/>
      <c r="M31" s="238"/>
    </row>
    <row r="32" spans="1:13" s="34" customFormat="1" ht="17.25" customHeight="1">
      <c r="A32" s="7" t="s">
        <v>548</v>
      </c>
      <c r="B32" s="539" t="s">
        <v>544</v>
      </c>
      <c r="C32" s="536" t="s">
        <v>544</v>
      </c>
      <c r="D32" s="536" t="s">
        <v>544</v>
      </c>
      <c r="E32" s="536" t="s">
        <v>544</v>
      </c>
      <c r="F32" s="536" t="s">
        <v>544</v>
      </c>
      <c r="G32" s="532" t="s">
        <v>544</v>
      </c>
      <c r="H32" s="224" t="s">
        <v>544</v>
      </c>
      <c r="I32" s="532" t="s">
        <v>544</v>
      </c>
      <c r="J32" s="532" t="s">
        <v>544</v>
      </c>
      <c r="K32" s="532" t="s">
        <v>544</v>
      </c>
      <c r="L32" s="527" t="s">
        <v>544</v>
      </c>
      <c r="M32" s="225" t="s">
        <v>544</v>
      </c>
    </row>
    <row r="33" spans="1:13" s="34" customFormat="1" ht="17.25" customHeight="1">
      <c r="A33" s="7" t="s">
        <v>549</v>
      </c>
      <c r="B33" s="10">
        <v>20600000</v>
      </c>
      <c r="C33" s="494">
        <f>D33+I33</f>
        <v>1200</v>
      </c>
      <c r="D33" s="528">
        <f>SUM(E33:H33)</f>
        <v>1000</v>
      </c>
      <c r="E33" s="536" t="s">
        <v>544</v>
      </c>
      <c r="F33" s="528">
        <v>1000</v>
      </c>
      <c r="G33" s="532" t="s">
        <v>544</v>
      </c>
      <c r="H33" s="224" t="s">
        <v>544</v>
      </c>
      <c r="I33" s="496">
        <f>SUM(J33:M33)</f>
        <v>200</v>
      </c>
      <c r="J33" s="532" t="s">
        <v>544</v>
      </c>
      <c r="K33" s="496">
        <v>200</v>
      </c>
      <c r="L33" s="527" t="s">
        <v>544</v>
      </c>
      <c r="M33" s="225" t="s">
        <v>544</v>
      </c>
    </row>
    <row r="34" spans="1:13" s="34" customFormat="1" ht="17.25" customHeight="1">
      <c r="A34" s="7" t="s">
        <v>550</v>
      </c>
      <c r="B34" s="539" t="s">
        <v>544</v>
      </c>
      <c r="C34" s="536" t="s">
        <v>544</v>
      </c>
      <c r="D34" s="536" t="s">
        <v>544</v>
      </c>
      <c r="E34" s="536" t="s">
        <v>544</v>
      </c>
      <c r="F34" s="536" t="s">
        <v>544</v>
      </c>
      <c r="G34" s="532" t="s">
        <v>544</v>
      </c>
      <c r="H34" s="224" t="s">
        <v>544</v>
      </c>
      <c r="I34" s="532" t="s">
        <v>544</v>
      </c>
      <c r="J34" s="532" t="s">
        <v>544</v>
      </c>
      <c r="K34" s="532" t="s">
        <v>544</v>
      </c>
      <c r="L34" s="527" t="s">
        <v>544</v>
      </c>
      <c r="M34" s="225" t="s">
        <v>544</v>
      </c>
    </row>
    <row r="35" spans="1:13" s="34" customFormat="1" ht="10.5" customHeight="1">
      <c r="A35" s="16"/>
      <c r="B35" s="10"/>
      <c r="C35" s="528"/>
      <c r="D35" s="494"/>
      <c r="E35" s="494"/>
      <c r="F35" s="494"/>
      <c r="G35" s="530"/>
      <c r="H35" s="236"/>
      <c r="I35" s="496"/>
      <c r="J35" s="530"/>
      <c r="K35" s="496"/>
      <c r="L35" s="531"/>
      <c r="M35" s="238"/>
    </row>
    <row r="36" spans="1:13" s="34" customFormat="1" ht="17.25" customHeight="1">
      <c r="A36" s="7" t="s">
        <v>551</v>
      </c>
      <c r="B36" s="540">
        <v>3726942</v>
      </c>
      <c r="C36" s="528">
        <v>16472.2</v>
      </c>
      <c r="D36" s="536" t="s">
        <v>544</v>
      </c>
      <c r="E36" s="536" t="s">
        <v>544</v>
      </c>
      <c r="F36" s="536" t="s">
        <v>544</v>
      </c>
      <c r="G36" s="532" t="s">
        <v>544</v>
      </c>
      <c r="H36" s="224" t="s">
        <v>544</v>
      </c>
      <c r="I36" s="530">
        <f>SUM(J36:M37)</f>
        <v>16472.2</v>
      </c>
      <c r="J36" s="532" t="s">
        <v>544</v>
      </c>
      <c r="K36" s="530">
        <v>16472.2</v>
      </c>
      <c r="L36" s="527" t="s">
        <v>544</v>
      </c>
      <c r="M36" s="225" t="s">
        <v>544</v>
      </c>
    </row>
    <row r="37" spans="1:13" s="34" customFormat="1" ht="17.25" customHeight="1">
      <c r="A37" s="7" t="s">
        <v>552</v>
      </c>
      <c r="B37" s="539" t="s">
        <v>544</v>
      </c>
      <c r="C37" s="536" t="s">
        <v>544</v>
      </c>
      <c r="D37" s="536" t="s">
        <v>544</v>
      </c>
      <c r="E37" s="536" t="s">
        <v>544</v>
      </c>
      <c r="F37" s="536" t="s">
        <v>544</v>
      </c>
      <c r="G37" s="532" t="s">
        <v>544</v>
      </c>
      <c r="H37" s="224" t="s">
        <v>544</v>
      </c>
      <c r="I37" s="532" t="s">
        <v>544</v>
      </c>
      <c r="J37" s="532" t="s">
        <v>544</v>
      </c>
      <c r="K37" s="532" t="s">
        <v>544</v>
      </c>
      <c r="L37" s="527" t="s">
        <v>544</v>
      </c>
      <c r="M37" s="225" t="s">
        <v>544</v>
      </c>
    </row>
    <row r="38" spans="1:13" s="34" customFormat="1" ht="17.25" customHeight="1" thickBot="1">
      <c r="A38" s="8" t="s">
        <v>553</v>
      </c>
      <c r="B38" s="248" t="s">
        <v>544</v>
      </c>
      <c r="C38" s="533" t="s">
        <v>544</v>
      </c>
      <c r="D38" s="533" t="s">
        <v>544</v>
      </c>
      <c r="E38" s="533" t="s">
        <v>544</v>
      </c>
      <c r="F38" s="533" t="s">
        <v>544</v>
      </c>
      <c r="G38" s="534" t="s">
        <v>544</v>
      </c>
      <c r="H38" s="227" t="s">
        <v>544</v>
      </c>
      <c r="I38" s="533" t="s">
        <v>544</v>
      </c>
      <c r="J38" s="534" t="s">
        <v>544</v>
      </c>
      <c r="K38" s="534" t="s">
        <v>544</v>
      </c>
      <c r="L38" s="535" t="s">
        <v>544</v>
      </c>
      <c r="M38" s="519" t="s">
        <v>544</v>
      </c>
    </row>
    <row r="39" spans="1:13" s="34" customFormat="1" ht="18" customHeight="1">
      <c r="A39" s="22" t="s">
        <v>163</v>
      </c>
      <c r="B39" s="36"/>
      <c r="C39" s="36"/>
      <c r="D39" s="36"/>
      <c r="E39" s="36"/>
      <c r="F39" s="36"/>
      <c r="G39" s="107" t="s">
        <v>822</v>
      </c>
      <c r="H39" s="36"/>
      <c r="I39" s="36"/>
      <c r="J39" s="36"/>
      <c r="K39" s="36"/>
      <c r="L39" s="36"/>
      <c r="M39" s="36"/>
    </row>
    <row r="40" ht="18" customHeight="1"/>
  </sheetData>
  <mergeCells count="7">
    <mergeCell ref="G6:H6"/>
    <mergeCell ref="J6:L6"/>
    <mergeCell ref="B5:B6"/>
    <mergeCell ref="G2:M2"/>
    <mergeCell ref="A2:F2"/>
    <mergeCell ref="D6:F6"/>
    <mergeCell ref="A5:A6"/>
  </mergeCells>
  <printOptions/>
  <pageMargins left="1.1811023622047245" right="1.1811023622047245" top="1.5748031496062993" bottom="1.5748031496062993" header="0.5118110236220472" footer="0.9055118110236221"/>
  <pageSetup firstPageNumber="26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8.25390625" style="28" customWidth="1"/>
    <col min="2" max="6" width="9.625" style="28" customWidth="1"/>
    <col min="7" max="7" width="8.625" style="28" customWidth="1"/>
    <col min="8" max="8" width="9.625" style="28" customWidth="1"/>
    <col min="9" max="9" width="8.875" style="28" customWidth="1"/>
    <col min="10" max="10" width="9.625" style="28" customWidth="1"/>
    <col min="11" max="11" width="8.875" style="28" customWidth="1"/>
    <col min="12" max="12" width="9.125" style="28" customWidth="1"/>
    <col min="13" max="15" width="9.625" style="28" customWidth="1"/>
    <col min="16" max="16384" width="9.00390625" style="28" customWidth="1"/>
  </cols>
  <sheetData>
    <row r="1" spans="1:16" s="34" customFormat="1" ht="19.5" customHeight="1">
      <c r="A1" s="22" t="s">
        <v>579</v>
      </c>
      <c r="N1" s="73"/>
      <c r="O1" s="27" t="s">
        <v>895</v>
      </c>
      <c r="P1" s="22" t="s">
        <v>579</v>
      </c>
    </row>
    <row r="2" spans="1:15" s="56" customFormat="1" ht="19.5" customHeight="1">
      <c r="A2" s="633" t="s">
        <v>842</v>
      </c>
      <c r="B2" s="634"/>
      <c r="C2" s="634"/>
      <c r="D2" s="634"/>
      <c r="E2" s="634"/>
      <c r="F2" s="634"/>
      <c r="G2" s="634"/>
      <c r="H2" s="634" t="s">
        <v>843</v>
      </c>
      <c r="I2" s="634"/>
      <c r="J2" s="634"/>
      <c r="K2" s="634"/>
      <c r="L2" s="634"/>
      <c r="M2" s="634"/>
      <c r="N2" s="634"/>
      <c r="O2" s="634"/>
    </row>
    <row r="3" spans="7:15" s="62" customFormat="1" ht="12.75" customHeight="1">
      <c r="G3" s="108" t="s">
        <v>825</v>
      </c>
      <c r="H3" s="505"/>
      <c r="M3" s="120"/>
      <c r="N3" s="120"/>
      <c r="O3" s="394" t="s">
        <v>826</v>
      </c>
    </row>
    <row r="4" spans="1:15" s="62" customFormat="1" ht="12.75" customHeight="1">
      <c r="A4" s="120"/>
      <c r="B4" s="120"/>
      <c r="C4" s="120"/>
      <c r="D4" s="120"/>
      <c r="E4" s="120"/>
      <c r="F4" s="120"/>
      <c r="G4" s="109" t="s">
        <v>827</v>
      </c>
      <c r="H4" s="505"/>
      <c r="M4" s="125"/>
      <c r="N4" s="125"/>
      <c r="O4" s="506" t="s">
        <v>828</v>
      </c>
    </row>
    <row r="5" spans="1:15" s="62" customFormat="1" ht="12.75" customHeight="1" thickBot="1">
      <c r="A5" s="182"/>
      <c r="B5" s="181"/>
      <c r="C5" s="181"/>
      <c r="D5" s="181"/>
      <c r="E5" s="181"/>
      <c r="F5" s="181"/>
      <c r="G5" s="499" t="s">
        <v>829</v>
      </c>
      <c r="H5" s="181"/>
      <c r="I5" s="181"/>
      <c r="J5" s="181"/>
      <c r="K5" s="181"/>
      <c r="L5" s="393"/>
      <c r="M5" s="393"/>
      <c r="N5" s="393"/>
      <c r="O5" s="326" t="s">
        <v>830</v>
      </c>
    </row>
    <row r="6" spans="1:15" s="62" customFormat="1" ht="18" customHeight="1">
      <c r="A6" s="815" t="s">
        <v>831</v>
      </c>
      <c r="B6" s="862" t="s">
        <v>832</v>
      </c>
      <c r="C6" s="615"/>
      <c r="D6" s="615"/>
      <c r="E6" s="610"/>
      <c r="F6" s="857" t="s">
        <v>833</v>
      </c>
      <c r="G6" s="507"/>
      <c r="H6" s="500" t="s">
        <v>834</v>
      </c>
      <c r="I6" s="411"/>
      <c r="J6" s="411" t="s">
        <v>758</v>
      </c>
      <c r="K6" s="411"/>
      <c r="L6" s="412"/>
      <c r="M6" s="859" t="s">
        <v>835</v>
      </c>
      <c r="N6" s="812"/>
      <c r="O6" s="812"/>
    </row>
    <row r="7" spans="1:15" s="62" customFormat="1" ht="25.5" customHeight="1">
      <c r="A7" s="816"/>
      <c r="B7" s="863"/>
      <c r="C7" s="864"/>
      <c r="D7" s="864"/>
      <c r="E7" s="865"/>
      <c r="F7" s="858"/>
      <c r="G7" s="181"/>
      <c r="H7" s="501" t="s">
        <v>836</v>
      </c>
      <c r="I7" s="860" t="s">
        <v>837</v>
      </c>
      <c r="J7" s="861"/>
      <c r="K7" s="860" t="s">
        <v>838</v>
      </c>
      <c r="L7" s="861"/>
      <c r="M7" s="503" t="s">
        <v>836</v>
      </c>
      <c r="N7" s="503" t="s">
        <v>839</v>
      </c>
      <c r="O7" s="502" t="s">
        <v>840</v>
      </c>
    </row>
    <row r="8" spans="1:15" s="62" customFormat="1" ht="18" customHeight="1">
      <c r="A8" s="816"/>
      <c r="B8" s="504" t="s">
        <v>183</v>
      </c>
      <c r="C8" s="111" t="s">
        <v>99</v>
      </c>
      <c r="D8" s="111" t="s">
        <v>100</v>
      </c>
      <c r="E8" s="111" t="s">
        <v>101</v>
      </c>
      <c r="F8" s="858"/>
      <c r="G8" s="111" t="s">
        <v>102</v>
      </c>
      <c r="H8" s="154" t="s">
        <v>103</v>
      </c>
      <c r="I8" s="111" t="s">
        <v>102</v>
      </c>
      <c r="J8" s="111" t="s">
        <v>103</v>
      </c>
      <c r="K8" s="111" t="s">
        <v>102</v>
      </c>
      <c r="L8" s="111" t="s">
        <v>103</v>
      </c>
      <c r="M8" s="111" t="s">
        <v>103</v>
      </c>
      <c r="N8" s="111" t="s">
        <v>103</v>
      </c>
      <c r="O8" s="152" t="s">
        <v>103</v>
      </c>
    </row>
    <row r="9" spans="1:15" s="508" customFormat="1" ht="25.5" customHeight="1" thickBot="1">
      <c r="A9" s="817"/>
      <c r="B9" s="58" t="s">
        <v>189</v>
      </c>
      <c r="C9" s="59" t="s">
        <v>104</v>
      </c>
      <c r="D9" s="59" t="s">
        <v>191</v>
      </c>
      <c r="E9" s="59" t="s">
        <v>105</v>
      </c>
      <c r="F9" s="59" t="s">
        <v>106</v>
      </c>
      <c r="G9" s="59" t="s">
        <v>107</v>
      </c>
      <c r="H9" s="60" t="s">
        <v>98</v>
      </c>
      <c r="I9" s="60" t="s">
        <v>107</v>
      </c>
      <c r="J9" s="60" t="s">
        <v>108</v>
      </c>
      <c r="K9" s="60" t="s">
        <v>107</v>
      </c>
      <c r="L9" s="60" t="s">
        <v>108</v>
      </c>
      <c r="M9" s="60" t="s">
        <v>108</v>
      </c>
      <c r="N9" s="60" t="s">
        <v>108</v>
      </c>
      <c r="O9" s="61" t="s">
        <v>108</v>
      </c>
    </row>
    <row r="10" spans="1:15" s="62" customFormat="1" ht="17.25" customHeight="1">
      <c r="A10" s="414" t="s">
        <v>317</v>
      </c>
      <c r="B10" s="143">
        <v>1641378900</v>
      </c>
      <c r="C10" s="145">
        <v>424201778</v>
      </c>
      <c r="D10" s="145">
        <v>446449874</v>
      </c>
      <c r="E10" s="145">
        <v>770727248</v>
      </c>
      <c r="F10" s="416">
        <v>5315674.15</v>
      </c>
      <c r="G10" s="416">
        <v>226357.6</v>
      </c>
      <c r="H10" s="415">
        <v>1420071.8</v>
      </c>
      <c r="I10" s="415">
        <v>218312.6</v>
      </c>
      <c r="J10" s="415">
        <v>1370377.8</v>
      </c>
      <c r="K10" s="415">
        <v>8045</v>
      </c>
      <c r="L10" s="415">
        <v>49694</v>
      </c>
      <c r="M10" s="415">
        <v>3895602.35</v>
      </c>
      <c r="N10" s="415">
        <v>3887914.35</v>
      </c>
      <c r="O10" s="417">
        <v>7688</v>
      </c>
    </row>
    <row r="11" spans="1:15" s="62" customFormat="1" ht="17.25" customHeight="1">
      <c r="A11" s="418" t="s">
        <v>413</v>
      </c>
      <c r="B11" s="143">
        <v>1906318444</v>
      </c>
      <c r="C11" s="145">
        <v>724834999</v>
      </c>
      <c r="D11" s="145">
        <v>486709520</v>
      </c>
      <c r="E11" s="145">
        <v>694773925</v>
      </c>
      <c r="F11" s="416">
        <v>8701325</v>
      </c>
      <c r="G11" s="416">
        <v>364483.9</v>
      </c>
      <c r="H11" s="415">
        <v>2138032</v>
      </c>
      <c r="I11" s="415">
        <v>362285.3</v>
      </c>
      <c r="J11" s="415">
        <v>2125039</v>
      </c>
      <c r="K11" s="415">
        <v>2198.6</v>
      </c>
      <c r="L11" s="415">
        <v>12993</v>
      </c>
      <c r="M11" s="415">
        <v>6563293</v>
      </c>
      <c r="N11" s="415">
        <v>6475653.5</v>
      </c>
      <c r="O11" s="417">
        <v>87639.5</v>
      </c>
    </row>
    <row r="12" spans="1:15" s="62" customFormat="1" ht="17.25" customHeight="1">
      <c r="A12" s="418" t="s">
        <v>414</v>
      </c>
      <c r="B12" s="143">
        <v>2732842476</v>
      </c>
      <c r="C12" s="145">
        <v>693491755</v>
      </c>
      <c r="D12" s="145">
        <v>733456847</v>
      </c>
      <c r="E12" s="145">
        <v>1305893874</v>
      </c>
      <c r="F12" s="416">
        <v>7349616</v>
      </c>
      <c r="G12" s="416">
        <v>227291.5</v>
      </c>
      <c r="H12" s="415">
        <v>1748695</v>
      </c>
      <c r="I12" s="415">
        <v>277091.5</v>
      </c>
      <c r="J12" s="415">
        <v>1746644</v>
      </c>
      <c r="K12" s="415">
        <v>200</v>
      </c>
      <c r="L12" s="415">
        <v>2051</v>
      </c>
      <c r="M12" s="415">
        <v>5600921</v>
      </c>
      <c r="N12" s="415">
        <v>5555687</v>
      </c>
      <c r="O12" s="417">
        <v>45234</v>
      </c>
    </row>
    <row r="13" spans="1:15" s="62" customFormat="1" ht="7.5" customHeight="1">
      <c r="A13" s="419"/>
      <c r="B13" s="143"/>
      <c r="C13" s="145"/>
      <c r="D13" s="145"/>
      <c r="E13" s="145"/>
      <c r="F13" s="416"/>
      <c r="G13" s="416"/>
      <c r="H13" s="415"/>
      <c r="I13" s="415"/>
      <c r="J13" s="415"/>
      <c r="K13" s="415"/>
      <c r="L13" s="415"/>
      <c r="M13" s="415"/>
      <c r="N13" s="415"/>
      <c r="O13" s="417"/>
    </row>
    <row r="14" spans="1:15" s="62" customFormat="1" ht="17.25" customHeight="1">
      <c r="A14" s="418" t="s">
        <v>415</v>
      </c>
      <c r="B14" s="143">
        <v>1588549809</v>
      </c>
      <c r="C14" s="145">
        <v>529958765</v>
      </c>
      <c r="D14" s="145">
        <v>314752921</v>
      </c>
      <c r="E14" s="145">
        <v>743838123</v>
      </c>
      <c r="F14" s="416">
        <v>4685822</v>
      </c>
      <c r="G14" s="416">
        <v>189657.1</v>
      </c>
      <c r="H14" s="415">
        <v>1037491</v>
      </c>
      <c r="I14" s="415">
        <v>186557.1</v>
      </c>
      <c r="J14" s="415">
        <v>1018891</v>
      </c>
      <c r="K14" s="415">
        <v>3100</v>
      </c>
      <c r="L14" s="415">
        <v>18600</v>
      </c>
      <c r="M14" s="415">
        <v>3648331</v>
      </c>
      <c r="N14" s="415">
        <v>3647751</v>
      </c>
      <c r="O14" s="417">
        <v>580</v>
      </c>
    </row>
    <row r="15" spans="1:15" s="62" customFormat="1" ht="17.25" customHeight="1">
      <c r="A15" s="418" t="s">
        <v>416</v>
      </c>
      <c r="B15" s="143">
        <v>1561309014</v>
      </c>
      <c r="C15" s="145">
        <v>468731750</v>
      </c>
      <c r="D15" s="145">
        <v>373018812</v>
      </c>
      <c r="E15" s="145">
        <v>719558452</v>
      </c>
      <c r="F15" s="416">
        <v>5469237.82</v>
      </c>
      <c r="G15" s="416">
        <v>106815.9</v>
      </c>
      <c r="H15" s="415">
        <v>546319</v>
      </c>
      <c r="I15" s="415">
        <v>106665.9</v>
      </c>
      <c r="J15" s="415">
        <v>545419</v>
      </c>
      <c r="K15" s="415">
        <v>150</v>
      </c>
      <c r="L15" s="415">
        <v>900</v>
      </c>
      <c r="M15" s="415">
        <v>4922918.82</v>
      </c>
      <c r="N15" s="415">
        <v>4922918.82</v>
      </c>
      <c r="O15" s="498" t="s">
        <v>91</v>
      </c>
    </row>
    <row r="16" spans="1:15" s="62" customFormat="1" ht="17.25" customHeight="1">
      <c r="A16" s="418" t="s">
        <v>417</v>
      </c>
      <c r="B16" s="143">
        <v>1382549382</v>
      </c>
      <c r="C16" s="145">
        <v>436907201</v>
      </c>
      <c r="D16" s="145">
        <v>323249746</v>
      </c>
      <c r="E16" s="145">
        <v>622392435</v>
      </c>
      <c r="F16" s="416">
        <v>4258684.02</v>
      </c>
      <c r="G16" s="416">
        <v>215364.93</v>
      </c>
      <c r="H16" s="415">
        <v>1327661.18</v>
      </c>
      <c r="I16" s="415">
        <v>214906.93</v>
      </c>
      <c r="J16" s="415">
        <v>1325865.18</v>
      </c>
      <c r="K16" s="415">
        <v>458</v>
      </c>
      <c r="L16" s="415">
        <v>1796</v>
      </c>
      <c r="M16" s="415">
        <v>2931022.84</v>
      </c>
      <c r="N16" s="415">
        <v>2931022.84</v>
      </c>
      <c r="O16" s="498" t="s">
        <v>91</v>
      </c>
    </row>
    <row r="17" spans="1:15" s="62" customFormat="1" ht="7.5" customHeight="1">
      <c r="A17" s="420"/>
      <c r="B17" s="143"/>
      <c r="C17" s="145"/>
      <c r="D17" s="145"/>
      <c r="E17" s="145"/>
      <c r="F17" s="416"/>
      <c r="G17" s="416"/>
      <c r="H17" s="415"/>
      <c r="I17" s="415"/>
      <c r="J17" s="415"/>
      <c r="K17" s="415"/>
      <c r="L17" s="415"/>
      <c r="M17" s="415"/>
      <c r="N17" s="415"/>
      <c r="O17" s="417"/>
    </row>
    <row r="18" spans="1:15" s="62" customFormat="1" ht="17.25" customHeight="1">
      <c r="A18" s="418" t="s">
        <v>418</v>
      </c>
      <c r="B18" s="143">
        <v>1355936827</v>
      </c>
      <c r="C18" s="145">
        <v>199003514</v>
      </c>
      <c r="D18" s="145">
        <v>348312822</v>
      </c>
      <c r="E18" s="145">
        <v>808620491</v>
      </c>
      <c r="F18" s="416">
        <v>4419714.52</v>
      </c>
      <c r="G18" s="416">
        <v>58115.94</v>
      </c>
      <c r="H18" s="415">
        <v>503327.22</v>
      </c>
      <c r="I18" s="415">
        <v>58103.94</v>
      </c>
      <c r="J18" s="415">
        <v>503279.22</v>
      </c>
      <c r="K18" s="415">
        <v>12</v>
      </c>
      <c r="L18" s="415">
        <v>48</v>
      </c>
      <c r="M18" s="415">
        <v>3916387.3</v>
      </c>
      <c r="N18" s="415">
        <v>3916387.3</v>
      </c>
      <c r="O18" s="498" t="s">
        <v>91</v>
      </c>
    </row>
    <row r="19" spans="1:15" s="62" customFormat="1" ht="17.25" customHeight="1">
      <c r="A19" s="418" t="s">
        <v>419</v>
      </c>
      <c r="B19" s="143">
        <v>972602855</v>
      </c>
      <c r="C19" s="145">
        <v>72545822</v>
      </c>
      <c r="D19" s="145">
        <v>334247454</v>
      </c>
      <c r="E19" s="145">
        <v>565809579</v>
      </c>
      <c r="F19" s="416">
        <v>8117598.12</v>
      </c>
      <c r="G19" s="416">
        <v>250885.57</v>
      </c>
      <c r="H19" s="415">
        <v>3108351.2</v>
      </c>
      <c r="I19" s="415">
        <v>250885.57</v>
      </c>
      <c r="J19" s="415">
        <v>3108351.2</v>
      </c>
      <c r="K19" s="497" t="s">
        <v>91</v>
      </c>
      <c r="L19" s="497" t="s">
        <v>91</v>
      </c>
      <c r="M19" s="415">
        <v>5009246.92</v>
      </c>
      <c r="N19" s="415">
        <v>5009246.92</v>
      </c>
      <c r="O19" s="498" t="s">
        <v>91</v>
      </c>
    </row>
    <row r="20" spans="1:15" s="62" customFormat="1" ht="17.25" customHeight="1">
      <c r="A20" s="418" t="s">
        <v>421</v>
      </c>
      <c r="B20" s="201">
        <v>719818528</v>
      </c>
      <c r="C20" s="145">
        <v>86774239</v>
      </c>
      <c r="D20" s="151">
        <v>209747992</v>
      </c>
      <c r="E20" s="145">
        <v>423296297</v>
      </c>
      <c r="F20" s="421">
        <v>11104241.74</v>
      </c>
      <c r="G20" s="416">
        <v>37630</v>
      </c>
      <c r="H20" s="421">
        <v>7744895.55</v>
      </c>
      <c r="I20" s="416">
        <v>37630</v>
      </c>
      <c r="J20" s="421">
        <v>7744895.55</v>
      </c>
      <c r="K20" s="542" t="s">
        <v>420</v>
      </c>
      <c r="L20" s="543" t="s">
        <v>420</v>
      </c>
      <c r="M20" s="416">
        <v>3359346.19</v>
      </c>
      <c r="N20" s="421">
        <v>3359346.19</v>
      </c>
      <c r="O20" s="544" t="s">
        <v>420</v>
      </c>
    </row>
    <row r="21" spans="1:15" s="62" customFormat="1" ht="7.5" customHeight="1">
      <c r="A21" s="419"/>
      <c r="B21" s="201"/>
      <c r="C21" s="145"/>
      <c r="D21" s="151"/>
      <c r="E21" s="145"/>
      <c r="F21" s="421"/>
      <c r="G21" s="416"/>
      <c r="H21" s="415"/>
      <c r="I21" s="415"/>
      <c r="J21" s="416"/>
      <c r="K21" s="545"/>
      <c r="L21" s="546"/>
      <c r="M21" s="415"/>
      <c r="N21" s="421"/>
      <c r="O21" s="547"/>
    </row>
    <row r="22" spans="1:15" s="62" customFormat="1" ht="17.25" customHeight="1">
      <c r="A22" s="418" t="s">
        <v>422</v>
      </c>
      <c r="B22" s="201">
        <f>SUM(B24:B40)</f>
        <v>1019835782</v>
      </c>
      <c r="C22" s="145">
        <f>SUM(C24:C40)</f>
        <v>206820284</v>
      </c>
      <c r="D22" s="145">
        <f>SUM(D24:D40)</f>
        <v>246321332</v>
      </c>
      <c r="E22" s="145">
        <f>SUM(E24:E40)</f>
        <v>566694166</v>
      </c>
      <c r="F22" s="416">
        <f aca="true" t="shared" si="0" ref="F22:O22">SUM(F24:F40)</f>
        <v>3334879.1199999996</v>
      </c>
      <c r="G22" s="416">
        <f t="shared" si="0"/>
        <v>110737</v>
      </c>
      <c r="H22" s="415">
        <f t="shared" si="0"/>
        <v>547875</v>
      </c>
      <c r="I22" s="416">
        <f t="shared" si="0"/>
        <v>109150</v>
      </c>
      <c r="J22" s="416">
        <f t="shared" si="0"/>
        <v>541553</v>
      </c>
      <c r="K22" s="416">
        <f t="shared" si="0"/>
        <v>1587</v>
      </c>
      <c r="L22" s="416">
        <f t="shared" si="0"/>
        <v>6322</v>
      </c>
      <c r="M22" s="416">
        <f t="shared" si="0"/>
        <v>2787004.1199999996</v>
      </c>
      <c r="N22" s="416">
        <f t="shared" si="0"/>
        <v>2785604.1199999996</v>
      </c>
      <c r="O22" s="417">
        <f t="shared" si="0"/>
        <v>1400</v>
      </c>
    </row>
    <row r="23" spans="1:15" s="62" customFormat="1" ht="7.5" customHeight="1">
      <c r="A23" s="422"/>
      <c r="B23" s="143"/>
      <c r="C23" s="145"/>
      <c r="D23" s="145"/>
      <c r="E23" s="145"/>
      <c r="F23" s="416"/>
      <c r="G23" s="416"/>
      <c r="H23" s="415"/>
      <c r="I23" s="415"/>
      <c r="J23" s="415"/>
      <c r="K23" s="545"/>
      <c r="L23" s="545"/>
      <c r="M23" s="415"/>
      <c r="N23" s="415"/>
      <c r="O23" s="547"/>
    </row>
    <row r="24" spans="1:15" s="62" customFormat="1" ht="17.25" customHeight="1">
      <c r="A24" s="423" t="s">
        <v>195</v>
      </c>
      <c r="B24" s="143">
        <f>SUM(C24:E24)</f>
        <v>57313338</v>
      </c>
      <c r="C24" s="208">
        <v>10194337</v>
      </c>
      <c r="D24" s="208">
        <v>696101</v>
      </c>
      <c r="E24" s="145">
        <v>46422900</v>
      </c>
      <c r="F24" s="416">
        <f>H24+M24</f>
        <v>316120</v>
      </c>
      <c r="G24" s="416">
        <v>527</v>
      </c>
      <c r="H24" s="415">
        <v>5873</v>
      </c>
      <c r="I24" s="415">
        <v>527</v>
      </c>
      <c r="J24" s="415">
        <v>5873</v>
      </c>
      <c r="K24" s="548" t="s">
        <v>420</v>
      </c>
      <c r="L24" s="548" t="s">
        <v>420</v>
      </c>
      <c r="M24" s="415">
        <f>SUM(N24:O24)</f>
        <v>310247</v>
      </c>
      <c r="N24" s="415">
        <v>310247</v>
      </c>
      <c r="O24" s="544" t="s">
        <v>420</v>
      </c>
    </row>
    <row r="25" spans="1:15" s="62" customFormat="1" ht="7.5" customHeight="1">
      <c r="A25" s="424"/>
      <c r="B25" s="143"/>
      <c r="C25" s="208"/>
      <c r="D25" s="208"/>
      <c r="E25" s="145"/>
      <c r="F25" s="416"/>
      <c r="G25" s="416"/>
      <c r="H25" s="415"/>
      <c r="I25" s="415"/>
      <c r="J25" s="415"/>
      <c r="K25" s="545"/>
      <c r="L25" s="545"/>
      <c r="M25" s="415"/>
      <c r="N25" s="415"/>
      <c r="O25" s="547"/>
    </row>
    <row r="26" spans="1:15" s="62" customFormat="1" ht="17.25" customHeight="1">
      <c r="A26" s="423" t="s">
        <v>196</v>
      </c>
      <c r="B26" s="143">
        <f>SUM(C26:E26)</f>
        <v>101026350</v>
      </c>
      <c r="C26" s="208">
        <v>60611024</v>
      </c>
      <c r="D26" s="208">
        <v>16874888</v>
      </c>
      <c r="E26" s="145">
        <v>23540438</v>
      </c>
      <c r="F26" s="416">
        <f>H26+M26</f>
        <v>258786</v>
      </c>
      <c r="G26" s="546">
        <v>2006</v>
      </c>
      <c r="H26" s="545">
        <v>48786</v>
      </c>
      <c r="I26" s="545">
        <v>2006</v>
      </c>
      <c r="J26" s="545">
        <v>48786</v>
      </c>
      <c r="K26" s="548" t="s">
        <v>420</v>
      </c>
      <c r="L26" s="548" t="s">
        <v>420</v>
      </c>
      <c r="M26" s="415">
        <f>SUM(N26:O26)</f>
        <v>210000</v>
      </c>
      <c r="N26" s="415">
        <v>210000</v>
      </c>
      <c r="O26" s="544" t="s">
        <v>420</v>
      </c>
    </row>
    <row r="27" spans="1:15" s="62" customFormat="1" ht="17.25" customHeight="1">
      <c r="A27" s="423" t="s">
        <v>197</v>
      </c>
      <c r="B27" s="143">
        <f aca="true" t="shared" si="1" ref="B27:B40">SUM(C27:E27)</f>
        <v>57673290</v>
      </c>
      <c r="C27" s="205" t="s">
        <v>420</v>
      </c>
      <c r="D27" s="145">
        <v>34673290</v>
      </c>
      <c r="E27" s="145">
        <v>23000000</v>
      </c>
      <c r="F27" s="416">
        <f>M27</f>
        <v>205000</v>
      </c>
      <c r="G27" s="542" t="s">
        <v>420</v>
      </c>
      <c r="H27" s="548" t="s">
        <v>420</v>
      </c>
      <c r="I27" s="548" t="s">
        <v>420</v>
      </c>
      <c r="J27" s="548" t="s">
        <v>420</v>
      </c>
      <c r="K27" s="548" t="s">
        <v>420</v>
      </c>
      <c r="L27" s="548" t="s">
        <v>420</v>
      </c>
      <c r="M27" s="415">
        <f>SUM(N27:O27)</f>
        <v>205000</v>
      </c>
      <c r="N27" s="415">
        <v>205000</v>
      </c>
      <c r="O27" s="544" t="s">
        <v>420</v>
      </c>
    </row>
    <row r="28" spans="1:15" s="62" customFormat="1" ht="17.25" customHeight="1">
      <c r="A28" s="423" t="s">
        <v>198</v>
      </c>
      <c r="B28" s="143">
        <f t="shared" si="1"/>
        <v>64351899</v>
      </c>
      <c r="C28" s="208">
        <v>10789200</v>
      </c>
      <c r="D28" s="145">
        <v>44056203</v>
      </c>
      <c r="E28" s="145">
        <v>9506496</v>
      </c>
      <c r="F28" s="416">
        <f>M28</f>
        <v>104244.22</v>
      </c>
      <c r="G28" s="542" t="s">
        <v>420</v>
      </c>
      <c r="H28" s="548" t="s">
        <v>420</v>
      </c>
      <c r="I28" s="548" t="s">
        <v>420</v>
      </c>
      <c r="J28" s="548" t="s">
        <v>420</v>
      </c>
      <c r="K28" s="548" t="s">
        <v>420</v>
      </c>
      <c r="L28" s="548" t="s">
        <v>420</v>
      </c>
      <c r="M28" s="415">
        <f>SUM(N28:O28)</f>
        <v>104244.22</v>
      </c>
      <c r="N28" s="415">
        <v>104244.22</v>
      </c>
      <c r="O28" s="544" t="s">
        <v>420</v>
      </c>
    </row>
    <row r="29" spans="1:15" s="62" customFormat="1" ht="7.5" customHeight="1">
      <c r="A29" s="424"/>
      <c r="B29" s="143"/>
      <c r="C29" s="208"/>
      <c r="D29" s="145"/>
      <c r="E29" s="145"/>
      <c r="F29" s="416"/>
      <c r="G29" s="546"/>
      <c r="H29" s="545"/>
      <c r="I29" s="545"/>
      <c r="J29" s="545"/>
      <c r="K29" s="545"/>
      <c r="L29" s="545"/>
      <c r="M29" s="415"/>
      <c r="N29" s="415"/>
      <c r="O29" s="547"/>
    </row>
    <row r="30" spans="1:15" s="62" customFormat="1" ht="17.25" customHeight="1">
      <c r="A30" s="423" t="s">
        <v>199</v>
      </c>
      <c r="B30" s="143">
        <f t="shared" si="1"/>
        <v>106166000</v>
      </c>
      <c r="C30" s="205" t="s">
        <v>420</v>
      </c>
      <c r="D30" s="205" t="s">
        <v>420</v>
      </c>
      <c r="E30" s="145">
        <v>106166000</v>
      </c>
      <c r="F30" s="416">
        <f>H30+M30</f>
        <v>291851</v>
      </c>
      <c r="G30" s="546">
        <v>3972</v>
      </c>
      <c r="H30" s="545">
        <v>14591</v>
      </c>
      <c r="I30" s="545">
        <v>3172</v>
      </c>
      <c r="J30" s="545">
        <v>12991</v>
      </c>
      <c r="K30" s="545">
        <v>800</v>
      </c>
      <c r="L30" s="545">
        <v>1600</v>
      </c>
      <c r="M30" s="415">
        <f>SUM(N30:O30)</f>
        <v>277260</v>
      </c>
      <c r="N30" s="415">
        <v>275860</v>
      </c>
      <c r="O30" s="547">
        <v>1400</v>
      </c>
    </row>
    <row r="31" spans="1:15" s="62" customFormat="1" ht="17.25" customHeight="1">
      <c r="A31" s="423" t="s">
        <v>200</v>
      </c>
      <c r="B31" s="143">
        <f t="shared" si="1"/>
        <v>101597039</v>
      </c>
      <c r="C31" s="208">
        <v>30000000</v>
      </c>
      <c r="D31" s="208">
        <v>11808549</v>
      </c>
      <c r="E31" s="145">
        <v>59788490</v>
      </c>
      <c r="F31" s="416">
        <f>H31+M31</f>
        <v>171640</v>
      </c>
      <c r="G31" s="416">
        <v>4650</v>
      </c>
      <c r="H31" s="415">
        <v>84000</v>
      </c>
      <c r="I31" s="415">
        <v>4650</v>
      </c>
      <c r="J31" s="415">
        <v>84000</v>
      </c>
      <c r="K31" s="548" t="s">
        <v>420</v>
      </c>
      <c r="L31" s="548" t="s">
        <v>420</v>
      </c>
      <c r="M31" s="415">
        <f>SUM(N31:O31)</f>
        <v>87640</v>
      </c>
      <c r="N31" s="415">
        <v>87640</v>
      </c>
      <c r="O31" s="544" t="s">
        <v>420</v>
      </c>
    </row>
    <row r="32" spans="1:15" s="62" customFormat="1" ht="17.25" customHeight="1">
      <c r="A32" s="423" t="s">
        <v>201</v>
      </c>
      <c r="B32" s="143">
        <f t="shared" si="1"/>
        <v>8117443</v>
      </c>
      <c r="C32" s="145">
        <v>2768638</v>
      </c>
      <c r="D32" s="145">
        <v>3095000</v>
      </c>
      <c r="E32" s="208">
        <v>2253805</v>
      </c>
      <c r="F32" s="416">
        <f>M32</f>
        <v>29963</v>
      </c>
      <c r="G32" s="542" t="s">
        <v>420</v>
      </c>
      <c r="H32" s="548" t="s">
        <v>420</v>
      </c>
      <c r="I32" s="548" t="s">
        <v>420</v>
      </c>
      <c r="J32" s="548" t="s">
        <v>420</v>
      </c>
      <c r="K32" s="548" t="s">
        <v>420</v>
      </c>
      <c r="L32" s="548" t="s">
        <v>420</v>
      </c>
      <c r="M32" s="415">
        <f>SUM(N32:O32)</f>
        <v>29963</v>
      </c>
      <c r="N32" s="545">
        <v>29963</v>
      </c>
      <c r="O32" s="544" t="s">
        <v>420</v>
      </c>
    </row>
    <row r="33" spans="1:15" s="62" customFormat="1" ht="7.5" customHeight="1">
      <c r="A33" s="424"/>
      <c r="B33" s="143"/>
      <c r="C33" s="145"/>
      <c r="D33" s="145"/>
      <c r="E33" s="145"/>
      <c r="F33" s="416"/>
      <c r="G33" s="416"/>
      <c r="H33" s="415"/>
      <c r="I33" s="415"/>
      <c r="J33" s="415"/>
      <c r="K33" s="545"/>
      <c r="L33" s="545"/>
      <c r="M33" s="415"/>
      <c r="N33" s="415"/>
      <c r="O33" s="547"/>
    </row>
    <row r="34" spans="1:15" s="62" customFormat="1" ht="17.25" customHeight="1">
      <c r="A34" s="423" t="s">
        <v>202</v>
      </c>
      <c r="B34" s="143">
        <f t="shared" si="1"/>
        <v>21000000</v>
      </c>
      <c r="C34" s="145">
        <v>21000000</v>
      </c>
      <c r="D34" s="205" t="s">
        <v>420</v>
      </c>
      <c r="E34" s="205" t="s">
        <v>420</v>
      </c>
      <c r="F34" s="416">
        <f>M34</f>
        <v>185800</v>
      </c>
      <c r="G34" s="542" t="s">
        <v>420</v>
      </c>
      <c r="H34" s="548" t="s">
        <v>420</v>
      </c>
      <c r="I34" s="548" t="s">
        <v>420</v>
      </c>
      <c r="J34" s="548" t="s">
        <v>420</v>
      </c>
      <c r="K34" s="548" t="s">
        <v>420</v>
      </c>
      <c r="L34" s="548" t="s">
        <v>420</v>
      </c>
      <c r="M34" s="415">
        <f>SUM(N34:O34)</f>
        <v>185800</v>
      </c>
      <c r="N34" s="415">
        <v>185800</v>
      </c>
      <c r="O34" s="544" t="s">
        <v>420</v>
      </c>
    </row>
    <row r="35" spans="1:15" s="62" customFormat="1" ht="17.25" customHeight="1">
      <c r="A35" s="423" t="s">
        <v>203</v>
      </c>
      <c r="B35" s="143">
        <f t="shared" si="1"/>
        <v>219020000</v>
      </c>
      <c r="C35" s="145">
        <v>6000000</v>
      </c>
      <c r="D35" s="145">
        <v>84790000</v>
      </c>
      <c r="E35" s="145">
        <v>128230000</v>
      </c>
      <c r="F35" s="416">
        <f>H35+M35</f>
        <v>368667</v>
      </c>
      <c r="G35" s="416">
        <v>2960</v>
      </c>
      <c r="H35" s="415">
        <v>64320</v>
      </c>
      <c r="I35" s="415">
        <v>2960</v>
      </c>
      <c r="J35" s="415">
        <v>64320</v>
      </c>
      <c r="K35" s="548" t="s">
        <v>420</v>
      </c>
      <c r="L35" s="548" t="s">
        <v>420</v>
      </c>
      <c r="M35" s="415">
        <f>SUM(N35:O35)</f>
        <v>304347</v>
      </c>
      <c r="N35" s="415">
        <v>304347</v>
      </c>
      <c r="O35" s="544" t="s">
        <v>420</v>
      </c>
    </row>
    <row r="36" spans="1:15" s="62" customFormat="1" ht="17.25" customHeight="1">
      <c r="A36" s="423" t="s">
        <v>204</v>
      </c>
      <c r="B36" s="143">
        <f t="shared" si="1"/>
        <v>43410000</v>
      </c>
      <c r="C36" s="208">
        <v>12740000</v>
      </c>
      <c r="D36" s="145">
        <v>13270000</v>
      </c>
      <c r="E36" s="145">
        <v>17400000</v>
      </c>
      <c r="F36" s="416">
        <f>H36+M36</f>
        <v>989705</v>
      </c>
      <c r="G36" s="416">
        <v>87435</v>
      </c>
      <c r="H36" s="415">
        <v>262305</v>
      </c>
      <c r="I36" s="415">
        <v>87435</v>
      </c>
      <c r="J36" s="415">
        <v>262305</v>
      </c>
      <c r="K36" s="548" t="s">
        <v>420</v>
      </c>
      <c r="L36" s="548" t="s">
        <v>420</v>
      </c>
      <c r="M36" s="415">
        <f>SUM(N36:O36)</f>
        <v>727400</v>
      </c>
      <c r="N36" s="415">
        <v>727400</v>
      </c>
      <c r="O36" s="544" t="s">
        <v>420</v>
      </c>
    </row>
    <row r="37" spans="1:15" s="62" customFormat="1" ht="7.5" customHeight="1">
      <c r="A37" s="424"/>
      <c r="B37" s="143"/>
      <c r="C37" s="208"/>
      <c r="D37" s="145"/>
      <c r="E37" s="145"/>
      <c r="F37" s="416"/>
      <c r="G37" s="416"/>
      <c r="H37" s="415"/>
      <c r="I37" s="415"/>
      <c r="J37" s="415"/>
      <c r="K37" s="545"/>
      <c r="L37" s="545"/>
      <c r="M37" s="415"/>
      <c r="N37" s="415"/>
      <c r="O37" s="547"/>
    </row>
    <row r="38" spans="1:15" s="62" customFormat="1" ht="17.25" customHeight="1">
      <c r="A38" s="423" t="s">
        <v>205</v>
      </c>
      <c r="B38" s="143">
        <f t="shared" si="1"/>
        <v>112841023</v>
      </c>
      <c r="C38" s="208">
        <v>52717085</v>
      </c>
      <c r="D38" s="145">
        <v>23866301</v>
      </c>
      <c r="E38" s="145">
        <v>36257637</v>
      </c>
      <c r="F38" s="416">
        <f>H38+M38</f>
        <v>209998.9</v>
      </c>
      <c r="G38" s="416">
        <v>7580</v>
      </c>
      <c r="H38" s="415">
        <v>59069</v>
      </c>
      <c r="I38" s="415">
        <v>6793</v>
      </c>
      <c r="J38" s="415">
        <v>54347</v>
      </c>
      <c r="K38" s="545">
        <v>787</v>
      </c>
      <c r="L38" s="545">
        <v>4722</v>
      </c>
      <c r="M38" s="415">
        <f>SUM(N38:O38)</f>
        <v>150929.9</v>
      </c>
      <c r="N38" s="415">
        <v>150929.9</v>
      </c>
      <c r="O38" s="544" t="s">
        <v>420</v>
      </c>
    </row>
    <row r="39" spans="1:15" s="62" customFormat="1" ht="17.25" customHeight="1">
      <c r="A39" s="423" t="s">
        <v>206</v>
      </c>
      <c r="B39" s="143">
        <f t="shared" si="1"/>
        <v>67319400</v>
      </c>
      <c r="C39" s="205" t="s">
        <v>420</v>
      </c>
      <c r="D39" s="145">
        <v>13191000</v>
      </c>
      <c r="E39" s="145">
        <v>54128400</v>
      </c>
      <c r="F39" s="416">
        <f>M39</f>
        <v>194173</v>
      </c>
      <c r="G39" s="542" t="s">
        <v>420</v>
      </c>
      <c r="H39" s="548" t="s">
        <v>420</v>
      </c>
      <c r="I39" s="548" t="s">
        <v>420</v>
      </c>
      <c r="J39" s="548" t="s">
        <v>420</v>
      </c>
      <c r="K39" s="548" t="s">
        <v>420</v>
      </c>
      <c r="L39" s="548" t="s">
        <v>420</v>
      </c>
      <c r="M39" s="415">
        <f>SUM(N39:O39)</f>
        <v>194173</v>
      </c>
      <c r="N39" s="415">
        <v>194173</v>
      </c>
      <c r="O39" s="544" t="s">
        <v>420</v>
      </c>
    </row>
    <row r="40" spans="1:15" s="62" customFormat="1" ht="17.25" customHeight="1" thickBot="1">
      <c r="A40" s="425" t="s">
        <v>207</v>
      </c>
      <c r="B40" s="136">
        <f t="shared" si="1"/>
        <v>60000000</v>
      </c>
      <c r="C40" s="214" t="s">
        <v>420</v>
      </c>
      <c r="D40" s="214" t="s">
        <v>420</v>
      </c>
      <c r="E40" s="552">
        <v>60000000</v>
      </c>
      <c r="F40" s="509">
        <f>H40</f>
        <v>8931</v>
      </c>
      <c r="G40" s="509">
        <v>1607</v>
      </c>
      <c r="H40" s="510">
        <v>8931</v>
      </c>
      <c r="I40" s="510">
        <v>1607</v>
      </c>
      <c r="J40" s="510">
        <v>8931</v>
      </c>
      <c r="K40" s="549" t="s">
        <v>420</v>
      </c>
      <c r="L40" s="549" t="s">
        <v>420</v>
      </c>
      <c r="M40" s="550" t="s">
        <v>420</v>
      </c>
      <c r="N40" s="550" t="s">
        <v>420</v>
      </c>
      <c r="O40" s="551" t="s">
        <v>420</v>
      </c>
    </row>
    <row r="41" spans="1:15" s="62" customFormat="1" ht="15" customHeight="1">
      <c r="A41" s="116" t="s">
        <v>208</v>
      </c>
      <c r="B41" s="151"/>
      <c r="C41" s="151"/>
      <c r="D41" s="151"/>
      <c r="E41" s="151"/>
      <c r="F41" s="151"/>
      <c r="G41" s="151"/>
      <c r="H41" s="541" t="s">
        <v>841</v>
      </c>
      <c r="I41" s="151"/>
      <c r="J41" s="151"/>
      <c r="K41" s="151"/>
      <c r="L41" s="151"/>
      <c r="M41" s="151"/>
      <c r="N41" s="151"/>
      <c r="O41" s="151"/>
    </row>
    <row r="42" ht="18" customHeight="1"/>
  </sheetData>
  <mergeCells count="8">
    <mergeCell ref="A6:A9"/>
    <mergeCell ref="F6:F8"/>
    <mergeCell ref="H2:O2"/>
    <mergeCell ref="M6:O6"/>
    <mergeCell ref="I7:J7"/>
    <mergeCell ref="K7:L7"/>
    <mergeCell ref="A2:G2"/>
    <mergeCell ref="B6:E7"/>
  </mergeCells>
  <printOptions/>
  <pageMargins left="1.1811023622047245" right="1.1811023622047245" top="1.5748031496062993" bottom="1.5748031496062993" header="0.5118110236220472" footer="0.9055118110236221"/>
  <pageSetup firstPageNumber="268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2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7.125" style="28" customWidth="1"/>
    <col min="2" max="2" width="7.125" style="28" customWidth="1"/>
    <col min="3" max="3" width="12.125" style="28" customWidth="1"/>
    <col min="4" max="4" width="7.125" style="28" customWidth="1"/>
    <col min="5" max="5" width="12.125" style="28" customWidth="1"/>
    <col min="6" max="6" width="7.125" style="28" customWidth="1"/>
    <col min="7" max="7" width="12.125" style="28" customWidth="1"/>
    <col min="8" max="41" width="0" style="28" hidden="1" customWidth="1"/>
    <col min="42" max="42" width="9.625" style="28" customWidth="1"/>
    <col min="43" max="43" width="15.375" style="28" customWidth="1"/>
    <col min="44" max="44" width="9.625" style="28" customWidth="1"/>
    <col min="45" max="45" width="15.375" style="28" customWidth="1"/>
    <col min="46" max="46" width="9.625" style="28" customWidth="1"/>
    <col min="47" max="47" width="15.375" style="28" customWidth="1"/>
    <col min="48" max="16384" width="9.00390625" style="28" customWidth="1"/>
  </cols>
  <sheetData>
    <row r="1" spans="1:47" s="34" customFormat="1" ht="18" customHeight="1">
      <c r="A1" s="22" t="s">
        <v>954</v>
      </c>
      <c r="AU1" s="27" t="s">
        <v>895</v>
      </c>
    </row>
    <row r="2" spans="1:47" s="56" customFormat="1" ht="19.5" customHeight="1">
      <c r="A2" s="633" t="s">
        <v>95</v>
      </c>
      <c r="B2" s="634"/>
      <c r="C2" s="634"/>
      <c r="D2" s="634"/>
      <c r="E2" s="634"/>
      <c r="F2" s="634"/>
      <c r="G2" s="634"/>
      <c r="AP2" s="634" t="s">
        <v>96</v>
      </c>
      <c r="AQ2" s="634"/>
      <c r="AR2" s="634"/>
      <c r="AS2" s="634"/>
      <c r="AT2" s="634"/>
      <c r="AU2" s="634"/>
    </row>
    <row r="3" spans="1:47" s="34" customFormat="1" ht="13.5" customHeight="1">
      <c r="A3" s="73"/>
      <c r="B3" s="73"/>
      <c r="C3" s="73"/>
      <c r="D3" s="73"/>
      <c r="E3" s="73"/>
      <c r="F3" s="73"/>
      <c r="G3" s="1" t="s">
        <v>853</v>
      </c>
      <c r="AP3" s="73"/>
      <c r="AQ3" s="73"/>
      <c r="AR3" s="73"/>
      <c r="AS3" s="73"/>
      <c r="AT3" s="73"/>
      <c r="AU3" s="74" t="s">
        <v>469</v>
      </c>
    </row>
    <row r="4" spans="1:47" s="34" customFormat="1" ht="13.5" customHeight="1" thickBot="1">
      <c r="A4" s="17"/>
      <c r="B4" s="17"/>
      <c r="C4" s="17"/>
      <c r="D4" s="17"/>
      <c r="E4" s="17"/>
      <c r="F4" s="17"/>
      <c r="G4" s="64" t="s">
        <v>854</v>
      </c>
      <c r="AP4" s="17"/>
      <c r="AQ4" s="17"/>
      <c r="AR4" s="17"/>
      <c r="AS4" s="17"/>
      <c r="AT4" s="17"/>
      <c r="AU4" s="76" t="s">
        <v>561</v>
      </c>
    </row>
    <row r="5" spans="1:47" s="34" customFormat="1" ht="27.75" customHeight="1">
      <c r="A5" s="643" t="s">
        <v>870</v>
      </c>
      <c r="B5" s="641" t="s">
        <v>856</v>
      </c>
      <c r="C5" s="638"/>
      <c r="D5" s="642" t="s">
        <v>857</v>
      </c>
      <c r="E5" s="638"/>
      <c r="F5" s="642" t="s">
        <v>858</v>
      </c>
      <c r="G5" s="63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623" t="s">
        <v>859</v>
      </c>
      <c r="AQ5" s="638"/>
      <c r="AR5" s="642" t="s">
        <v>860</v>
      </c>
      <c r="AS5" s="638"/>
      <c r="AT5" s="642" t="s">
        <v>861</v>
      </c>
      <c r="AU5" s="622"/>
    </row>
    <row r="6" spans="1:47" s="34" customFormat="1" ht="39.75" customHeight="1">
      <c r="A6" s="619"/>
      <c r="B6" s="621" t="s">
        <v>862</v>
      </c>
      <c r="C6" s="636"/>
      <c r="D6" s="635" t="s">
        <v>863</v>
      </c>
      <c r="E6" s="636"/>
      <c r="F6" s="635" t="s">
        <v>864</v>
      </c>
      <c r="G6" s="636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640" t="s">
        <v>865</v>
      </c>
      <c r="AQ6" s="636"/>
      <c r="AR6" s="635" t="s">
        <v>866</v>
      </c>
      <c r="AS6" s="636"/>
      <c r="AT6" s="635" t="s">
        <v>867</v>
      </c>
      <c r="AU6" s="640"/>
    </row>
    <row r="7" spans="1:47" s="34" customFormat="1" ht="27.75" customHeight="1">
      <c r="A7" s="619"/>
      <c r="B7" s="65" t="s">
        <v>577</v>
      </c>
      <c r="C7" s="66" t="s">
        <v>578</v>
      </c>
      <c r="D7" s="67" t="s">
        <v>577</v>
      </c>
      <c r="E7" s="66" t="s">
        <v>578</v>
      </c>
      <c r="F7" s="67" t="s">
        <v>577</v>
      </c>
      <c r="G7" s="66" t="s">
        <v>578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68" t="s">
        <v>577</v>
      </c>
      <c r="AQ7" s="66" t="s">
        <v>578</v>
      </c>
      <c r="AR7" s="67" t="s">
        <v>577</v>
      </c>
      <c r="AS7" s="66" t="s">
        <v>578</v>
      </c>
      <c r="AT7" s="67" t="s">
        <v>577</v>
      </c>
      <c r="AU7" s="88" t="s">
        <v>578</v>
      </c>
    </row>
    <row r="8" spans="1:47" s="34" customFormat="1" ht="21.75" customHeight="1" thickBot="1">
      <c r="A8" s="620"/>
      <c r="B8" s="78" t="s">
        <v>558</v>
      </c>
      <c r="C8" s="26" t="s">
        <v>559</v>
      </c>
      <c r="D8" s="79" t="s">
        <v>558</v>
      </c>
      <c r="E8" s="26" t="s">
        <v>559</v>
      </c>
      <c r="F8" s="80" t="s">
        <v>558</v>
      </c>
      <c r="G8" s="26" t="s">
        <v>559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79" t="s">
        <v>558</v>
      </c>
      <c r="AQ8" s="26" t="s">
        <v>559</v>
      </c>
      <c r="AR8" s="79" t="s">
        <v>558</v>
      </c>
      <c r="AS8" s="26" t="s">
        <v>559</v>
      </c>
      <c r="AT8" s="80" t="s">
        <v>558</v>
      </c>
      <c r="AU8" s="90" t="s">
        <v>559</v>
      </c>
    </row>
    <row r="9" spans="1:47" s="9" customFormat="1" ht="43.5" customHeight="1">
      <c r="A9" s="70" t="s">
        <v>869</v>
      </c>
      <c r="B9" s="54" t="s">
        <v>528</v>
      </c>
      <c r="C9" s="48" t="s">
        <v>528</v>
      </c>
      <c r="D9" s="48" t="s">
        <v>528</v>
      </c>
      <c r="E9" s="48" t="s">
        <v>528</v>
      </c>
      <c r="F9" s="50" t="s">
        <v>528</v>
      </c>
      <c r="G9" s="48" t="s">
        <v>528</v>
      </c>
      <c r="AP9" s="48" t="s">
        <v>528</v>
      </c>
      <c r="AQ9" s="48" t="s">
        <v>528</v>
      </c>
      <c r="AR9" s="48" t="s">
        <v>528</v>
      </c>
      <c r="AS9" s="48" t="s">
        <v>528</v>
      </c>
      <c r="AT9" s="50" t="s">
        <v>528</v>
      </c>
      <c r="AU9" s="89" t="s">
        <v>528</v>
      </c>
    </row>
    <row r="10" spans="1:47" s="9" customFormat="1" ht="43.5" customHeight="1">
      <c r="A10" s="70" t="s">
        <v>583</v>
      </c>
      <c r="B10" s="54" t="s">
        <v>544</v>
      </c>
      <c r="C10" s="48" t="s">
        <v>544</v>
      </c>
      <c r="D10" s="48" t="s">
        <v>544</v>
      </c>
      <c r="E10" s="48" t="s">
        <v>544</v>
      </c>
      <c r="F10" s="50" t="s">
        <v>544</v>
      </c>
      <c r="G10" s="48" t="s">
        <v>544</v>
      </c>
      <c r="AP10" s="48" t="s">
        <v>544</v>
      </c>
      <c r="AQ10" s="48" t="s">
        <v>544</v>
      </c>
      <c r="AR10" s="48" t="s">
        <v>544</v>
      </c>
      <c r="AS10" s="48" t="s">
        <v>544</v>
      </c>
      <c r="AT10" s="50" t="s">
        <v>544</v>
      </c>
      <c r="AU10" s="89" t="s">
        <v>544</v>
      </c>
    </row>
    <row r="11" spans="1:47" s="9" customFormat="1" ht="43.5" customHeight="1">
      <c r="A11" s="70" t="s">
        <v>584</v>
      </c>
      <c r="B11" s="54" t="s">
        <v>544</v>
      </c>
      <c r="C11" s="48" t="s">
        <v>544</v>
      </c>
      <c r="D11" s="48" t="s">
        <v>544</v>
      </c>
      <c r="E11" s="48" t="s">
        <v>544</v>
      </c>
      <c r="F11" s="50" t="s">
        <v>544</v>
      </c>
      <c r="G11" s="48" t="s">
        <v>544</v>
      </c>
      <c r="AP11" s="48" t="s">
        <v>544</v>
      </c>
      <c r="AQ11" s="48" t="s">
        <v>544</v>
      </c>
      <c r="AR11" s="48" t="s">
        <v>544</v>
      </c>
      <c r="AS11" s="48" t="s">
        <v>544</v>
      </c>
      <c r="AT11" s="50" t="s">
        <v>544</v>
      </c>
      <c r="AU11" s="89" t="s">
        <v>544</v>
      </c>
    </row>
    <row r="12" spans="1:47" s="9" customFormat="1" ht="43.5" customHeight="1">
      <c r="A12" s="70" t="s">
        <v>585</v>
      </c>
      <c r="B12" s="54" t="s">
        <v>544</v>
      </c>
      <c r="C12" s="48" t="s">
        <v>544</v>
      </c>
      <c r="D12" s="48" t="s">
        <v>544</v>
      </c>
      <c r="E12" s="48" t="s">
        <v>544</v>
      </c>
      <c r="F12" s="50" t="s">
        <v>544</v>
      </c>
      <c r="G12" s="48" t="s">
        <v>544</v>
      </c>
      <c r="AP12" s="48" t="s">
        <v>544</v>
      </c>
      <c r="AQ12" s="48" t="s">
        <v>544</v>
      </c>
      <c r="AR12" s="48" t="s">
        <v>544</v>
      </c>
      <c r="AS12" s="48" t="s">
        <v>544</v>
      </c>
      <c r="AT12" s="50" t="s">
        <v>544</v>
      </c>
      <c r="AU12" s="89" t="s">
        <v>544</v>
      </c>
    </row>
    <row r="13" spans="1:47" s="9" customFormat="1" ht="43.5" customHeight="1">
      <c r="A13" s="70" t="s">
        <v>586</v>
      </c>
      <c r="B13" s="54" t="s">
        <v>544</v>
      </c>
      <c r="C13" s="48" t="s">
        <v>544</v>
      </c>
      <c r="D13" s="48" t="s">
        <v>544</v>
      </c>
      <c r="E13" s="48" t="s">
        <v>544</v>
      </c>
      <c r="F13" s="50" t="s">
        <v>544</v>
      </c>
      <c r="G13" s="48" t="s">
        <v>544</v>
      </c>
      <c r="AP13" s="48" t="s">
        <v>544</v>
      </c>
      <c r="AQ13" s="48" t="s">
        <v>544</v>
      </c>
      <c r="AR13" s="48" t="s">
        <v>544</v>
      </c>
      <c r="AS13" s="48" t="s">
        <v>544</v>
      </c>
      <c r="AT13" s="50" t="s">
        <v>544</v>
      </c>
      <c r="AU13" s="89" t="s">
        <v>544</v>
      </c>
    </row>
    <row r="14" spans="1:47" s="9" customFormat="1" ht="43.5" customHeight="1">
      <c r="A14" s="70" t="s">
        <v>587</v>
      </c>
      <c r="B14" s="54" t="s">
        <v>544</v>
      </c>
      <c r="C14" s="48" t="s">
        <v>544</v>
      </c>
      <c r="D14" s="48" t="s">
        <v>544</v>
      </c>
      <c r="E14" s="48" t="s">
        <v>544</v>
      </c>
      <c r="F14" s="50" t="s">
        <v>544</v>
      </c>
      <c r="G14" s="48" t="s">
        <v>544</v>
      </c>
      <c r="AP14" s="48" t="s">
        <v>544</v>
      </c>
      <c r="AQ14" s="48" t="s">
        <v>544</v>
      </c>
      <c r="AR14" s="48" t="s">
        <v>544</v>
      </c>
      <c r="AS14" s="48" t="s">
        <v>544</v>
      </c>
      <c r="AT14" s="50" t="s">
        <v>544</v>
      </c>
      <c r="AU14" s="89" t="s">
        <v>544</v>
      </c>
    </row>
    <row r="15" spans="1:47" s="9" customFormat="1" ht="43.5" customHeight="1">
      <c r="A15" s="70" t="s">
        <v>588</v>
      </c>
      <c r="B15" s="54" t="s">
        <v>544</v>
      </c>
      <c r="C15" s="48" t="s">
        <v>544</v>
      </c>
      <c r="D15" s="48" t="s">
        <v>544</v>
      </c>
      <c r="E15" s="48" t="s">
        <v>544</v>
      </c>
      <c r="F15" s="50" t="s">
        <v>544</v>
      </c>
      <c r="G15" s="48" t="s">
        <v>544</v>
      </c>
      <c r="AP15" s="48" t="s">
        <v>544</v>
      </c>
      <c r="AQ15" s="48" t="s">
        <v>544</v>
      </c>
      <c r="AR15" s="48" t="s">
        <v>544</v>
      </c>
      <c r="AS15" s="48" t="s">
        <v>544</v>
      </c>
      <c r="AT15" s="50" t="s">
        <v>544</v>
      </c>
      <c r="AU15" s="89" t="s">
        <v>544</v>
      </c>
    </row>
    <row r="16" spans="1:47" s="9" customFormat="1" ht="43.5" customHeight="1">
      <c r="A16" s="70" t="s">
        <v>589</v>
      </c>
      <c r="B16" s="54" t="s">
        <v>544</v>
      </c>
      <c r="C16" s="48" t="s">
        <v>544</v>
      </c>
      <c r="D16" s="48" t="s">
        <v>544</v>
      </c>
      <c r="E16" s="48" t="s">
        <v>544</v>
      </c>
      <c r="F16" s="50" t="s">
        <v>544</v>
      </c>
      <c r="G16" s="48" t="s">
        <v>544</v>
      </c>
      <c r="AP16" s="48" t="s">
        <v>544</v>
      </c>
      <c r="AQ16" s="48" t="s">
        <v>544</v>
      </c>
      <c r="AR16" s="48" t="s">
        <v>544</v>
      </c>
      <c r="AS16" s="48" t="s">
        <v>544</v>
      </c>
      <c r="AT16" s="50" t="s">
        <v>544</v>
      </c>
      <c r="AU16" s="89" t="s">
        <v>544</v>
      </c>
    </row>
    <row r="17" spans="1:47" s="9" customFormat="1" ht="43.5" customHeight="1">
      <c r="A17" s="70" t="s">
        <v>590</v>
      </c>
      <c r="B17" s="46">
        <v>566</v>
      </c>
      <c r="C17" s="47">
        <v>182384</v>
      </c>
      <c r="D17" s="47">
        <v>1032</v>
      </c>
      <c r="E17" s="47">
        <v>164939</v>
      </c>
      <c r="F17" s="49">
        <v>7</v>
      </c>
      <c r="G17" s="47">
        <v>1100</v>
      </c>
      <c r="AP17" s="48" t="s">
        <v>544</v>
      </c>
      <c r="AQ17" s="48" t="s">
        <v>544</v>
      </c>
      <c r="AR17" s="47">
        <v>1094</v>
      </c>
      <c r="AS17" s="47">
        <v>198556</v>
      </c>
      <c r="AT17" s="49">
        <v>4125</v>
      </c>
      <c r="AU17" s="91">
        <v>346576</v>
      </c>
    </row>
    <row r="18" spans="1:47" s="34" customFormat="1" ht="43.5" customHeight="1" thickBot="1">
      <c r="A18" s="71" t="s">
        <v>591</v>
      </c>
      <c r="B18" s="51">
        <v>572</v>
      </c>
      <c r="C18" s="53">
        <v>186695</v>
      </c>
      <c r="D18" s="53">
        <v>1001</v>
      </c>
      <c r="E18" s="53">
        <v>161453</v>
      </c>
      <c r="F18" s="92">
        <v>6</v>
      </c>
      <c r="G18" s="53">
        <v>1000</v>
      </c>
      <c r="AP18" s="52" t="s">
        <v>544</v>
      </c>
      <c r="AQ18" s="52" t="s">
        <v>544</v>
      </c>
      <c r="AR18" s="53">
        <v>1255</v>
      </c>
      <c r="AS18" s="53">
        <v>205697</v>
      </c>
      <c r="AT18" s="92">
        <v>4192</v>
      </c>
      <c r="AU18" s="93">
        <v>312327</v>
      </c>
    </row>
    <row r="19" spans="1:47" s="554" customFormat="1" ht="13.5" customHeight="1">
      <c r="A19" s="55" t="s">
        <v>593</v>
      </c>
      <c r="B19" s="553"/>
      <c r="C19" s="553"/>
      <c r="D19" s="553"/>
      <c r="E19" s="553"/>
      <c r="F19" s="553"/>
      <c r="G19" s="553"/>
      <c r="AP19" s="553" t="s">
        <v>594</v>
      </c>
      <c r="AQ19" s="553"/>
      <c r="AR19" s="553"/>
      <c r="AS19" s="553"/>
      <c r="AT19" s="553"/>
      <c r="AU19" s="555"/>
    </row>
    <row r="20" spans="1:42" s="73" customFormat="1" ht="13.5" customHeight="1">
      <c r="A20" s="63" t="s">
        <v>595</v>
      </c>
      <c r="AP20" s="73" t="s">
        <v>596</v>
      </c>
    </row>
  </sheetData>
  <mergeCells count="15">
    <mergeCell ref="AP5:AQ5"/>
    <mergeCell ref="AT6:AU6"/>
    <mergeCell ref="AR5:AS5"/>
    <mergeCell ref="AP6:AQ6"/>
    <mergeCell ref="AR6:AS6"/>
    <mergeCell ref="A2:G2"/>
    <mergeCell ref="AP2:AU2"/>
    <mergeCell ref="B5:C5"/>
    <mergeCell ref="D5:E5"/>
    <mergeCell ref="F5:G5"/>
    <mergeCell ref="A5:A8"/>
    <mergeCell ref="B6:C6"/>
    <mergeCell ref="D6:E6"/>
    <mergeCell ref="F6:G6"/>
    <mergeCell ref="AT5:AU5"/>
  </mergeCells>
  <printOptions/>
  <pageMargins left="1.1811023622047245" right="1.1811023622047245" top="1.5748031496062993" bottom="1.5748031496062993" header="0.5118110236220472" footer="0.9055118110236221"/>
  <pageSetup firstPageNumber="23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7.125" style="28" customWidth="1"/>
    <col min="2" max="2" width="8.125" style="28" customWidth="1"/>
    <col min="3" max="3" width="11.125" style="28" customWidth="1"/>
    <col min="4" max="4" width="8.125" style="28" customWidth="1"/>
    <col min="5" max="5" width="11.125" style="28" customWidth="1"/>
    <col min="6" max="6" width="8.125" style="28" customWidth="1"/>
    <col min="7" max="7" width="11.125" style="28" customWidth="1"/>
    <col min="8" max="8" width="8.00390625" style="28" customWidth="1"/>
    <col min="9" max="9" width="10.625" style="28" customWidth="1"/>
    <col min="10" max="10" width="8.00390625" style="28" customWidth="1"/>
    <col min="11" max="11" width="10.625" style="28" customWidth="1"/>
    <col min="12" max="12" width="8.00390625" style="28" customWidth="1"/>
    <col min="13" max="13" width="10.625" style="28" customWidth="1"/>
    <col min="14" max="14" width="8.00390625" style="28" customWidth="1"/>
    <col min="15" max="15" width="10.625" style="28" customWidth="1"/>
    <col min="16" max="16384" width="9.00390625" style="28" customWidth="1"/>
  </cols>
  <sheetData>
    <row r="1" spans="1:15" s="34" customFormat="1" ht="18" customHeight="1">
      <c r="A1" s="22" t="s">
        <v>579</v>
      </c>
      <c r="N1" s="73"/>
      <c r="O1" s="27" t="s">
        <v>896</v>
      </c>
    </row>
    <row r="2" spans="1:15" s="85" customFormat="1" ht="19.5" customHeight="1">
      <c r="A2" s="631" t="s">
        <v>352</v>
      </c>
      <c r="B2" s="624"/>
      <c r="C2" s="624"/>
      <c r="D2" s="624"/>
      <c r="E2" s="624"/>
      <c r="F2" s="624"/>
      <c r="G2" s="624"/>
      <c r="H2" s="624" t="s">
        <v>97</v>
      </c>
      <c r="I2" s="624"/>
      <c r="J2" s="624"/>
      <c r="K2" s="624"/>
      <c r="L2" s="624"/>
      <c r="M2" s="624"/>
      <c r="N2" s="624"/>
      <c r="O2" s="624"/>
    </row>
    <row r="3" spans="1:15" s="101" customFormat="1" ht="13.5" customHeight="1">
      <c r="A3" s="99"/>
      <c r="B3" s="99"/>
      <c r="C3" s="99"/>
      <c r="D3" s="99"/>
      <c r="E3" s="99"/>
      <c r="F3" s="99"/>
      <c r="G3" s="1" t="s">
        <v>871</v>
      </c>
      <c r="H3" s="100"/>
      <c r="I3" s="100"/>
      <c r="J3" s="100"/>
      <c r="K3" s="100"/>
      <c r="L3" s="100"/>
      <c r="N3" s="27"/>
      <c r="O3" s="74" t="s">
        <v>469</v>
      </c>
    </row>
    <row r="4" spans="1:15" s="101" customFormat="1" ht="13.5" customHeight="1" thickBot="1">
      <c r="A4" s="102"/>
      <c r="B4" s="103"/>
      <c r="C4" s="103"/>
      <c r="D4" s="103"/>
      <c r="E4" s="103"/>
      <c r="F4" s="103"/>
      <c r="G4" s="64" t="s">
        <v>563</v>
      </c>
      <c r="N4" s="75"/>
      <c r="O4" s="104" t="s">
        <v>561</v>
      </c>
    </row>
    <row r="5" spans="1:15" s="101" customFormat="1" ht="19.5" customHeight="1">
      <c r="A5" s="616" t="s">
        <v>425</v>
      </c>
      <c r="B5" s="632" t="s">
        <v>872</v>
      </c>
      <c r="C5" s="629"/>
      <c r="D5" s="628" t="s">
        <v>873</v>
      </c>
      <c r="E5" s="629"/>
      <c r="F5" s="628" t="s">
        <v>874</v>
      </c>
      <c r="G5" s="629"/>
      <c r="H5" s="630" t="s">
        <v>875</v>
      </c>
      <c r="I5" s="629"/>
      <c r="J5" s="628" t="s">
        <v>877</v>
      </c>
      <c r="K5" s="629"/>
      <c r="L5" s="642" t="s">
        <v>876</v>
      </c>
      <c r="M5" s="638"/>
      <c r="N5" s="642" t="s">
        <v>878</v>
      </c>
      <c r="O5" s="622"/>
    </row>
    <row r="6" spans="1:15" s="101" customFormat="1" ht="31.5" customHeight="1">
      <c r="A6" s="617"/>
      <c r="B6" s="613" t="s">
        <v>879</v>
      </c>
      <c r="C6" s="626"/>
      <c r="D6" s="627" t="s">
        <v>880</v>
      </c>
      <c r="E6" s="626"/>
      <c r="F6" s="627" t="s">
        <v>881</v>
      </c>
      <c r="G6" s="626"/>
      <c r="H6" s="625" t="s">
        <v>67</v>
      </c>
      <c r="I6" s="626"/>
      <c r="J6" s="627" t="s">
        <v>882</v>
      </c>
      <c r="K6" s="626"/>
      <c r="L6" s="635" t="s">
        <v>883</v>
      </c>
      <c r="M6" s="636"/>
      <c r="N6" s="635" t="s">
        <v>884</v>
      </c>
      <c r="O6" s="640"/>
    </row>
    <row r="7" spans="1:15" s="101" customFormat="1" ht="31.5" customHeight="1" thickBot="1">
      <c r="A7" s="618"/>
      <c r="B7" s="94" t="s">
        <v>885</v>
      </c>
      <c r="C7" s="95" t="s">
        <v>886</v>
      </c>
      <c r="D7" s="95" t="s">
        <v>885</v>
      </c>
      <c r="E7" s="95" t="s">
        <v>886</v>
      </c>
      <c r="F7" s="95" t="s">
        <v>885</v>
      </c>
      <c r="G7" s="95" t="s">
        <v>886</v>
      </c>
      <c r="H7" s="96" t="s">
        <v>885</v>
      </c>
      <c r="I7" s="95" t="s">
        <v>886</v>
      </c>
      <c r="J7" s="95" t="s">
        <v>885</v>
      </c>
      <c r="K7" s="95" t="s">
        <v>886</v>
      </c>
      <c r="L7" s="95" t="s">
        <v>885</v>
      </c>
      <c r="M7" s="95" t="s">
        <v>886</v>
      </c>
      <c r="N7" s="95" t="s">
        <v>885</v>
      </c>
      <c r="O7" s="97" t="s">
        <v>886</v>
      </c>
    </row>
    <row r="8" spans="1:15" s="105" customFormat="1" ht="45" customHeight="1">
      <c r="A8" s="70" t="s">
        <v>887</v>
      </c>
      <c r="B8" s="10">
        <v>25994</v>
      </c>
      <c r="C8" s="11">
        <v>165250462</v>
      </c>
      <c r="D8" s="2" t="s">
        <v>533</v>
      </c>
      <c r="E8" s="2" t="s">
        <v>533</v>
      </c>
      <c r="F8" s="11">
        <v>18082</v>
      </c>
      <c r="G8" s="11">
        <v>71450486</v>
      </c>
      <c r="H8" s="32" t="s">
        <v>533</v>
      </c>
      <c r="I8" s="2" t="s">
        <v>533</v>
      </c>
      <c r="J8" s="11">
        <v>7912</v>
      </c>
      <c r="K8" s="11">
        <v>93799976</v>
      </c>
      <c r="L8" s="98" t="s">
        <v>533</v>
      </c>
      <c r="M8" s="98" t="s">
        <v>533</v>
      </c>
      <c r="N8" s="98" t="s">
        <v>533</v>
      </c>
      <c r="O8" s="98" t="s">
        <v>533</v>
      </c>
    </row>
    <row r="9" spans="1:15" s="105" customFormat="1" ht="45" customHeight="1">
      <c r="A9" s="70" t="s">
        <v>583</v>
      </c>
      <c r="B9" s="10">
        <v>29578</v>
      </c>
      <c r="C9" s="11">
        <v>192116694</v>
      </c>
      <c r="D9" s="2" t="s">
        <v>533</v>
      </c>
      <c r="E9" s="2" t="s">
        <v>533</v>
      </c>
      <c r="F9" s="11">
        <v>20974</v>
      </c>
      <c r="G9" s="11">
        <v>86674054</v>
      </c>
      <c r="H9" s="32" t="s">
        <v>533</v>
      </c>
      <c r="I9" s="2" t="s">
        <v>533</v>
      </c>
      <c r="J9" s="11">
        <v>8604</v>
      </c>
      <c r="K9" s="11">
        <v>105442640</v>
      </c>
      <c r="L9" s="98" t="s">
        <v>533</v>
      </c>
      <c r="M9" s="98" t="s">
        <v>533</v>
      </c>
      <c r="N9" s="98" t="s">
        <v>533</v>
      </c>
      <c r="O9" s="98" t="s">
        <v>533</v>
      </c>
    </row>
    <row r="10" spans="1:15" s="105" customFormat="1" ht="45" customHeight="1">
      <c r="A10" s="70" t="s">
        <v>584</v>
      </c>
      <c r="B10" s="10">
        <v>31435</v>
      </c>
      <c r="C10" s="11">
        <v>207953939</v>
      </c>
      <c r="D10" s="2" t="s">
        <v>533</v>
      </c>
      <c r="E10" s="2" t="s">
        <v>533</v>
      </c>
      <c r="F10" s="11">
        <v>22614</v>
      </c>
      <c r="G10" s="11">
        <v>96998603</v>
      </c>
      <c r="H10" s="32" t="s">
        <v>533</v>
      </c>
      <c r="I10" s="2" t="s">
        <v>533</v>
      </c>
      <c r="J10" s="11">
        <v>8821</v>
      </c>
      <c r="K10" s="11">
        <v>110955336</v>
      </c>
      <c r="L10" s="98" t="s">
        <v>533</v>
      </c>
      <c r="M10" s="98" t="s">
        <v>533</v>
      </c>
      <c r="N10" s="98" t="s">
        <v>533</v>
      </c>
      <c r="O10" s="98" t="s">
        <v>533</v>
      </c>
    </row>
    <row r="11" spans="1:15" s="105" customFormat="1" ht="45" customHeight="1">
      <c r="A11" s="70" t="s">
        <v>585</v>
      </c>
      <c r="B11" s="10">
        <v>33472</v>
      </c>
      <c r="C11" s="11">
        <v>223024450</v>
      </c>
      <c r="D11" s="2" t="s">
        <v>533</v>
      </c>
      <c r="E11" s="2" t="s">
        <v>533</v>
      </c>
      <c r="F11" s="11">
        <v>24339</v>
      </c>
      <c r="G11" s="11">
        <v>105792056</v>
      </c>
      <c r="H11" s="32" t="s">
        <v>533</v>
      </c>
      <c r="I11" s="2" t="s">
        <v>533</v>
      </c>
      <c r="J11" s="11">
        <v>9133</v>
      </c>
      <c r="K11" s="11">
        <v>117232394</v>
      </c>
      <c r="L11" s="98" t="s">
        <v>533</v>
      </c>
      <c r="M11" s="98" t="s">
        <v>533</v>
      </c>
      <c r="N11" s="98" t="s">
        <v>533</v>
      </c>
      <c r="O11" s="98" t="s">
        <v>533</v>
      </c>
    </row>
    <row r="12" spans="1:15" s="105" customFormat="1" ht="45" customHeight="1">
      <c r="A12" s="70" t="s">
        <v>586</v>
      </c>
      <c r="B12" s="10">
        <v>35218</v>
      </c>
      <c r="C12" s="11">
        <v>243136978</v>
      </c>
      <c r="D12" s="2" t="s">
        <v>533</v>
      </c>
      <c r="E12" s="2" t="s">
        <v>533</v>
      </c>
      <c r="F12" s="11">
        <v>25721</v>
      </c>
      <c r="G12" s="11">
        <v>114740075</v>
      </c>
      <c r="H12" s="32" t="s">
        <v>533</v>
      </c>
      <c r="I12" s="2" t="s">
        <v>533</v>
      </c>
      <c r="J12" s="11">
        <v>9497</v>
      </c>
      <c r="K12" s="11">
        <v>128396903</v>
      </c>
      <c r="L12" s="98" t="s">
        <v>533</v>
      </c>
      <c r="M12" s="98" t="s">
        <v>533</v>
      </c>
      <c r="N12" s="98" t="s">
        <v>533</v>
      </c>
      <c r="O12" s="98" t="s">
        <v>533</v>
      </c>
    </row>
    <row r="13" spans="1:15" s="105" customFormat="1" ht="45" customHeight="1">
      <c r="A13" s="70" t="s">
        <v>587</v>
      </c>
      <c r="B13" s="10">
        <v>37666</v>
      </c>
      <c r="C13" s="11">
        <v>604134000</v>
      </c>
      <c r="D13" s="11">
        <v>1</v>
      </c>
      <c r="E13" s="11">
        <v>25000</v>
      </c>
      <c r="F13" s="11">
        <v>27097</v>
      </c>
      <c r="G13" s="11">
        <v>124141000</v>
      </c>
      <c r="H13" s="32" t="s">
        <v>533</v>
      </c>
      <c r="I13" s="2" t="s">
        <v>533</v>
      </c>
      <c r="J13" s="11">
        <v>10545</v>
      </c>
      <c r="K13" s="11">
        <v>479806000</v>
      </c>
      <c r="L13" s="12">
        <v>23</v>
      </c>
      <c r="M13" s="12">
        <v>162000</v>
      </c>
      <c r="N13" s="12">
        <v>19</v>
      </c>
      <c r="O13" s="98" t="s">
        <v>533</v>
      </c>
    </row>
    <row r="14" spans="1:15" s="105" customFormat="1" ht="45" customHeight="1">
      <c r="A14" s="70" t="s">
        <v>588</v>
      </c>
      <c r="B14" s="10">
        <v>37665</v>
      </c>
      <c r="C14" s="11">
        <v>688516000</v>
      </c>
      <c r="D14" s="11">
        <v>2</v>
      </c>
      <c r="E14" s="11">
        <v>30000</v>
      </c>
      <c r="F14" s="11">
        <v>27084</v>
      </c>
      <c r="G14" s="11">
        <v>126019000</v>
      </c>
      <c r="H14" s="32" t="s">
        <v>533</v>
      </c>
      <c r="I14" s="2" t="s">
        <v>533</v>
      </c>
      <c r="J14" s="11">
        <v>10554</v>
      </c>
      <c r="K14" s="11">
        <v>562298000</v>
      </c>
      <c r="L14" s="12">
        <v>25</v>
      </c>
      <c r="M14" s="12">
        <v>169000</v>
      </c>
      <c r="N14" s="12">
        <v>20</v>
      </c>
      <c r="O14" s="98" t="s">
        <v>533</v>
      </c>
    </row>
    <row r="15" spans="1:15" s="105" customFormat="1" ht="45" customHeight="1">
      <c r="A15" s="70" t="s">
        <v>589</v>
      </c>
      <c r="B15" s="10">
        <v>38662</v>
      </c>
      <c r="C15" s="11">
        <v>758593000</v>
      </c>
      <c r="D15" s="2" t="s">
        <v>533</v>
      </c>
      <c r="E15" s="2" t="s">
        <v>533</v>
      </c>
      <c r="F15" s="11">
        <v>27863</v>
      </c>
      <c r="G15" s="11">
        <v>130979000</v>
      </c>
      <c r="H15" s="32" t="s">
        <v>533</v>
      </c>
      <c r="I15" s="2" t="s">
        <v>533</v>
      </c>
      <c r="J15" s="11">
        <v>10771</v>
      </c>
      <c r="K15" s="11">
        <v>627507000</v>
      </c>
      <c r="L15" s="12">
        <v>28</v>
      </c>
      <c r="M15" s="12">
        <v>106000</v>
      </c>
      <c r="N15" s="12">
        <v>20</v>
      </c>
      <c r="O15" s="98" t="s">
        <v>533</v>
      </c>
    </row>
    <row r="16" spans="1:15" s="105" customFormat="1" ht="45" customHeight="1">
      <c r="A16" s="70" t="s">
        <v>590</v>
      </c>
      <c r="B16" s="10">
        <v>39729</v>
      </c>
      <c r="C16" s="11">
        <v>816179</v>
      </c>
      <c r="D16" s="11">
        <v>1</v>
      </c>
      <c r="E16" s="11">
        <v>25</v>
      </c>
      <c r="F16" s="11">
        <v>28701</v>
      </c>
      <c r="G16" s="11">
        <v>132094</v>
      </c>
      <c r="H16" s="32" t="s">
        <v>533</v>
      </c>
      <c r="I16" s="2" t="s">
        <v>533</v>
      </c>
      <c r="J16" s="11">
        <v>10995</v>
      </c>
      <c r="K16" s="11">
        <v>683858</v>
      </c>
      <c r="L16" s="12">
        <v>32</v>
      </c>
      <c r="M16" s="12">
        <v>201</v>
      </c>
      <c r="N16" s="12">
        <v>37</v>
      </c>
      <c r="O16" s="98" t="s">
        <v>533</v>
      </c>
    </row>
    <row r="17" spans="1:15" s="101" customFormat="1" ht="45" customHeight="1" thickBot="1">
      <c r="A17" s="71" t="s">
        <v>591</v>
      </c>
      <c r="B17" s="18">
        <v>40967</v>
      </c>
      <c r="C17" s="19">
        <v>922938</v>
      </c>
      <c r="D17" s="19">
        <v>1</v>
      </c>
      <c r="E17" s="19">
        <v>25</v>
      </c>
      <c r="F17" s="19">
        <v>29699</v>
      </c>
      <c r="G17" s="19">
        <v>135632</v>
      </c>
      <c r="H17" s="33" t="s">
        <v>533</v>
      </c>
      <c r="I17" s="3" t="s">
        <v>533</v>
      </c>
      <c r="J17" s="19">
        <v>11211</v>
      </c>
      <c r="K17" s="19">
        <v>786761</v>
      </c>
      <c r="L17" s="106">
        <v>56</v>
      </c>
      <c r="M17" s="106">
        <v>520</v>
      </c>
      <c r="N17" s="106">
        <v>43</v>
      </c>
      <c r="O17" s="4" t="s">
        <v>533</v>
      </c>
    </row>
    <row r="18" spans="1:8" s="86" customFormat="1" ht="15" customHeight="1">
      <c r="A18" s="72" t="s">
        <v>554</v>
      </c>
      <c r="B18" s="107"/>
      <c r="C18" s="107"/>
      <c r="D18" s="107"/>
      <c r="E18" s="107"/>
      <c r="F18" s="107"/>
      <c r="G18" s="107"/>
      <c r="H18" s="86" t="s">
        <v>597</v>
      </c>
    </row>
    <row r="19" spans="1:8" s="34" customFormat="1" ht="15" customHeight="1">
      <c r="A19" s="72" t="s">
        <v>888</v>
      </c>
      <c r="B19" s="36"/>
      <c r="C19" s="36"/>
      <c r="D19" s="36"/>
      <c r="E19" s="36"/>
      <c r="F19" s="36"/>
      <c r="G19" s="36"/>
      <c r="H19" s="86" t="s">
        <v>598</v>
      </c>
    </row>
    <row r="20" spans="1:8" s="34" customFormat="1" ht="15" customHeight="1">
      <c r="A20" s="72" t="s">
        <v>889</v>
      </c>
      <c r="B20" s="36"/>
      <c r="C20" s="36"/>
      <c r="D20" s="36"/>
      <c r="E20" s="36"/>
      <c r="F20" s="36"/>
      <c r="G20" s="36"/>
      <c r="H20" s="86" t="s">
        <v>596</v>
      </c>
    </row>
  </sheetData>
  <mergeCells count="17">
    <mergeCell ref="A2:G2"/>
    <mergeCell ref="B5:C5"/>
    <mergeCell ref="A5:A7"/>
    <mergeCell ref="D6:E6"/>
    <mergeCell ref="F6:G6"/>
    <mergeCell ref="D5:E5"/>
    <mergeCell ref="F5:G5"/>
    <mergeCell ref="B6:C6"/>
    <mergeCell ref="H2:O2"/>
    <mergeCell ref="H6:I6"/>
    <mergeCell ref="J6:K6"/>
    <mergeCell ref="L6:M6"/>
    <mergeCell ref="N6:O6"/>
    <mergeCell ref="J5:K5"/>
    <mergeCell ref="L5:M5"/>
    <mergeCell ref="N5:O5"/>
    <mergeCell ref="H5:I5"/>
  </mergeCells>
  <printOptions/>
  <pageMargins left="1.1811023622047245" right="1.1811023622047245" top="1.5748031496062993" bottom="1.5748031496062993" header="0.5118110236220472" footer="0.9055118110236221"/>
  <pageSetup firstPageNumber="232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31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625" style="28" customWidth="1"/>
    <col min="2" max="2" width="4.625" style="28" customWidth="1"/>
    <col min="3" max="3" width="7.625" style="28" customWidth="1"/>
    <col min="4" max="4" width="5.625" style="28" customWidth="1"/>
    <col min="5" max="5" width="4.875" style="28" customWidth="1"/>
    <col min="6" max="6" width="6.625" style="28" customWidth="1"/>
    <col min="7" max="7" width="4.625" style="28" customWidth="1"/>
    <col min="8" max="8" width="6.125" style="28" customWidth="1"/>
    <col min="9" max="9" width="4.875" style="28" customWidth="1"/>
    <col min="10" max="10" width="7.125" style="28" customWidth="1"/>
    <col min="11" max="11" width="4.625" style="28" customWidth="1"/>
    <col min="12" max="12" width="6.625" style="28" customWidth="1"/>
    <col min="13" max="13" width="4.875" style="28" customWidth="1"/>
    <col min="14" max="14" width="7.625" style="28" customWidth="1"/>
    <col min="15" max="15" width="4.875" style="28" customWidth="1"/>
    <col min="16" max="16" width="7.125" style="28" customWidth="1"/>
    <col min="17" max="17" width="4.875" style="28" customWidth="1"/>
    <col min="18" max="18" width="7.625" style="28" customWidth="1"/>
    <col min="19" max="19" width="4.875" style="28" customWidth="1"/>
    <col min="20" max="20" width="7.625" style="28" customWidth="1"/>
    <col min="21" max="21" width="4.875" style="28" customWidth="1"/>
    <col min="22" max="22" width="7.125" style="28" customWidth="1"/>
    <col min="23" max="23" width="4.875" style="28" customWidth="1"/>
    <col min="24" max="24" width="9.625" style="28" customWidth="1"/>
    <col min="25" max="16384" width="9.00390625" style="28" customWidth="1"/>
  </cols>
  <sheetData>
    <row r="1" spans="1:24" s="34" customFormat="1" ht="14.25" customHeight="1">
      <c r="A1" s="22" t="s">
        <v>954</v>
      </c>
      <c r="V1" s="73"/>
      <c r="W1" s="73"/>
      <c r="X1" s="27" t="s">
        <v>956</v>
      </c>
    </row>
    <row r="2" spans="1:24" s="85" customFormat="1" ht="21.75" customHeight="1">
      <c r="A2" s="631" t="s">
        <v>74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 t="s">
        <v>75</v>
      </c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</row>
    <row r="3" spans="1:24" s="119" customFormat="1" ht="13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08" t="s">
        <v>871</v>
      </c>
      <c r="M3" s="118"/>
      <c r="N3" s="118"/>
      <c r="O3" s="118"/>
      <c r="P3" s="118"/>
      <c r="Q3" s="118"/>
      <c r="R3" s="118"/>
      <c r="S3" s="118"/>
      <c r="T3" s="118"/>
      <c r="U3" s="118"/>
      <c r="W3" s="120"/>
      <c r="X3" s="121" t="s">
        <v>469</v>
      </c>
    </row>
    <row r="4" spans="1:24" s="119" customFormat="1" ht="13.5" customHeight="1" thickBot="1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09" t="s">
        <v>563</v>
      </c>
      <c r="W4" s="125"/>
      <c r="X4" s="142" t="s">
        <v>561</v>
      </c>
    </row>
    <row r="5" spans="1:24" s="119" customFormat="1" ht="34.5" customHeight="1">
      <c r="A5" s="598" t="s">
        <v>434</v>
      </c>
      <c r="B5" s="614" t="s">
        <v>872</v>
      </c>
      <c r="C5" s="615"/>
      <c r="D5" s="610"/>
      <c r="E5" s="604" t="s">
        <v>72</v>
      </c>
      <c r="F5" s="605"/>
      <c r="G5" s="604" t="s">
        <v>429</v>
      </c>
      <c r="H5" s="605"/>
      <c r="I5" s="606" t="s">
        <v>430</v>
      </c>
      <c r="J5" s="610"/>
      <c r="K5" s="606" t="s">
        <v>567</v>
      </c>
      <c r="L5" s="610"/>
      <c r="M5" s="608" t="s">
        <v>431</v>
      </c>
      <c r="N5" s="610"/>
      <c r="O5" s="604" t="s">
        <v>68</v>
      </c>
      <c r="P5" s="610"/>
      <c r="Q5" s="604" t="s">
        <v>73</v>
      </c>
      <c r="R5" s="610"/>
      <c r="S5" s="604" t="s">
        <v>69</v>
      </c>
      <c r="T5" s="610"/>
      <c r="U5" s="604" t="s">
        <v>70</v>
      </c>
      <c r="V5" s="610"/>
      <c r="W5" s="604" t="s">
        <v>71</v>
      </c>
      <c r="X5" s="607"/>
    </row>
    <row r="6" spans="1:24" s="147" customFormat="1" ht="34.5" customHeight="1">
      <c r="A6" s="599"/>
      <c r="B6" s="602" t="s">
        <v>435</v>
      </c>
      <c r="C6" s="603"/>
      <c r="D6" s="612"/>
      <c r="E6" s="611" t="s">
        <v>436</v>
      </c>
      <c r="F6" s="612"/>
      <c r="G6" s="611" t="s">
        <v>437</v>
      </c>
      <c r="H6" s="612"/>
      <c r="I6" s="611" t="s">
        <v>438</v>
      </c>
      <c r="J6" s="612"/>
      <c r="K6" s="611" t="s">
        <v>439</v>
      </c>
      <c r="L6" s="612"/>
      <c r="M6" s="603" t="s">
        <v>440</v>
      </c>
      <c r="N6" s="612"/>
      <c r="O6" s="611" t="s">
        <v>441</v>
      </c>
      <c r="P6" s="612"/>
      <c r="Q6" s="611" t="s">
        <v>443</v>
      </c>
      <c r="R6" s="612"/>
      <c r="S6" s="611" t="s">
        <v>456</v>
      </c>
      <c r="T6" s="612"/>
      <c r="U6" s="611" t="s">
        <v>457</v>
      </c>
      <c r="V6" s="612"/>
      <c r="W6" s="611" t="s">
        <v>458</v>
      </c>
      <c r="X6" s="603"/>
    </row>
    <row r="7" spans="1:24" s="119" customFormat="1" ht="22.5" customHeight="1">
      <c r="A7" s="600"/>
      <c r="B7" s="110" t="s">
        <v>446</v>
      </c>
      <c r="C7" s="111" t="s">
        <v>447</v>
      </c>
      <c r="D7" s="112" t="s">
        <v>448</v>
      </c>
      <c r="E7" s="111" t="s">
        <v>446</v>
      </c>
      <c r="F7" s="111" t="s">
        <v>447</v>
      </c>
      <c r="G7" s="111" t="s">
        <v>446</v>
      </c>
      <c r="H7" s="111" t="s">
        <v>447</v>
      </c>
      <c r="I7" s="111" t="s">
        <v>446</v>
      </c>
      <c r="J7" s="111" t="s">
        <v>447</v>
      </c>
      <c r="K7" s="111" t="s">
        <v>446</v>
      </c>
      <c r="L7" s="111" t="s">
        <v>447</v>
      </c>
      <c r="M7" s="154" t="s">
        <v>446</v>
      </c>
      <c r="N7" s="111" t="s">
        <v>447</v>
      </c>
      <c r="O7" s="111" t="s">
        <v>446</v>
      </c>
      <c r="P7" s="111" t="s">
        <v>447</v>
      </c>
      <c r="Q7" s="111" t="s">
        <v>446</v>
      </c>
      <c r="R7" s="111" t="s">
        <v>447</v>
      </c>
      <c r="S7" s="111" t="s">
        <v>446</v>
      </c>
      <c r="T7" s="111" t="s">
        <v>447</v>
      </c>
      <c r="U7" s="111" t="s">
        <v>446</v>
      </c>
      <c r="V7" s="111" t="s">
        <v>447</v>
      </c>
      <c r="W7" s="111" t="s">
        <v>446</v>
      </c>
      <c r="X7" s="152" t="s">
        <v>447</v>
      </c>
    </row>
    <row r="8" spans="1:24" s="119" customFormat="1" ht="22.5" customHeight="1" thickBot="1">
      <c r="A8" s="601"/>
      <c r="B8" s="127" t="s">
        <v>449</v>
      </c>
      <c r="C8" s="128" t="s">
        <v>450</v>
      </c>
      <c r="D8" s="129" t="s">
        <v>451</v>
      </c>
      <c r="E8" s="130" t="s">
        <v>449</v>
      </c>
      <c r="F8" s="128" t="s">
        <v>450</v>
      </c>
      <c r="G8" s="130" t="s">
        <v>449</v>
      </c>
      <c r="H8" s="128" t="s">
        <v>450</v>
      </c>
      <c r="I8" s="130" t="s">
        <v>449</v>
      </c>
      <c r="J8" s="128" t="s">
        <v>450</v>
      </c>
      <c r="K8" s="130" t="s">
        <v>449</v>
      </c>
      <c r="L8" s="128" t="s">
        <v>450</v>
      </c>
      <c r="M8" s="155" t="s">
        <v>449</v>
      </c>
      <c r="N8" s="128" t="s">
        <v>450</v>
      </c>
      <c r="O8" s="130" t="s">
        <v>449</v>
      </c>
      <c r="P8" s="128" t="s">
        <v>450</v>
      </c>
      <c r="Q8" s="130" t="s">
        <v>449</v>
      </c>
      <c r="R8" s="128" t="s">
        <v>450</v>
      </c>
      <c r="S8" s="130" t="s">
        <v>449</v>
      </c>
      <c r="T8" s="128" t="s">
        <v>450</v>
      </c>
      <c r="U8" s="130" t="s">
        <v>449</v>
      </c>
      <c r="V8" s="128" t="s">
        <v>450</v>
      </c>
      <c r="W8" s="130" t="s">
        <v>449</v>
      </c>
      <c r="X8" s="153" t="s">
        <v>450</v>
      </c>
    </row>
    <row r="9" spans="1:24" s="119" customFormat="1" ht="24.75" customHeight="1">
      <c r="A9" s="113" t="s">
        <v>459</v>
      </c>
      <c r="B9" s="143">
        <v>25994</v>
      </c>
      <c r="C9" s="144">
        <v>165250462</v>
      </c>
      <c r="D9" s="144">
        <v>6357</v>
      </c>
      <c r="E9" s="144">
        <v>48</v>
      </c>
      <c r="F9" s="144">
        <v>626929</v>
      </c>
      <c r="G9" s="145">
        <v>83</v>
      </c>
      <c r="H9" s="145">
        <v>629878</v>
      </c>
      <c r="I9" s="145">
        <v>12194</v>
      </c>
      <c r="J9" s="145">
        <v>73911405</v>
      </c>
      <c r="K9" s="145">
        <v>32</v>
      </c>
      <c r="L9" s="144">
        <v>187020</v>
      </c>
      <c r="M9" s="144">
        <v>2080</v>
      </c>
      <c r="N9" s="145">
        <v>13170127</v>
      </c>
      <c r="O9" s="145">
        <v>8036</v>
      </c>
      <c r="P9" s="146">
        <v>33979636</v>
      </c>
      <c r="Q9" s="146">
        <v>616</v>
      </c>
      <c r="R9" s="146">
        <v>10788377</v>
      </c>
      <c r="S9" s="146" t="s">
        <v>460</v>
      </c>
      <c r="T9" s="146" t="s">
        <v>460</v>
      </c>
      <c r="U9" s="146" t="s">
        <v>460</v>
      </c>
      <c r="V9" s="146" t="s">
        <v>460</v>
      </c>
      <c r="W9" s="146">
        <v>527</v>
      </c>
      <c r="X9" s="146">
        <v>3390502</v>
      </c>
    </row>
    <row r="10" spans="1:24" s="119" customFormat="1" ht="24.75" customHeight="1">
      <c r="A10" s="113" t="s">
        <v>461</v>
      </c>
      <c r="B10" s="143">
        <v>29578</v>
      </c>
      <c r="C10" s="144">
        <v>192116694</v>
      </c>
      <c r="D10" s="144">
        <v>6495</v>
      </c>
      <c r="E10" s="144">
        <v>53</v>
      </c>
      <c r="F10" s="144">
        <v>624382</v>
      </c>
      <c r="G10" s="145">
        <v>79</v>
      </c>
      <c r="H10" s="145">
        <v>550608</v>
      </c>
      <c r="I10" s="145">
        <v>12978</v>
      </c>
      <c r="J10" s="145">
        <v>80980671</v>
      </c>
      <c r="K10" s="145">
        <v>65</v>
      </c>
      <c r="L10" s="144">
        <v>424223</v>
      </c>
      <c r="M10" s="144">
        <v>2220</v>
      </c>
      <c r="N10" s="145">
        <v>13563883</v>
      </c>
      <c r="O10" s="145">
        <v>9808</v>
      </c>
      <c r="P10" s="146">
        <v>43404743</v>
      </c>
      <c r="Q10" s="146">
        <v>793</v>
      </c>
      <c r="R10" s="146">
        <v>13674540</v>
      </c>
      <c r="S10" s="146" t="s">
        <v>460</v>
      </c>
      <c r="T10" s="146" t="s">
        <v>460</v>
      </c>
      <c r="U10" s="146" t="s">
        <v>460</v>
      </c>
      <c r="V10" s="146" t="s">
        <v>460</v>
      </c>
      <c r="W10" s="146">
        <v>715</v>
      </c>
      <c r="X10" s="146">
        <v>5244657</v>
      </c>
    </row>
    <row r="11" spans="1:24" s="119" customFormat="1" ht="24.75" customHeight="1">
      <c r="A11" s="113" t="s">
        <v>462</v>
      </c>
      <c r="B11" s="143">
        <v>31435</v>
      </c>
      <c r="C11" s="144">
        <v>207953939</v>
      </c>
      <c r="D11" s="144">
        <v>6615</v>
      </c>
      <c r="E11" s="144">
        <v>52</v>
      </c>
      <c r="F11" s="144">
        <v>646450</v>
      </c>
      <c r="G11" s="145">
        <v>74</v>
      </c>
      <c r="H11" s="145">
        <v>524481</v>
      </c>
      <c r="I11" s="145">
        <v>13119</v>
      </c>
      <c r="J11" s="145">
        <v>85014245</v>
      </c>
      <c r="K11" s="145">
        <v>85</v>
      </c>
      <c r="L11" s="144">
        <v>522200</v>
      </c>
      <c r="M11" s="144">
        <v>2281</v>
      </c>
      <c r="N11" s="145">
        <v>13797448</v>
      </c>
      <c r="O11" s="145">
        <v>10986</v>
      </c>
      <c r="P11" s="146">
        <v>50869882</v>
      </c>
      <c r="Q11" s="146">
        <v>878</v>
      </c>
      <c r="R11" s="146">
        <v>15200266</v>
      </c>
      <c r="S11" s="146" t="s">
        <v>460</v>
      </c>
      <c r="T11" s="146" t="s">
        <v>460</v>
      </c>
      <c r="U11" s="146" t="s">
        <v>460</v>
      </c>
      <c r="V11" s="146" t="s">
        <v>460</v>
      </c>
      <c r="W11" s="146">
        <v>792</v>
      </c>
      <c r="X11" s="146">
        <v>5923532</v>
      </c>
    </row>
    <row r="12" spans="1:24" s="119" customFormat="1" ht="7.5" customHeight="1">
      <c r="A12" s="135"/>
      <c r="B12" s="143"/>
      <c r="C12" s="144"/>
      <c r="D12" s="144"/>
      <c r="E12" s="144"/>
      <c r="F12" s="144"/>
      <c r="G12" s="145"/>
      <c r="H12" s="145"/>
      <c r="I12" s="145"/>
      <c r="J12" s="145"/>
      <c r="K12" s="145"/>
      <c r="L12" s="144"/>
      <c r="M12" s="144"/>
      <c r="N12" s="145"/>
      <c r="O12" s="145"/>
      <c r="P12" s="146"/>
      <c r="Q12" s="146"/>
      <c r="R12" s="146"/>
      <c r="S12" s="146"/>
      <c r="T12" s="146"/>
      <c r="U12" s="146"/>
      <c r="V12" s="146"/>
      <c r="W12" s="146"/>
      <c r="X12" s="146"/>
    </row>
    <row r="13" spans="1:24" s="119" customFormat="1" ht="24.75" customHeight="1">
      <c r="A13" s="113" t="s">
        <v>463</v>
      </c>
      <c r="B13" s="143">
        <v>33472</v>
      </c>
      <c r="C13" s="144">
        <v>223024450</v>
      </c>
      <c r="D13" s="144">
        <v>6663</v>
      </c>
      <c r="E13" s="144">
        <v>54</v>
      </c>
      <c r="F13" s="144">
        <v>499654</v>
      </c>
      <c r="G13" s="145">
        <v>65</v>
      </c>
      <c r="H13" s="145">
        <v>426704</v>
      </c>
      <c r="I13" s="145">
        <v>13456</v>
      </c>
      <c r="J13" s="145">
        <v>90019691</v>
      </c>
      <c r="K13" s="145">
        <v>100</v>
      </c>
      <c r="L13" s="144">
        <v>659533</v>
      </c>
      <c r="M13" s="144">
        <v>2399</v>
      </c>
      <c r="N13" s="145">
        <v>14416117</v>
      </c>
      <c r="O13" s="145">
        <v>12152</v>
      </c>
      <c r="P13" s="146">
        <v>57465794</v>
      </c>
      <c r="Q13" s="146">
        <v>973</v>
      </c>
      <c r="R13" s="146">
        <v>16201914</v>
      </c>
      <c r="S13" s="146" t="s">
        <v>460</v>
      </c>
      <c r="T13" s="146" t="s">
        <v>460</v>
      </c>
      <c r="U13" s="146" t="s">
        <v>460</v>
      </c>
      <c r="V13" s="146" t="s">
        <v>460</v>
      </c>
      <c r="W13" s="146">
        <v>841</v>
      </c>
      <c r="X13" s="146">
        <v>6593006</v>
      </c>
    </row>
    <row r="14" spans="1:24" s="135" customFormat="1" ht="24.75" customHeight="1">
      <c r="A14" s="113" t="s">
        <v>464</v>
      </c>
      <c r="B14" s="143">
        <v>35218</v>
      </c>
      <c r="C14" s="144">
        <v>243136978</v>
      </c>
      <c r="D14" s="144">
        <v>6904</v>
      </c>
      <c r="E14" s="144">
        <v>58</v>
      </c>
      <c r="F14" s="144">
        <v>452801</v>
      </c>
      <c r="G14" s="145">
        <v>74</v>
      </c>
      <c r="H14" s="145">
        <v>627048</v>
      </c>
      <c r="I14" s="145">
        <v>13490</v>
      </c>
      <c r="J14" s="145">
        <v>96698505</v>
      </c>
      <c r="K14" s="145">
        <v>102</v>
      </c>
      <c r="L14" s="144">
        <v>640997</v>
      </c>
      <c r="M14" s="144">
        <v>2623</v>
      </c>
      <c r="N14" s="145">
        <v>16726774</v>
      </c>
      <c r="O14" s="145">
        <v>13318</v>
      </c>
      <c r="P14" s="146">
        <v>64826833</v>
      </c>
      <c r="Q14" s="146">
        <v>1047</v>
      </c>
      <c r="R14" s="146">
        <v>17674171</v>
      </c>
      <c r="S14" s="146" t="s">
        <v>460</v>
      </c>
      <c r="T14" s="146" t="s">
        <v>460</v>
      </c>
      <c r="U14" s="146" t="s">
        <v>460</v>
      </c>
      <c r="V14" s="146" t="s">
        <v>460</v>
      </c>
      <c r="W14" s="146">
        <v>928</v>
      </c>
      <c r="X14" s="146">
        <v>7126357</v>
      </c>
    </row>
    <row r="15" spans="1:24" s="135" customFormat="1" ht="24.75" customHeight="1">
      <c r="A15" s="113" t="s">
        <v>465</v>
      </c>
      <c r="B15" s="143">
        <v>37666</v>
      </c>
      <c r="C15" s="144">
        <v>604134000</v>
      </c>
      <c r="D15" s="144">
        <v>16039</v>
      </c>
      <c r="E15" s="144">
        <v>64</v>
      </c>
      <c r="F15" s="144">
        <v>762000</v>
      </c>
      <c r="G15" s="145">
        <v>68</v>
      </c>
      <c r="H15" s="145">
        <v>879000</v>
      </c>
      <c r="I15" s="145">
        <v>14236</v>
      </c>
      <c r="J15" s="145">
        <v>360214000</v>
      </c>
      <c r="K15" s="145">
        <v>123</v>
      </c>
      <c r="L15" s="144">
        <v>2345000</v>
      </c>
      <c r="M15" s="144">
        <v>2937</v>
      </c>
      <c r="N15" s="145">
        <v>26553000</v>
      </c>
      <c r="O15" s="145">
        <v>14220</v>
      </c>
      <c r="P15" s="146">
        <v>95353000</v>
      </c>
      <c r="Q15" s="146">
        <v>1233</v>
      </c>
      <c r="R15" s="146">
        <v>47048000</v>
      </c>
      <c r="S15" s="146">
        <v>1658</v>
      </c>
      <c r="T15" s="146">
        <v>42718000</v>
      </c>
      <c r="U15" s="146">
        <v>2271</v>
      </c>
      <c r="V15" s="146">
        <v>16306000</v>
      </c>
      <c r="W15" s="146">
        <v>856</v>
      </c>
      <c r="X15" s="146">
        <v>11951000</v>
      </c>
    </row>
    <row r="16" spans="2:24" s="135" customFormat="1" ht="7.5" customHeight="1">
      <c r="B16" s="143"/>
      <c r="C16" s="144"/>
      <c r="D16" s="144"/>
      <c r="E16" s="144"/>
      <c r="F16" s="144"/>
      <c r="G16" s="145"/>
      <c r="H16" s="145"/>
      <c r="I16" s="145"/>
      <c r="J16" s="145"/>
      <c r="K16" s="145"/>
      <c r="L16" s="144"/>
      <c r="M16" s="144"/>
      <c r="N16" s="145"/>
      <c r="O16" s="145"/>
      <c r="P16" s="146"/>
      <c r="Q16" s="146"/>
      <c r="R16" s="146"/>
      <c r="S16" s="146"/>
      <c r="T16" s="146"/>
      <c r="U16" s="146"/>
      <c r="V16" s="146"/>
      <c r="W16" s="146"/>
      <c r="X16" s="146"/>
    </row>
    <row r="17" spans="1:24" s="135" customFormat="1" ht="24.75" customHeight="1">
      <c r="A17" s="113" t="s">
        <v>466</v>
      </c>
      <c r="B17" s="143">
        <v>37665</v>
      </c>
      <c r="C17" s="144">
        <v>688516000</v>
      </c>
      <c r="D17" s="144">
        <v>18280</v>
      </c>
      <c r="E17" s="144">
        <v>62</v>
      </c>
      <c r="F17" s="144">
        <v>764000</v>
      </c>
      <c r="G17" s="144">
        <v>74</v>
      </c>
      <c r="H17" s="144">
        <v>969000</v>
      </c>
      <c r="I17" s="144">
        <v>13906</v>
      </c>
      <c r="J17" s="144">
        <v>418706000</v>
      </c>
      <c r="K17" s="145">
        <v>128</v>
      </c>
      <c r="L17" s="144">
        <v>3700000</v>
      </c>
      <c r="M17" s="144">
        <v>2971</v>
      </c>
      <c r="N17" s="145">
        <v>27567000</v>
      </c>
      <c r="O17" s="145">
        <v>14517</v>
      </c>
      <c r="P17" s="146">
        <v>107021000</v>
      </c>
      <c r="Q17" s="146">
        <v>1275</v>
      </c>
      <c r="R17" s="146">
        <v>54020000</v>
      </c>
      <c r="S17" s="146">
        <v>1503</v>
      </c>
      <c r="T17" s="146">
        <v>41756000</v>
      </c>
      <c r="U17" s="146">
        <v>2339</v>
      </c>
      <c r="V17" s="146">
        <v>21356000</v>
      </c>
      <c r="W17" s="146">
        <v>890</v>
      </c>
      <c r="X17" s="146">
        <v>12653000</v>
      </c>
    </row>
    <row r="18" spans="1:24" s="119" customFormat="1" ht="24.75" customHeight="1" thickBot="1">
      <c r="A18" s="114" t="s">
        <v>467</v>
      </c>
      <c r="B18" s="136">
        <v>38662</v>
      </c>
      <c r="C18" s="137">
        <v>758593000</v>
      </c>
      <c r="D18" s="137">
        <v>19621</v>
      </c>
      <c r="E18" s="137">
        <v>73</v>
      </c>
      <c r="F18" s="137">
        <v>819000</v>
      </c>
      <c r="G18" s="137">
        <v>80</v>
      </c>
      <c r="H18" s="137">
        <v>1017000</v>
      </c>
      <c r="I18" s="137">
        <v>13938</v>
      </c>
      <c r="J18" s="137">
        <v>487122000</v>
      </c>
      <c r="K18" s="138">
        <v>125</v>
      </c>
      <c r="L18" s="137">
        <v>3754000</v>
      </c>
      <c r="M18" s="137">
        <v>3021</v>
      </c>
      <c r="N18" s="138">
        <v>30598000</v>
      </c>
      <c r="O18" s="138">
        <v>15099</v>
      </c>
      <c r="P18" s="139">
        <v>103355000</v>
      </c>
      <c r="Q18" s="139">
        <v>1297</v>
      </c>
      <c r="R18" s="139">
        <v>57424000</v>
      </c>
      <c r="S18" s="139">
        <v>1481</v>
      </c>
      <c r="T18" s="139">
        <v>43179000</v>
      </c>
      <c r="U18" s="139">
        <v>2576</v>
      </c>
      <c r="V18" s="139">
        <v>17852000</v>
      </c>
      <c r="W18" s="139">
        <v>972</v>
      </c>
      <c r="X18" s="139">
        <v>13466000</v>
      </c>
    </row>
    <row r="19" spans="1:24" s="119" customFormat="1" ht="18" customHeight="1">
      <c r="A19" s="135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</row>
    <row r="20" spans="1:24" s="85" customFormat="1" ht="21.75" customHeight="1">
      <c r="A20" s="631" t="s">
        <v>468</v>
      </c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 t="s">
        <v>77</v>
      </c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4"/>
    </row>
    <row r="21" spans="1:24" s="119" customFormat="1" ht="13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08" t="s">
        <v>427</v>
      </c>
      <c r="M21" s="118"/>
      <c r="N21" s="118"/>
      <c r="O21" s="118"/>
      <c r="P21" s="118"/>
      <c r="Q21" s="118"/>
      <c r="R21" s="118"/>
      <c r="S21" s="118"/>
      <c r="T21" s="118"/>
      <c r="U21" s="118"/>
      <c r="W21" s="120"/>
      <c r="X21" s="121" t="s">
        <v>469</v>
      </c>
    </row>
    <row r="22" spans="1:24" s="119" customFormat="1" ht="13.5" customHeight="1" thickBot="1">
      <c r="A22" s="122"/>
      <c r="B22" s="123"/>
      <c r="C22" s="123"/>
      <c r="D22" s="123"/>
      <c r="E22" s="123"/>
      <c r="F22" s="123"/>
      <c r="G22" s="123"/>
      <c r="H22" s="123"/>
      <c r="I22" s="123"/>
      <c r="J22" s="124"/>
      <c r="K22" s="124"/>
      <c r="L22" s="109" t="s">
        <v>428</v>
      </c>
      <c r="W22" s="125"/>
      <c r="X22" s="126" t="s">
        <v>426</v>
      </c>
    </row>
    <row r="23" spans="1:24" s="119" customFormat="1" ht="24" customHeight="1">
      <c r="A23" s="598" t="s">
        <v>434</v>
      </c>
      <c r="B23" s="614" t="s">
        <v>872</v>
      </c>
      <c r="C23" s="615"/>
      <c r="D23" s="610"/>
      <c r="E23" s="604" t="s">
        <v>72</v>
      </c>
      <c r="F23" s="605"/>
      <c r="G23" s="604" t="s">
        <v>429</v>
      </c>
      <c r="H23" s="605"/>
      <c r="I23" s="606" t="s">
        <v>430</v>
      </c>
      <c r="J23" s="610"/>
      <c r="K23" s="606" t="s">
        <v>567</v>
      </c>
      <c r="L23" s="610"/>
      <c r="M23" s="608" t="s">
        <v>431</v>
      </c>
      <c r="N23" s="610"/>
      <c r="O23" s="604" t="s">
        <v>568</v>
      </c>
      <c r="P23" s="610"/>
      <c r="Q23" s="604" t="s">
        <v>432</v>
      </c>
      <c r="R23" s="610"/>
      <c r="S23" s="604" t="s">
        <v>433</v>
      </c>
      <c r="T23" s="610"/>
      <c r="U23" s="604" t="s">
        <v>571</v>
      </c>
      <c r="V23" s="610"/>
      <c r="W23" s="604" t="s">
        <v>856</v>
      </c>
      <c r="X23" s="607"/>
    </row>
    <row r="24" spans="1:24" s="147" customFormat="1" ht="34.5" customHeight="1">
      <c r="A24" s="599"/>
      <c r="B24" s="602" t="s">
        <v>435</v>
      </c>
      <c r="C24" s="603"/>
      <c r="D24" s="612"/>
      <c r="E24" s="611" t="s">
        <v>436</v>
      </c>
      <c r="F24" s="612"/>
      <c r="G24" s="611" t="s">
        <v>437</v>
      </c>
      <c r="H24" s="612"/>
      <c r="I24" s="611" t="s">
        <v>438</v>
      </c>
      <c r="J24" s="612"/>
      <c r="K24" s="611" t="s">
        <v>439</v>
      </c>
      <c r="L24" s="612"/>
      <c r="M24" s="603" t="s">
        <v>440</v>
      </c>
      <c r="N24" s="612"/>
      <c r="O24" s="611" t="s">
        <v>441</v>
      </c>
      <c r="P24" s="612"/>
      <c r="Q24" s="611" t="s">
        <v>442</v>
      </c>
      <c r="R24" s="612"/>
      <c r="S24" s="611" t="s">
        <v>443</v>
      </c>
      <c r="T24" s="612"/>
      <c r="U24" s="611" t="s">
        <v>444</v>
      </c>
      <c r="V24" s="612"/>
      <c r="W24" s="611" t="s">
        <v>445</v>
      </c>
      <c r="X24" s="603"/>
    </row>
    <row r="25" spans="1:24" s="119" customFormat="1" ht="22.5" customHeight="1">
      <c r="A25" s="600"/>
      <c r="B25" s="110" t="s">
        <v>446</v>
      </c>
      <c r="C25" s="111" t="s">
        <v>447</v>
      </c>
      <c r="D25" s="112" t="s">
        <v>448</v>
      </c>
      <c r="E25" s="111" t="s">
        <v>446</v>
      </c>
      <c r="F25" s="111" t="s">
        <v>447</v>
      </c>
      <c r="G25" s="111" t="s">
        <v>446</v>
      </c>
      <c r="H25" s="111" t="s">
        <v>447</v>
      </c>
      <c r="I25" s="111" t="s">
        <v>446</v>
      </c>
      <c r="J25" s="111" t="s">
        <v>447</v>
      </c>
      <c r="K25" s="111" t="s">
        <v>446</v>
      </c>
      <c r="L25" s="111" t="s">
        <v>447</v>
      </c>
      <c r="M25" s="154" t="s">
        <v>446</v>
      </c>
      <c r="N25" s="111" t="s">
        <v>447</v>
      </c>
      <c r="O25" s="111" t="s">
        <v>446</v>
      </c>
      <c r="P25" s="111" t="s">
        <v>447</v>
      </c>
      <c r="Q25" s="111" t="s">
        <v>446</v>
      </c>
      <c r="R25" s="111" t="s">
        <v>447</v>
      </c>
      <c r="S25" s="111" t="s">
        <v>446</v>
      </c>
      <c r="T25" s="111" t="s">
        <v>447</v>
      </c>
      <c r="U25" s="111" t="s">
        <v>446</v>
      </c>
      <c r="V25" s="111" t="s">
        <v>447</v>
      </c>
      <c r="W25" s="111" t="s">
        <v>446</v>
      </c>
      <c r="X25" s="152" t="s">
        <v>447</v>
      </c>
    </row>
    <row r="26" spans="1:24" s="119" customFormat="1" ht="22.5" customHeight="1" thickBot="1">
      <c r="A26" s="601"/>
      <c r="B26" s="127" t="s">
        <v>449</v>
      </c>
      <c r="C26" s="128" t="s">
        <v>450</v>
      </c>
      <c r="D26" s="129" t="s">
        <v>451</v>
      </c>
      <c r="E26" s="130" t="s">
        <v>449</v>
      </c>
      <c r="F26" s="128" t="s">
        <v>450</v>
      </c>
      <c r="G26" s="130" t="s">
        <v>449</v>
      </c>
      <c r="H26" s="128" t="s">
        <v>450</v>
      </c>
      <c r="I26" s="130" t="s">
        <v>449</v>
      </c>
      <c r="J26" s="128" t="s">
        <v>450</v>
      </c>
      <c r="K26" s="130" t="s">
        <v>449</v>
      </c>
      <c r="L26" s="128" t="s">
        <v>450</v>
      </c>
      <c r="M26" s="155" t="s">
        <v>449</v>
      </c>
      <c r="N26" s="128" t="s">
        <v>450</v>
      </c>
      <c r="O26" s="130" t="s">
        <v>449</v>
      </c>
      <c r="P26" s="128" t="s">
        <v>450</v>
      </c>
      <c r="Q26" s="130" t="s">
        <v>449</v>
      </c>
      <c r="R26" s="128" t="s">
        <v>450</v>
      </c>
      <c r="S26" s="130" t="s">
        <v>449</v>
      </c>
      <c r="T26" s="128" t="s">
        <v>450</v>
      </c>
      <c r="U26" s="130" t="s">
        <v>449</v>
      </c>
      <c r="V26" s="128" t="s">
        <v>450</v>
      </c>
      <c r="W26" s="130" t="s">
        <v>449</v>
      </c>
      <c r="X26" s="153" t="s">
        <v>450</v>
      </c>
    </row>
    <row r="27" spans="1:24" s="135" customFormat="1" ht="24.75" customHeight="1">
      <c r="A27" s="113" t="s">
        <v>76</v>
      </c>
      <c r="B27" s="131">
        <v>39729</v>
      </c>
      <c r="C27" s="132">
        <v>816179</v>
      </c>
      <c r="D27" s="132">
        <v>21</v>
      </c>
      <c r="E27" s="132">
        <v>211</v>
      </c>
      <c r="F27" s="132">
        <v>10794</v>
      </c>
      <c r="G27" s="133">
        <v>167</v>
      </c>
      <c r="H27" s="133">
        <v>2047</v>
      </c>
      <c r="I27" s="133">
        <v>15815</v>
      </c>
      <c r="J27" s="133">
        <v>545905</v>
      </c>
      <c r="K27" s="133">
        <v>116</v>
      </c>
      <c r="L27" s="132">
        <v>20325</v>
      </c>
      <c r="M27" s="132">
        <v>6641</v>
      </c>
      <c r="N27" s="133">
        <v>62952</v>
      </c>
      <c r="O27" s="133">
        <v>9283</v>
      </c>
      <c r="P27" s="134">
        <v>44365</v>
      </c>
      <c r="Q27" s="134">
        <v>428</v>
      </c>
      <c r="R27" s="134">
        <v>2575</v>
      </c>
      <c r="S27" s="134">
        <v>1132</v>
      </c>
      <c r="T27" s="134">
        <v>58346</v>
      </c>
      <c r="U27" s="134">
        <v>299</v>
      </c>
      <c r="V27" s="134">
        <v>11199</v>
      </c>
      <c r="W27" s="134">
        <v>1308</v>
      </c>
      <c r="X27" s="134">
        <v>19448</v>
      </c>
    </row>
    <row r="28" spans="1:24" s="119" customFormat="1" ht="24.75" customHeight="1" thickBot="1">
      <c r="A28" s="114" t="s">
        <v>452</v>
      </c>
      <c r="B28" s="136">
        <v>40967</v>
      </c>
      <c r="C28" s="137">
        <v>922938</v>
      </c>
      <c r="D28" s="137">
        <v>23</v>
      </c>
      <c r="E28" s="137">
        <v>226</v>
      </c>
      <c r="F28" s="137">
        <v>8901</v>
      </c>
      <c r="G28" s="138">
        <v>190</v>
      </c>
      <c r="H28" s="138">
        <v>2377</v>
      </c>
      <c r="I28" s="138">
        <v>15740</v>
      </c>
      <c r="J28" s="138">
        <v>628072</v>
      </c>
      <c r="K28" s="138">
        <v>116</v>
      </c>
      <c r="L28" s="137">
        <v>20556</v>
      </c>
      <c r="M28" s="137">
        <v>6720</v>
      </c>
      <c r="N28" s="138">
        <v>63902</v>
      </c>
      <c r="O28" s="138">
        <v>9439</v>
      </c>
      <c r="P28" s="139">
        <v>46668</v>
      </c>
      <c r="Q28" s="139">
        <v>410</v>
      </c>
      <c r="R28" s="139">
        <v>2630</v>
      </c>
      <c r="S28" s="139">
        <v>1138</v>
      </c>
      <c r="T28" s="139">
        <v>63780</v>
      </c>
      <c r="U28" s="139">
        <v>361</v>
      </c>
      <c r="V28" s="139">
        <v>12118</v>
      </c>
      <c r="W28" s="139">
        <v>1353</v>
      </c>
      <c r="X28" s="139">
        <v>20140</v>
      </c>
    </row>
    <row r="29" spans="1:24" s="141" customFormat="1" ht="12.75" customHeight="1">
      <c r="A29" s="115" t="s">
        <v>453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19"/>
      <c r="M29" s="86" t="s">
        <v>597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s="141" customFormat="1" ht="12.75" customHeight="1">
      <c r="A30" s="115" t="s">
        <v>454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19"/>
      <c r="M30" s="86" t="s">
        <v>598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s="141" customFormat="1" ht="12.75" customHeight="1">
      <c r="A31" s="115" t="s">
        <v>455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19"/>
      <c r="M31" s="86" t="s">
        <v>596</v>
      </c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</sheetData>
  <mergeCells count="50">
    <mergeCell ref="W24:X24"/>
    <mergeCell ref="M24:N24"/>
    <mergeCell ref="O24:P24"/>
    <mergeCell ref="Q24:R24"/>
    <mergeCell ref="S24:T24"/>
    <mergeCell ref="K5:L5"/>
    <mergeCell ref="E6:F6"/>
    <mergeCell ref="O6:P6"/>
    <mergeCell ref="M6:N6"/>
    <mergeCell ref="M5:N5"/>
    <mergeCell ref="O5:P5"/>
    <mergeCell ref="G24:H24"/>
    <mergeCell ref="Q6:R6"/>
    <mergeCell ref="S6:T6"/>
    <mergeCell ref="U6:V6"/>
    <mergeCell ref="I24:J24"/>
    <mergeCell ref="K24:L24"/>
    <mergeCell ref="U24:V24"/>
    <mergeCell ref="Q23:R23"/>
    <mergeCell ref="S23:T23"/>
    <mergeCell ref="M2:X2"/>
    <mergeCell ref="A20:L20"/>
    <mergeCell ref="A23:A26"/>
    <mergeCell ref="B23:D23"/>
    <mergeCell ref="E23:F23"/>
    <mergeCell ref="G23:H23"/>
    <mergeCell ref="I23:J23"/>
    <mergeCell ref="K23:L23"/>
    <mergeCell ref="B24:D24"/>
    <mergeCell ref="E24:F24"/>
    <mergeCell ref="Q5:R5"/>
    <mergeCell ref="S5:T5"/>
    <mergeCell ref="U23:V23"/>
    <mergeCell ref="W23:X23"/>
    <mergeCell ref="M20:X20"/>
    <mergeCell ref="U5:V5"/>
    <mergeCell ref="W5:X5"/>
    <mergeCell ref="W6:X6"/>
    <mergeCell ref="M23:N23"/>
    <mergeCell ref="O23:P23"/>
    <mergeCell ref="A2:L2"/>
    <mergeCell ref="B5:D5"/>
    <mergeCell ref="G6:H6"/>
    <mergeCell ref="I6:J6"/>
    <mergeCell ref="K6:L6"/>
    <mergeCell ref="A5:A8"/>
    <mergeCell ref="B6:D6"/>
    <mergeCell ref="E5:F5"/>
    <mergeCell ref="G5:H5"/>
    <mergeCell ref="I5:J5"/>
  </mergeCells>
  <printOptions/>
  <pageMargins left="1.141732283464567" right="1.141732283464567" top="1.5157480314960632" bottom="1.535433070866142" header="0.5118110236220472" footer="0.9055118110236221"/>
  <pageSetup firstPageNumber="234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625" style="28" customWidth="1"/>
    <col min="2" max="2" width="7.625" style="28" customWidth="1"/>
    <col min="3" max="3" width="12.625" style="28" customWidth="1"/>
    <col min="4" max="4" width="7.625" style="28" customWidth="1"/>
    <col min="5" max="5" width="12.625" style="28" customWidth="1"/>
    <col min="6" max="6" width="7.625" style="28" customWidth="1"/>
    <col min="7" max="7" width="13.625" style="28" customWidth="1"/>
    <col min="8" max="8" width="12.625" style="368" customWidth="1"/>
    <col min="9" max="9" width="7.625" style="368" customWidth="1"/>
    <col min="10" max="10" width="12.625" style="368" customWidth="1"/>
    <col min="11" max="11" width="7.625" style="368" customWidth="1"/>
    <col min="12" max="12" width="12.625" style="368" customWidth="1"/>
    <col min="13" max="13" width="7.625" style="368" customWidth="1"/>
    <col min="14" max="14" width="13.625" style="368" customWidth="1"/>
    <col min="15" max="16384" width="9.00390625" style="28" customWidth="1"/>
  </cols>
  <sheetData>
    <row r="1" spans="1:14" s="34" customFormat="1" ht="19.5" customHeight="1">
      <c r="A1" s="22" t="s">
        <v>353</v>
      </c>
      <c r="H1" s="239"/>
      <c r="I1" s="9"/>
      <c r="J1" s="9"/>
      <c r="K1" s="9"/>
      <c r="L1" s="9"/>
      <c r="M1" s="9"/>
      <c r="N1" s="27" t="s">
        <v>953</v>
      </c>
    </row>
    <row r="2" spans="1:14" s="85" customFormat="1" ht="39.75" customHeight="1">
      <c r="A2" s="609" t="s">
        <v>90</v>
      </c>
      <c r="B2" s="624"/>
      <c r="C2" s="624"/>
      <c r="D2" s="624"/>
      <c r="E2" s="624"/>
      <c r="F2" s="624"/>
      <c r="G2" s="624"/>
      <c r="H2" s="564"/>
      <c r="I2" s="565"/>
      <c r="J2" s="565"/>
      <c r="K2" s="565"/>
      <c r="L2" s="565"/>
      <c r="M2" s="565"/>
      <c r="N2" s="565"/>
    </row>
    <row r="3" spans="1:14" s="101" customFormat="1" ht="15" customHeight="1">
      <c r="A3" s="99"/>
      <c r="B3" s="99"/>
      <c r="C3" s="99"/>
      <c r="D3" s="99"/>
      <c r="E3" s="99"/>
      <c r="F3" s="99"/>
      <c r="G3" s="1" t="s">
        <v>427</v>
      </c>
      <c r="H3" s="103"/>
      <c r="I3" s="103"/>
      <c r="J3" s="103"/>
      <c r="K3" s="103"/>
      <c r="L3" s="103"/>
      <c r="M3" s="103"/>
      <c r="N3" s="157"/>
    </row>
    <row r="4" spans="1:14" s="101" customFormat="1" ht="15" customHeight="1" thickBot="1">
      <c r="A4" s="102"/>
      <c r="B4" s="103"/>
      <c r="C4" s="103"/>
      <c r="D4" s="103"/>
      <c r="E4" s="103"/>
      <c r="F4" s="103"/>
      <c r="G4" s="157" t="s">
        <v>78</v>
      </c>
      <c r="H4" s="105"/>
      <c r="I4" s="103"/>
      <c r="J4" s="103"/>
      <c r="K4" s="103"/>
      <c r="L4" s="103"/>
      <c r="M4" s="103"/>
      <c r="N4" s="157"/>
    </row>
    <row r="5" spans="1:14" s="101" customFormat="1" ht="51.75" customHeight="1">
      <c r="A5" s="616" t="s">
        <v>79</v>
      </c>
      <c r="B5" s="592" t="s">
        <v>80</v>
      </c>
      <c r="C5" s="593"/>
      <c r="D5" s="594" t="s">
        <v>87</v>
      </c>
      <c r="E5" s="595"/>
      <c r="F5" s="594" t="s">
        <v>86</v>
      </c>
      <c r="G5" s="596"/>
      <c r="H5" s="566"/>
      <c r="I5" s="220"/>
      <c r="J5" s="9"/>
      <c r="K5" s="220"/>
      <c r="L5" s="9"/>
      <c r="M5" s="220"/>
      <c r="N5" s="9"/>
    </row>
    <row r="6" spans="1:14" s="101" customFormat="1" ht="18" customHeight="1">
      <c r="A6" s="591"/>
      <c r="B6" s="161" t="s">
        <v>81</v>
      </c>
      <c r="C6" s="162" t="s">
        <v>82</v>
      </c>
      <c r="D6" s="163" t="s">
        <v>81</v>
      </c>
      <c r="E6" s="162" t="s">
        <v>82</v>
      </c>
      <c r="F6" s="163" t="s">
        <v>81</v>
      </c>
      <c r="G6" s="163" t="s">
        <v>82</v>
      </c>
      <c r="H6" s="105"/>
      <c r="I6" s="220"/>
      <c r="J6" s="220"/>
      <c r="K6" s="220"/>
      <c r="L6" s="220"/>
      <c r="M6" s="220"/>
      <c r="N6" s="220"/>
    </row>
    <row r="7" spans="1:14" s="101" customFormat="1" ht="18" customHeight="1" thickBot="1">
      <c r="A7" s="618"/>
      <c r="B7" s="164" t="s">
        <v>83</v>
      </c>
      <c r="C7" s="165" t="s">
        <v>84</v>
      </c>
      <c r="D7" s="166" t="s">
        <v>83</v>
      </c>
      <c r="E7" s="165" t="s">
        <v>84</v>
      </c>
      <c r="F7" s="166" t="s">
        <v>83</v>
      </c>
      <c r="G7" s="80" t="s">
        <v>84</v>
      </c>
      <c r="H7" s="105"/>
      <c r="I7" s="105"/>
      <c r="J7" s="9"/>
      <c r="K7" s="105"/>
      <c r="L7" s="9"/>
      <c r="M7" s="105"/>
      <c r="N7" s="9"/>
    </row>
    <row r="8" spans="1:14" s="105" customFormat="1" ht="45" customHeight="1">
      <c r="A8" s="70" t="s">
        <v>590</v>
      </c>
      <c r="B8" s="167">
        <v>2740</v>
      </c>
      <c r="C8" s="168">
        <v>14225</v>
      </c>
      <c r="D8" s="168">
        <v>5</v>
      </c>
      <c r="E8" s="168">
        <v>12</v>
      </c>
      <c r="F8" s="159" t="s">
        <v>544</v>
      </c>
      <c r="G8" s="158" t="s">
        <v>544</v>
      </c>
      <c r="H8" s="220"/>
      <c r="I8" s="36"/>
      <c r="J8" s="36"/>
      <c r="K8" s="36"/>
      <c r="L8" s="36"/>
      <c r="M8" s="160"/>
      <c r="N8" s="160"/>
    </row>
    <row r="9" spans="1:14" s="101" customFormat="1" ht="45" customHeight="1" thickBot="1">
      <c r="A9" s="71" t="s">
        <v>591</v>
      </c>
      <c r="B9" s="18">
        <v>2765</v>
      </c>
      <c r="C9" s="21">
        <v>19147</v>
      </c>
      <c r="D9" s="21">
        <v>5</v>
      </c>
      <c r="E9" s="21">
        <v>12</v>
      </c>
      <c r="F9" s="3" t="s">
        <v>544</v>
      </c>
      <c r="G9" s="33" t="s">
        <v>544</v>
      </c>
      <c r="H9" s="220"/>
      <c r="I9" s="36"/>
      <c r="J9" s="36"/>
      <c r="K9" s="36"/>
      <c r="L9" s="36"/>
      <c r="M9" s="160"/>
      <c r="N9" s="160"/>
    </row>
    <row r="10" spans="1:14" s="101" customFormat="1" ht="45" customHeight="1">
      <c r="A10" s="169"/>
      <c r="B10" s="36"/>
      <c r="C10" s="36"/>
      <c r="D10" s="36"/>
      <c r="E10" s="36"/>
      <c r="F10" s="36"/>
      <c r="G10" s="36"/>
      <c r="H10" s="9"/>
      <c r="I10" s="36"/>
      <c r="J10" s="36"/>
      <c r="K10" s="36"/>
      <c r="L10" s="36"/>
      <c r="M10" s="36"/>
      <c r="N10" s="36"/>
    </row>
    <row r="11" spans="1:14" s="101" customFormat="1" ht="15" customHeight="1">
      <c r="A11" s="169"/>
      <c r="B11" s="36"/>
      <c r="C11" s="36"/>
      <c r="D11" s="36"/>
      <c r="E11" s="36"/>
      <c r="F11" s="36"/>
      <c r="G11" s="74" t="s">
        <v>469</v>
      </c>
      <c r="H11" s="9"/>
      <c r="I11" s="36"/>
      <c r="J11" s="36"/>
      <c r="K11" s="36"/>
      <c r="L11" s="36"/>
      <c r="M11" s="36"/>
      <c r="N11" s="567"/>
    </row>
    <row r="12" spans="1:14" s="101" customFormat="1" ht="15" customHeight="1" thickBot="1">
      <c r="A12" s="105"/>
      <c r="B12" s="36"/>
      <c r="C12" s="36"/>
      <c r="D12" s="36"/>
      <c r="E12" s="36"/>
      <c r="F12" s="36"/>
      <c r="G12" s="170" t="s">
        <v>426</v>
      </c>
      <c r="H12" s="105"/>
      <c r="I12" s="36"/>
      <c r="J12" s="36"/>
      <c r="K12" s="36"/>
      <c r="L12" s="36"/>
      <c r="M12" s="36"/>
      <c r="N12" s="568"/>
    </row>
    <row r="13" spans="1:14" s="101" customFormat="1" ht="51.75" customHeight="1">
      <c r="A13" s="616" t="s">
        <v>870</v>
      </c>
      <c r="B13" s="592" t="s">
        <v>85</v>
      </c>
      <c r="C13" s="593"/>
      <c r="D13" s="594" t="s">
        <v>88</v>
      </c>
      <c r="E13" s="595"/>
      <c r="F13" s="594" t="s">
        <v>89</v>
      </c>
      <c r="G13" s="593"/>
      <c r="H13" s="566"/>
      <c r="I13" s="220"/>
      <c r="J13" s="9"/>
      <c r="K13" s="220"/>
      <c r="L13" s="9"/>
      <c r="M13" s="220"/>
      <c r="N13" s="9"/>
    </row>
    <row r="14" spans="1:14" s="101" customFormat="1" ht="18" customHeight="1">
      <c r="A14" s="591"/>
      <c r="B14" s="161" t="s">
        <v>81</v>
      </c>
      <c r="C14" s="162" t="s">
        <v>82</v>
      </c>
      <c r="D14" s="163" t="s">
        <v>81</v>
      </c>
      <c r="E14" s="162" t="s">
        <v>82</v>
      </c>
      <c r="F14" s="163" t="s">
        <v>81</v>
      </c>
      <c r="G14" s="162" t="s">
        <v>82</v>
      </c>
      <c r="H14" s="105"/>
      <c r="I14" s="220"/>
      <c r="J14" s="220"/>
      <c r="K14" s="220"/>
      <c r="L14" s="220"/>
      <c r="M14" s="220"/>
      <c r="N14" s="220"/>
    </row>
    <row r="15" spans="1:14" s="101" customFormat="1" ht="18" customHeight="1" thickBot="1">
      <c r="A15" s="618"/>
      <c r="B15" s="164" t="s">
        <v>83</v>
      </c>
      <c r="C15" s="165" t="s">
        <v>84</v>
      </c>
      <c r="D15" s="166" t="s">
        <v>83</v>
      </c>
      <c r="E15" s="165" t="s">
        <v>84</v>
      </c>
      <c r="F15" s="166" t="s">
        <v>83</v>
      </c>
      <c r="G15" s="165" t="s">
        <v>84</v>
      </c>
      <c r="H15" s="105"/>
      <c r="I15" s="105"/>
      <c r="J15" s="9"/>
      <c r="K15" s="105"/>
      <c r="L15" s="9"/>
      <c r="M15" s="105"/>
      <c r="N15" s="9"/>
    </row>
    <row r="16" spans="1:14" s="105" customFormat="1" ht="45" customHeight="1">
      <c r="A16" s="70" t="s">
        <v>590</v>
      </c>
      <c r="B16" s="167">
        <v>197</v>
      </c>
      <c r="C16" s="168">
        <v>5529</v>
      </c>
      <c r="D16" s="168">
        <v>1264</v>
      </c>
      <c r="E16" s="168">
        <v>16363</v>
      </c>
      <c r="F16" s="171">
        <v>123</v>
      </c>
      <c r="G16" s="172">
        <v>2094</v>
      </c>
      <c r="H16" s="220"/>
      <c r="I16" s="36"/>
      <c r="J16" s="36"/>
      <c r="K16" s="36"/>
      <c r="L16" s="36"/>
      <c r="M16" s="36"/>
      <c r="N16" s="36"/>
    </row>
    <row r="17" spans="1:14" s="101" customFormat="1" ht="45" customHeight="1" thickBot="1">
      <c r="A17" s="71" t="s">
        <v>591</v>
      </c>
      <c r="B17" s="18">
        <v>208</v>
      </c>
      <c r="C17" s="21">
        <v>4023</v>
      </c>
      <c r="D17" s="21">
        <v>1357</v>
      </c>
      <c r="E17" s="21">
        <v>19343</v>
      </c>
      <c r="F17" s="19">
        <v>939</v>
      </c>
      <c r="G17" s="173">
        <v>11268</v>
      </c>
      <c r="H17" s="220"/>
      <c r="I17" s="36"/>
      <c r="J17" s="36"/>
      <c r="K17" s="36"/>
      <c r="L17" s="36"/>
      <c r="M17" s="36"/>
      <c r="N17" s="36"/>
    </row>
  </sheetData>
  <mergeCells count="9">
    <mergeCell ref="A13:A15"/>
    <mergeCell ref="B13:C13"/>
    <mergeCell ref="D13:E13"/>
    <mergeCell ref="F13:G13"/>
    <mergeCell ref="A2:G2"/>
    <mergeCell ref="A5:A7"/>
    <mergeCell ref="B5:C5"/>
    <mergeCell ref="D5:E5"/>
    <mergeCell ref="F5:G5"/>
  </mergeCells>
  <printOptions/>
  <pageMargins left="1.1811023622047245" right="1.1811023622047245" top="1.5748031496062993" bottom="1.5748031496062993" header="0.5118110236220472" footer="0.9055118110236221"/>
  <pageSetup firstPageNumber="23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0.5" style="28" customWidth="1"/>
    <col min="2" max="2" width="46.625" style="28" customWidth="1"/>
    <col min="3" max="3" width="0.5" style="28" customWidth="1"/>
    <col min="4" max="5" width="13.625" style="28" customWidth="1"/>
    <col min="6" max="8" width="18.625" style="28" customWidth="1"/>
    <col min="9" max="9" width="19.125" style="28" customWidth="1"/>
    <col min="10" max="16384" width="9.00390625" style="28" customWidth="1"/>
  </cols>
  <sheetData>
    <row r="1" spans="1:9" s="34" customFormat="1" ht="15" customHeight="1">
      <c r="A1" s="63" t="s">
        <v>579</v>
      </c>
      <c r="H1" s="73"/>
      <c r="I1" s="27" t="s">
        <v>896</v>
      </c>
    </row>
    <row r="2" spans="1:9" s="56" customFormat="1" ht="15" customHeight="1">
      <c r="A2" s="633" t="s">
        <v>92</v>
      </c>
      <c r="B2" s="633"/>
      <c r="C2" s="633"/>
      <c r="D2" s="633"/>
      <c r="E2" s="633"/>
      <c r="F2" s="597" t="s">
        <v>894</v>
      </c>
      <c r="G2" s="597"/>
      <c r="H2" s="597"/>
      <c r="I2" s="597"/>
    </row>
    <row r="3" spans="1:9" s="183" customFormat="1" ht="10.5" customHeight="1" thickBot="1">
      <c r="A3" s="191"/>
      <c r="B3" s="271"/>
      <c r="C3" s="271"/>
      <c r="D3" s="271"/>
      <c r="E3" s="286" t="s">
        <v>279</v>
      </c>
      <c r="G3" s="293"/>
      <c r="H3" s="293"/>
      <c r="I3" s="293" t="s">
        <v>29</v>
      </c>
    </row>
    <row r="4" spans="2:9" s="183" customFormat="1" ht="21.75" customHeight="1">
      <c r="B4" s="571" t="s">
        <v>280</v>
      </c>
      <c r="C4" s="294"/>
      <c r="D4" s="557" t="s">
        <v>281</v>
      </c>
      <c r="E4" s="287" t="s">
        <v>897</v>
      </c>
      <c r="F4" s="511" t="s">
        <v>891</v>
      </c>
      <c r="G4" s="590" t="s">
        <v>892</v>
      </c>
      <c r="H4" s="570"/>
      <c r="I4" s="587" t="s">
        <v>893</v>
      </c>
    </row>
    <row r="5" spans="2:9" s="183" customFormat="1" ht="21.75" customHeight="1">
      <c r="B5" s="572"/>
      <c r="C5" s="271"/>
      <c r="D5" s="558"/>
      <c r="E5" s="288" t="s">
        <v>898</v>
      </c>
      <c r="F5" s="289" t="s">
        <v>899</v>
      </c>
      <c r="G5" s="290" t="s">
        <v>900</v>
      </c>
      <c r="H5" s="289" t="s">
        <v>901</v>
      </c>
      <c r="I5" s="588"/>
    </row>
    <row r="6" spans="1:9" s="183" customFormat="1" ht="21.75" customHeight="1" thickBot="1">
      <c r="A6" s="191"/>
      <c r="B6" s="556"/>
      <c r="C6" s="191"/>
      <c r="D6" s="297" t="s">
        <v>902</v>
      </c>
      <c r="E6" s="298" t="s">
        <v>903</v>
      </c>
      <c r="F6" s="299" t="s">
        <v>904</v>
      </c>
      <c r="G6" s="299" t="s">
        <v>905</v>
      </c>
      <c r="H6" s="298" t="s">
        <v>906</v>
      </c>
      <c r="I6" s="589"/>
    </row>
    <row r="7" spans="2:9" s="183" customFormat="1" ht="11.25" customHeight="1">
      <c r="B7" s="291" t="s">
        <v>907</v>
      </c>
      <c r="C7" s="184"/>
      <c r="D7" s="185">
        <v>307.68</v>
      </c>
      <c r="E7" s="186">
        <v>1517870</v>
      </c>
      <c r="F7" s="196">
        <v>1088389</v>
      </c>
      <c r="G7" s="196">
        <v>4933</v>
      </c>
      <c r="H7" s="186">
        <v>3537</v>
      </c>
      <c r="I7" s="187">
        <v>142.96</v>
      </c>
    </row>
    <row r="8" spans="2:9" s="183" customFormat="1" ht="11.25" customHeight="1">
      <c r="B8" s="178" t="s">
        <v>908</v>
      </c>
      <c r="C8" s="184"/>
      <c r="D8" s="185">
        <v>307.44</v>
      </c>
      <c r="E8" s="186">
        <v>1528370</v>
      </c>
      <c r="F8" s="196">
        <v>1128154</v>
      </c>
      <c r="G8" s="196">
        <v>4971</v>
      </c>
      <c r="H8" s="186">
        <v>3670</v>
      </c>
      <c r="I8" s="187">
        <v>171.43</v>
      </c>
    </row>
    <row r="9" spans="2:9" s="183" customFormat="1" ht="11.25" customHeight="1">
      <c r="B9" s="178" t="s">
        <v>909</v>
      </c>
      <c r="C9" s="184"/>
      <c r="D9" s="185">
        <v>307.44</v>
      </c>
      <c r="E9" s="186">
        <v>1528370</v>
      </c>
      <c r="F9" s="196">
        <v>1134900</v>
      </c>
      <c r="G9" s="196">
        <v>4971</v>
      </c>
      <c r="H9" s="186">
        <v>3691</v>
      </c>
      <c r="I9" s="187">
        <v>177.24</v>
      </c>
    </row>
    <row r="10" spans="2:9" s="183" customFormat="1" ht="11.25" customHeight="1">
      <c r="B10" s="178" t="s">
        <v>910</v>
      </c>
      <c r="C10" s="184"/>
      <c r="D10" s="185">
        <v>307.44</v>
      </c>
      <c r="E10" s="186">
        <v>1528370</v>
      </c>
      <c r="F10" s="196">
        <v>1178610</v>
      </c>
      <c r="G10" s="196">
        <v>4971</v>
      </c>
      <c r="H10" s="186">
        <v>3834</v>
      </c>
      <c r="I10" s="187">
        <v>191.13</v>
      </c>
    </row>
    <row r="11" spans="2:9" s="183" customFormat="1" ht="11.25" customHeight="1">
      <c r="B11" s="178" t="s">
        <v>911</v>
      </c>
      <c r="C11" s="184"/>
      <c r="D11" s="185">
        <v>317.71</v>
      </c>
      <c r="E11" s="186">
        <v>1557870</v>
      </c>
      <c r="F11" s="196">
        <v>1215628</v>
      </c>
      <c r="G11" s="196">
        <v>4903</v>
      </c>
      <c r="H11" s="186">
        <v>3826</v>
      </c>
      <c r="I11" s="187">
        <v>250.37</v>
      </c>
    </row>
    <row r="12" spans="2:9" s="183" customFormat="1" ht="11.25" customHeight="1">
      <c r="B12" s="178" t="s">
        <v>912</v>
      </c>
      <c r="C12" s="184"/>
      <c r="D12" s="185">
        <v>322.61</v>
      </c>
      <c r="E12" s="186">
        <v>1617870</v>
      </c>
      <c r="F12" s="196">
        <v>1245658</v>
      </c>
      <c r="G12" s="196">
        <v>5015</v>
      </c>
      <c r="H12" s="186">
        <v>3861</v>
      </c>
      <c r="I12" s="176" t="s">
        <v>913</v>
      </c>
    </row>
    <row r="13" spans="2:9" s="183" customFormat="1" ht="11.25" customHeight="1">
      <c r="B13" s="178" t="s">
        <v>914</v>
      </c>
      <c r="C13" s="184"/>
      <c r="D13" s="185">
        <v>322.75</v>
      </c>
      <c r="E13" s="186">
        <v>1985570</v>
      </c>
      <c r="F13" s="196">
        <v>1274137</v>
      </c>
      <c r="G13" s="196">
        <v>6152</v>
      </c>
      <c r="H13" s="186">
        <v>3948</v>
      </c>
      <c r="I13" s="176" t="s">
        <v>913</v>
      </c>
    </row>
    <row r="14" spans="2:9" s="183" customFormat="1" ht="11.25" customHeight="1">
      <c r="B14" s="178" t="s">
        <v>915</v>
      </c>
      <c r="C14" s="184"/>
      <c r="D14" s="185">
        <v>322.6</v>
      </c>
      <c r="E14" s="186">
        <v>1782170</v>
      </c>
      <c r="F14" s="196">
        <v>1235301</v>
      </c>
      <c r="G14" s="196">
        <v>5524</v>
      </c>
      <c r="H14" s="186">
        <f>F14/D14</f>
        <v>3829.2033477991317</v>
      </c>
      <c r="I14" s="176" t="s">
        <v>913</v>
      </c>
    </row>
    <row r="15" spans="2:9" s="183" customFormat="1" ht="11.25" customHeight="1">
      <c r="B15" s="178" t="s">
        <v>916</v>
      </c>
      <c r="C15" s="184"/>
      <c r="D15" s="188">
        <v>322.6</v>
      </c>
      <c r="E15" s="186">
        <v>1786370</v>
      </c>
      <c r="F15" s="196">
        <v>1298260</v>
      </c>
      <c r="G15" s="197">
        <v>5537.4147551146925</v>
      </c>
      <c r="H15" s="189">
        <v>4024.364538127712</v>
      </c>
      <c r="I15" s="176" t="s">
        <v>913</v>
      </c>
    </row>
    <row r="16" spans="2:9" s="183" customFormat="1" ht="11.25" customHeight="1">
      <c r="B16" s="178" t="s">
        <v>917</v>
      </c>
      <c r="C16" s="184"/>
      <c r="D16" s="188">
        <f>SUM(D18:D51)</f>
        <v>322.55999999999995</v>
      </c>
      <c r="E16" s="186">
        <f>SUM(E18:E51)</f>
        <v>1786370</v>
      </c>
      <c r="F16" s="196">
        <f>SUM(F18:F51)</f>
        <v>1298260</v>
      </c>
      <c r="G16" s="197">
        <f>E16/D16</f>
        <v>5538.1014384920645</v>
      </c>
      <c r="H16" s="189">
        <f>F16/D16</f>
        <v>4024.863591269842</v>
      </c>
      <c r="I16" s="176" t="s">
        <v>913</v>
      </c>
    </row>
    <row r="17" spans="2:9" s="183" customFormat="1" ht="4.5" customHeight="1">
      <c r="B17" s="184"/>
      <c r="C17" s="184"/>
      <c r="D17" s="185"/>
      <c r="E17" s="186"/>
      <c r="F17" s="196"/>
      <c r="G17" s="197"/>
      <c r="H17" s="189"/>
      <c r="I17" s="187"/>
    </row>
    <row r="18" spans="2:9" s="183" customFormat="1" ht="11.25" customHeight="1">
      <c r="B18" s="177" t="s">
        <v>918</v>
      </c>
      <c r="C18" s="184"/>
      <c r="D18" s="185">
        <v>22.08</v>
      </c>
      <c r="E18" s="186">
        <v>30000</v>
      </c>
      <c r="F18" s="196">
        <v>49469</v>
      </c>
      <c r="G18" s="197">
        <f aca="true" t="shared" si="0" ref="G18:G50">E18/D18</f>
        <v>1358.6956521739132</v>
      </c>
      <c r="H18" s="189">
        <f aca="true" t="shared" si="1" ref="H18:H51">F18/D18</f>
        <v>2240.4438405797105</v>
      </c>
      <c r="I18" s="176" t="s">
        <v>913</v>
      </c>
    </row>
    <row r="19" spans="2:9" s="183" customFormat="1" ht="11.25" customHeight="1">
      <c r="B19" s="177" t="s">
        <v>919</v>
      </c>
      <c r="C19" s="184"/>
      <c r="D19" s="185">
        <v>21.08</v>
      </c>
      <c r="E19" s="186">
        <v>300000</v>
      </c>
      <c r="F19" s="196">
        <v>248620</v>
      </c>
      <c r="G19" s="197">
        <f t="shared" si="0"/>
        <v>14231.499051233397</v>
      </c>
      <c r="H19" s="189">
        <f t="shared" si="1"/>
        <v>11794.117647058825</v>
      </c>
      <c r="I19" s="176" t="s">
        <v>913</v>
      </c>
    </row>
    <row r="20" spans="2:9" s="183" customFormat="1" ht="11.25" customHeight="1">
      <c r="B20" s="177" t="s">
        <v>920</v>
      </c>
      <c r="C20" s="184"/>
      <c r="D20" s="185">
        <v>12.5</v>
      </c>
      <c r="E20" s="186">
        <v>120000</v>
      </c>
      <c r="F20" s="196">
        <v>108057</v>
      </c>
      <c r="G20" s="197">
        <f t="shared" si="0"/>
        <v>9600</v>
      </c>
      <c r="H20" s="189">
        <f t="shared" si="1"/>
        <v>8644.56</v>
      </c>
      <c r="I20" s="176" t="s">
        <v>913</v>
      </c>
    </row>
    <row r="21" spans="2:9" s="183" customFormat="1" ht="19.5" customHeight="1">
      <c r="B21" s="178" t="s">
        <v>921</v>
      </c>
      <c r="C21" s="184"/>
      <c r="D21" s="185">
        <v>4.66</v>
      </c>
      <c r="E21" s="186">
        <v>25000</v>
      </c>
      <c r="F21" s="196">
        <v>15274</v>
      </c>
      <c r="G21" s="197">
        <f t="shared" si="0"/>
        <v>5364.806866952789</v>
      </c>
      <c r="H21" s="189">
        <f t="shared" si="1"/>
        <v>3277.6824034334763</v>
      </c>
      <c r="I21" s="176" t="s">
        <v>913</v>
      </c>
    </row>
    <row r="22" spans="2:9" s="183" customFormat="1" ht="11.25" customHeight="1">
      <c r="B22" s="177" t="s">
        <v>922</v>
      </c>
      <c r="C22" s="184"/>
      <c r="D22" s="185">
        <v>9.3</v>
      </c>
      <c r="E22" s="186">
        <v>130000</v>
      </c>
      <c r="F22" s="196">
        <v>157992</v>
      </c>
      <c r="G22" s="197">
        <f t="shared" si="0"/>
        <v>13978.494623655914</v>
      </c>
      <c r="H22" s="189">
        <f t="shared" si="1"/>
        <v>16988.387096774193</v>
      </c>
      <c r="I22" s="176" t="s">
        <v>913</v>
      </c>
    </row>
    <row r="23" spans="2:9" s="183" customFormat="1" ht="19.5" customHeight="1">
      <c r="B23" s="178" t="s">
        <v>923</v>
      </c>
      <c r="C23" s="184"/>
      <c r="D23" s="185">
        <v>13.89</v>
      </c>
      <c r="E23" s="186">
        <v>84000</v>
      </c>
      <c r="F23" s="196">
        <v>103158</v>
      </c>
      <c r="G23" s="197">
        <f t="shared" si="0"/>
        <v>6047.516198704104</v>
      </c>
      <c r="H23" s="189">
        <f t="shared" si="1"/>
        <v>7426.781857451404</v>
      </c>
      <c r="I23" s="176" t="s">
        <v>913</v>
      </c>
    </row>
    <row r="24" spans="2:9" s="183" customFormat="1" ht="11.25" customHeight="1">
      <c r="B24" s="177" t="s">
        <v>924</v>
      </c>
      <c r="C24" s="184"/>
      <c r="D24" s="185">
        <v>2.4</v>
      </c>
      <c r="E24" s="186">
        <v>26000</v>
      </c>
      <c r="F24" s="196">
        <v>20422</v>
      </c>
      <c r="G24" s="197">
        <f t="shared" si="0"/>
        <v>10833.333333333334</v>
      </c>
      <c r="H24" s="189">
        <f t="shared" si="1"/>
        <v>8509.166666666668</v>
      </c>
      <c r="I24" s="176" t="s">
        <v>913</v>
      </c>
    </row>
    <row r="25" spans="2:9" s="183" customFormat="1" ht="11.25" customHeight="1">
      <c r="B25" s="177" t="s">
        <v>925</v>
      </c>
      <c r="C25" s="184"/>
      <c r="D25" s="185">
        <v>4.44</v>
      </c>
      <c r="E25" s="186">
        <v>42000</v>
      </c>
      <c r="F25" s="196">
        <v>22219</v>
      </c>
      <c r="G25" s="197">
        <f t="shared" si="0"/>
        <v>9459.459459459458</v>
      </c>
      <c r="H25" s="189">
        <f t="shared" si="1"/>
        <v>5004.279279279279</v>
      </c>
      <c r="I25" s="176" t="s">
        <v>913</v>
      </c>
    </row>
    <row r="26" spans="2:9" s="183" customFormat="1" ht="11.25" customHeight="1">
      <c r="B26" s="177" t="s">
        <v>926</v>
      </c>
      <c r="C26" s="184"/>
      <c r="D26" s="185">
        <v>14.16</v>
      </c>
      <c r="E26" s="186">
        <v>135000</v>
      </c>
      <c r="F26" s="196">
        <v>76435</v>
      </c>
      <c r="G26" s="197">
        <f t="shared" si="0"/>
        <v>9533.898305084746</v>
      </c>
      <c r="H26" s="189">
        <f t="shared" si="1"/>
        <v>5397.95197740113</v>
      </c>
      <c r="I26" s="176" t="s">
        <v>913</v>
      </c>
    </row>
    <row r="27" spans="2:9" s="183" customFormat="1" ht="11.25" customHeight="1">
      <c r="B27" s="177" t="s">
        <v>927</v>
      </c>
      <c r="C27" s="184"/>
      <c r="D27" s="185">
        <v>5.81</v>
      </c>
      <c r="E27" s="186">
        <v>7000</v>
      </c>
      <c r="F27" s="196">
        <v>6856</v>
      </c>
      <c r="G27" s="197">
        <f t="shared" si="0"/>
        <v>1204.8192771084339</v>
      </c>
      <c r="H27" s="189">
        <f t="shared" si="1"/>
        <v>1180.0344234079175</v>
      </c>
      <c r="I27" s="176" t="s">
        <v>913</v>
      </c>
    </row>
    <row r="28" spans="2:9" s="183" customFormat="1" ht="11.25" customHeight="1">
      <c r="B28" s="177" t="s">
        <v>928</v>
      </c>
      <c r="C28" s="184"/>
      <c r="D28" s="185">
        <v>3.02</v>
      </c>
      <c r="E28" s="186">
        <v>15000</v>
      </c>
      <c r="F28" s="196">
        <v>11597</v>
      </c>
      <c r="G28" s="197">
        <f t="shared" si="0"/>
        <v>4966.887417218543</v>
      </c>
      <c r="H28" s="189">
        <f t="shared" si="1"/>
        <v>3840.066225165563</v>
      </c>
      <c r="I28" s="176" t="s">
        <v>913</v>
      </c>
    </row>
    <row r="29" spans="2:9" s="183" customFormat="1" ht="11.25" customHeight="1">
      <c r="B29" s="177" t="s">
        <v>929</v>
      </c>
      <c r="C29" s="184"/>
      <c r="D29" s="185">
        <v>5.1</v>
      </c>
      <c r="E29" s="186">
        <v>28000</v>
      </c>
      <c r="F29" s="196">
        <v>14490</v>
      </c>
      <c r="G29" s="197">
        <f t="shared" si="0"/>
        <v>5490.196078431373</v>
      </c>
      <c r="H29" s="189">
        <f t="shared" si="1"/>
        <v>2841.1764705882356</v>
      </c>
      <c r="I29" s="176" t="s">
        <v>913</v>
      </c>
    </row>
    <row r="30" spans="2:9" s="183" customFormat="1" ht="11.25" customHeight="1">
      <c r="B30" s="177" t="s">
        <v>930</v>
      </c>
      <c r="C30" s="184"/>
      <c r="D30" s="185">
        <v>2.77</v>
      </c>
      <c r="E30" s="186">
        <v>18000</v>
      </c>
      <c r="F30" s="196">
        <v>10538</v>
      </c>
      <c r="G30" s="197">
        <f t="shared" si="0"/>
        <v>6498.194945848375</v>
      </c>
      <c r="H30" s="189">
        <f t="shared" si="1"/>
        <v>3804.3321299638988</v>
      </c>
      <c r="I30" s="176" t="s">
        <v>913</v>
      </c>
    </row>
    <row r="31" spans="2:9" s="183" customFormat="1" ht="11.25" customHeight="1">
      <c r="B31" s="177" t="s">
        <v>931</v>
      </c>
      <c r="C31" s="184"/>
      <c r="D31" s="185">
        <v>4.59</v>
      </c>
      <c r="E31" s="186">
        <v>45000</v>
      </c>
      <c r="F31" s="196">
        <v>48969</v>
      </c>
      <c r="G31" s="197">
        <f t="shared" si="0"/>
        <v>9803.921568627451</v>
      </c>
      <c r="H31" s="189">
        <f t="shared" si="1"/>
        <v>10668.627450980392</v>
      </c>
      <c r="I31" s="176" t="s">
        <v>913</v>
      </c>
    </row>
    <row r="32" spans="2:9" s="183" customFormat="1" ht="11.25" customHeight="1">
      <c r="B32" s="177" t="s">
        <v>932</v>
      </c>
      <c r="C32" s="184"/>
      <c r="D32" s="185">
        <v>73.78</v>
      </c>
      <c r="E32" s="186">
        <v>200000</v>
      </c>
      <c r="F32" s="196">
        <v>37605</v>
      </c>
      <c r="G32" s="197">
        <f t="shared" si="0"/>
        <v>2710.7617240444565</v>
      </c>
      <c r="H32" s="189">
        <f t="shared" si="1"/>
        <v>509.6909731634589</v>
      </c>
      <c r="I32" s="176" t="s">
        <v>913</v>
      </c>
    </row>
    <row r="33" spans="2:9" s="183" customFormat="1" ht="11.25" customHeight="1">
      <c r="B33" s="177" t="s">
        <v>933</v>
      </c>
      <c r="C33" s="184"/>
      <c r="D33" s="185">
        <v>4.09</v>
      </c>
      <c r="E33" s="186">
        <v>80000</v>
      </c>
      <c r="F33" s="196">
        <v>60430</v>
      </c>
      <c r="G33" s="197">
        <f t="shared" si="0"/>
        <v>19559.902200489</v>
      </c>
      <c r="H33" s="189">
        <f t="shared" si="1"/>
        <v>14775.061124694377</v>
      </c>
      <c r="I33" s="176" t="s">
        <v>913</v>
      </c>
    </row>
    <row r="34" spans="2:9" s="183" customFormat="1" ht="11.25" customHeight="1">
      <c r="B34" s="177" t="s">
        <v>934</v>
      </c>
      <c r="C34" s="184"/>
      <c r="D34" s="185">
        <v>1.52</v>
      </c>
      <c r="E34" s="186">
        <v>6500</v>
      </c>
      <c r="F34" s="196">
        <v>3950</v>
      </c>
      <c r="G34" s="197">
        <f t="shared" si="0"/>
        <v>4276.315789473684</v>
      </c>
      <c r="H34" s="189">
        <f t="shared" si="1"/>
        <v>2598.684210526316</v>
      </c>
      <c r="I34" s="176" t="s">
        <v>913</v>
      </c>
    </row>
    <row r="35" spans="2:9" s="183" customFormat="1" ht="11.25" customHeight="1">
      <c r="B35" s="177" t="s">
        <v>935</v>
      </c>
      <c r="C35" s="184"/>
      <c r="D35" s="185">
        <v>3.32</v>
      </c>
      <c r="E35" s="186">
        <v>30000</v>
      </c>
      <c r="F35" s="196">
        <v>22591</v>
      </c>
      <c r="G35" s="197">
        <f t="shared" si="0"/>
        <v>9036.144578313253</v>
      </c>
      <c r="H35" s="189">
        <f t="shared" si="1"/>
        <v>6804.518072289157</v>
      </c>
      <c r="I35" s="176" t="s">
        <v>913</v>
      </c>
    </row>
    <row r="36" spans="2:9" s="183" customFormat="1" ht="11.25" customHeight="1">
      <c r="B36" s="177" t="s">
        <v>936</v>
      </c>
      <c r="C36" s="184"/>
      <c r="D36" s="185">
        <v>1.8</v>
      </c>
      <c r="E36" s="186">
        <v>9500</v>
      </c>
      <c r="F36" s="196">
        <v>7880</v>
      </c>
      <c r="G36" s="197">
        <f t="shared" si="0"/>
        <v>5277.777777777777</v>
      </c>
      <c r="H36" s="189">
        <f t="shared" si="1"/>
        <v>4377.777777777777</v>
      </c>
      <c r="I36" s="176" t="s">
        <v>913</v>
      </c>
    </row>
    <row r="37" spans="2:9" s="183" customFormat="1" ht="11.25" customHeight="1">
      <c r="B37" s="177" t="s">
        <v>937</v>
      </c>
      <c r="C37" s="184"/>
      <c r="D37" s="185">
        <v>1.9</v>
      </c>
      <c r="E37" s="186">
        <v>4000</v>
      </c>
      <c r="F37" s="196">
        <v>3828</v>
      </c>
      <c r="G37" s="197">
        <f t="shared" si="0"/>
        <v>2105.263157894737</v>
      </c>
      <c r="H37" s="189">
        <f t="shared" si="1"/>
        <v>2014.7368421052633</v>
      </c>
      <c r="I37" s="176" t="s">
        <v>913</v>
      </c>
    </row>
    <row r="38" spans="2:9" s="183" customFormat="1" ht="11.25" customHeight="1">
      <c r="B38" s="177" t="s">
        <v>938</v>
      </c>
      <c r="C38" s="184"/>
      <c r="D38" s="185">
        <v>1.89</v>
      </c>
      <c r="E38" s="186">
        <v>6000</v>
      </c>
      <c r="F38" s="196">
        <v>5216</v>
      </c>
      <c r="G38" s="197">
        <f t="shared" si="0"/>
        <v>3174.603174603175</v>
      </c>
      <c r="H38" s="189">
        <f t="shared" si="1"/>
        <v>2759.78835978836</v>
      </c>
      <c r="I38" s="176" t="s">
        <v>913</v>
      </c>
    </row>
    <row r="39" spans="2:9" s="183" customFormat="1" ht="11.25" customHeight="1">
      <c r="B39" s="177" t="s">
        <v>939</v>
      </c>
      <c r="C39" s="184"/>
      <c r="D39" s="185">
        <v>5.04</v>
      </c>
      <c r="E39" s="186">
        <v>89000</v>
      </c>
      <c r="F39" s="196">
        <v>6029</v>
      </c>
      <c r="G39" s="197">
        <f t="shared" si="0"/>
        <v>17658.73015873016</v>
      </c>
      <c r="H39" s="189">
        <f t="shared" si="1"/>
        <v>1196.2301587301588</v>
      </c>
      <c r="I39" s="176" t="s">
        <v>913</v>
      </c>
    </row>
    <row r="40" spans="2:9" s="183" customFormat="1" ht="11.25" customHeight="1">
      <c r="B40" s="177" t="s">
        <v>940</v>
      </c>
      <c r="C40" s="184"/>
      <c r="D40" s="185">
        <v>0.77</v>
      </c>
      <c r="E40" s="186">
        <v>1500</v>
      </c>
      <c r="F40" s="196">
        <v>1083</v>
      </c>
      <c r="G40" s="197">
        <f t="shared" si="0"/>
        <v>1948.051948051948</v>
      </c>
      <c r="H40" s="189">
        <f t="shared" si="1"/>
        <v>1406.4935064935064</v>
      </c>
      <c r="I40" s="176" t="s">
        <v>913</v>
      </c>
    </row>
    <row r="41" spans="2:9" s="183" customFormat="1" ht="11.25" customHeight="1">
      <c r="B41" s="177" t="s">
        <v>941</v>
      </c>
      <c r="C41" s="184"/>
      <c r="D41" s="185">
        <v>9.35</v>
      </c>
      <c r="E41" s="186">
        <v>12000</v>
      </c>
      <c r="F41" s="196">
        <v>8340</v>
      </c>
      <c r="G41" s="197">
        <f t="shared" si="0"/>
        <v>1283.4224598930482</v>
      </c>
      <c r="H41" s="189">
        <f t="shared" si="1"/>
        <v>891.9786096256685</v>
      </c>
      <c r="I41" s="176" t="s">
        <v>913</v>
      </c>
    </row>
    <row r="42" spans="2:9" s="183" customFormat="1" ht="11.25" customHeight="1">
      <c r="B42" s="177" t="s">
        <v>942</v>
      </c>
      <c r="C42" s="184"/>
      <c r="D42" s="185">
        <v>32.49</v>
      </c>
      <c r="E42" s="186">
        <v>4000</v>
      </c>
      <c r="F42" s="196">
        <v>944</v>
      </c>
      <c r="G42" s="197">
        <f t="shared" si="0"/>
        <v>123.11480455524776</v>
      </c>
      <c r="H42" s="189">
        <f t="shared" si="1"/>
        <v>29.055093875038473</v>
      </c>
      <c r="I42" s="176" t="s">
        <v>913</v>
      </c>
    </row>
    <row r="43" spans="2:9" s="183" customFormat="1" ht="11.25" customHeight="1">
      <c r="B43" s="177" t="s">
        <v>943</v>
      </c>
      <c r="C43" s="184"/>
      <c r="D43" s="185">
        <v>32.66</v>
      </c>
      <c r="E43" s="186">
        <v>150000</v>
      </c>
      <c r="F43" s="196">
        <v>164513</v>
      </c>
      <c r="G43" s="197">
        <f t="shared" si="0"/>
        <v>4592.774035517453</v>
      </c>
      <c r="H43" s="189">
        <f t="shared" si="1"/>
        <v>5037.140232700552</v>
      </c>
      <c r="I43" s="176" t="s">
        <v>913</v>
      </c>
    </row>
    <row r="44" spans="2:9" s="183" customFormat="1" ht="11.25" customHeight="1">
      <c r="B44" s="177" t="s">
        <v>944</v>
      </c>
      <c r="C44" s="184"/>
      <c r="D44" s="185">
        <v>1.69</v>
      </c>
      <c r="E44" s="186">
        <v>7100</v>
      </c>
      <c r="F44" s="196">
        <v>7048</v>
      </c>
      <c r="G44" s="197">
        <f t="shared" si="0"/>
        <v>4201.183431952662</v>
      </c>
      <c r="H44" s="189">
        <f t="shared" si="1"/>
        <v>4170.414201183432</v>
      </c>
      <c r="I44" s="176" t="s">
        <v>913</v>
      </c>
    </row>
    <row r="45" spans="2:9" s="183" customFormat="1" ht="11.25" customHeight="1">
      <c r="B45" s="177" t="s">
        <v>945</v>
      </c>
      <c r="C45" s="184"/>
      <c r="D45" s="185">
        <v>1.94</v>
      </c>
      <c r="E45" s="186">
        <v>1600</v>
      </c>
      <c r="F45" s="196">
        <v>1358</v>
      </c>
      <c r="G45" s="197">
        <f t="shared" si="0"/>
        <v>824.7422680412371</v>
      </c>
      <c r="H45" s="189">
        <f t="shared" si="1"/>
        <v>700</v>
      </c>
      <c r="I45" s="176" t="s">
        <v>913</v>
      </c>
    </row>
    <row r="46" spans="2:9" s="183" customFormat="1" ht="11.25" customHeight="1">
      <c r="B46" s="177" t="s">
        <v>946</v>
      </c>
      <c r="C46" s="184"/>
      <c r="D46" s="185">
        <v>0.76</v>
      </c>
      <c r="E46" s="186">
        <v>1600</v>
      </c>
      <c r="F46" s="196">
        <v>8085</v>
      </c>
      <c r="G46" s="197">
        <f t="shared" si="0"/>
        <v>2105.2631578947367</v>
      </c>
      <c r="H46" s="189">
        <f t="shared" si="1"/>
        <v>10638.157894736842</v>
      </c>
      <c r="I46" s="176" t="s">
        <v>913</v>
      </c>
    </row>
    <row r="47" spans="2:9" s="183" customFormat="1" ht="11.25" customHeight="1">
      <c r="B47" s="177" t="s">
        <v>947</v>
      </c>
      <c r="C47" s="184"/>
      <c r="D47" s="185">
        <v>3.99</v>
      </c>
      <c r="E47" s="186">
        <v>27000</v>
      </c>
      <c r="F47" s="196">
        <v>18814</v>
      </c>
      <c r="G47" s="197">
        <f t="shared" si="0"/>
        <v>6766.917293233082</v>
      </c>
      <c r="H47" s="189">
        <f t="shared" si="1"/>
        <v>4715.288220551378</v>
      </c>
      <c r="I47" s="176" t="s">
        <v>913</v>
      </c>
    </row>
    <row r="48" spans="2:9" s="183" customFormat="1" ht="11.25" customHeight="1">
      <c r="B48" s="177" t="s">
        <v>948</v>
      </c>
      <c r="C48" s="184"/>
      <c r="D48" s="185">
        <v>1.84</v>
      </c>
      <c r="E48" s="186">
        <v>1570</v>
      </c>
      <c r="F48" s="196">
        <v>1347</v>
      </c>
      <c r="G48" s="197">
        <f t="shared" si="0"/>
        <v>853.2608695652174</v>
      </c>
      <c r="H48" s="189">
        <f t="shared" si="1"/>
        <v>732.0652173913044</v>
      </c>
      <c r="I48" s="176" t="s">
        <v>913</v>
      </c>
    </row>
    <row r="49" spans="2:9" s="183" customFormat="1" ht="11.25" customHeight="1">
      <c r="B49" s="177" t="s">
        <v>949</v>
      </c>
      <c r="C49" s="184"/>
      <c r="D49" s="185">
        <v>10.6</v>
      </c>
      <c r="E49" s="186">
        <v>63000</v>
      </c>
      <c r="F49" s="196">
        <v>43381</v>
      </c>
      <c r="G49" s="197">
        <f t="shared" si="0"/>
        <v>5943.396226415094</v>
      </c>
      <c r="H49" s="189">
        <f t="shared" si="1"/>
        <v>4092.547169811321</v>
      </c>
      <c r="I49" s="176" t="s">
        <v>913</v>
      </c>
    </row>
    <row r="50" spans="2:9" s="183" customFormat="1" ht="19.5" customHeight="1">
      <c r="B50" s="178" t="s">
        <v>950</v>
      </c>
      <c r="C50" s="184"/>
      <c r="D50" s="185">
        <v>2.43</v>
      </c>
      <c r="E50" s="186">
        <v>27000</v>
      </c>
      <c r="F50" s="196">
        <v>258</v>
      </c>
      <c r="G50" s="197">
        <f t="shared" si="0"/>
        <v>11111.11111111111</v>
      </c>
      <c r="H50" s="189">
        <f t="shared" si="1"/>
        <v>106.17283950617283</v>
      </c>
      <c r="I50" s="176" t="s">
        <v>913</v>
      </c>
    </row>
    <row r="51" spans="1:9" s="183" customFormat="1" ht="11.25" customHeight="1" thickBot="1">
      <c r="A51" s="191"/>
      <c r="B51" s="179" t="s">
        <v>951</v>
      </c>
      <c r="C51" s="192"/>
      <c r="D51" s="193">
        <v>4.9</v>
      </c>
      <c r="E51" s="194">
        <v>60000</v>
      </c>
      <c r="F51" s="302">
        <v>1464</v>
      </c>
      <c r="G51" s="198">
        <f>E51/D51</f>
        <v>12244.897959183672</v>
      </c>
      <c r="H51" s="195">
        <f t="shared" si="1"/>
        <v>298.7755102040816</v>
      </c>
      <c r="I51" s="180" t="s">
        <v>913</v>
      </c>
    </row>
    <row r="52" spans="1:9" s="183" customFormat="1" ht="9" customHeight="1">
      <c r="A52" s="292" t="s">
        <v>890</v>
      </c>
      <c r="B52" s="300"/>
      <c r="C52" s="300"/>
      <c r="D52" s="301"/>
      <c r="E52" s="301"/>
      <c r="F52" s="512" t="s">
        <v>957</v>
      </c>
      <c r="H52" s="301"/>
      <c r="I52" s="301"/>
    </row>
    <row r="53" spans="1:9" s="183" customFormat="1" ht="9" customHeight="1">
      <c r="A53" s="292" t="s">
        <v>958</v>
      </c>
      <c r="B53" s="300"/>
      <c r="C53" s="300"/>
      <c r="D53" s="300"/>
      <c r="E53" s="300"/>
      <c r="F53" s="300" t="s">
        <v>959</v>
      </c>
      <c r="G53" s="300"/>
      <c r="H53" s="300"/>
      <c r="I53" s="300"/>
    </row>
    <row r="54" spans="1:3" ht="18" customHeight="1">
      <c r="A54" s="175"/>
      <c r="B54" s="175"/>
      <c r="C54" s="175"/>
    </row>
  </sheetData>
  <mergeCells count="6">
    <mergeCell ref="A2:E2"/>
    <mergeCell ref="F2:I2"/>
    <mergeCell ref="I4:I6"/>
    <mergeCell ref="G4:H4"/>
    <mergeCell ref="B4:B6"/>
    <mergeCell ref="D4:D5"/>
  </mergeCells>
  <printOptions/>
  <pageMargins left="1.1811023622047245" right="1.1811023622047245" top="1.4566929133858268" bottom="1.4960629921259843" header="0.5118110236220472" footer="0.9055118110236221"/>
  <pageSetup firstPageNumber="238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56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46.625" style="28" customWidth="1"/>
    <col min="2" max="2" width="7.625" style="28" customWidth="1"/>
    <col min="3" max="3" width="5.625" style="28" customWidth="1"/>
    <col min="4" max="4" width="7.625" style="28" customWidth="1"/>
    <col min="5" max="5" width="7.125" style="28" customWidth="1"/>
    <col min="6" max="6" width="5.125" style="28" customWidth="1"/>
    <col min="7" max="7" width="7.375" style="28" customWidth="1"/>
    <col min="8" max="8" width="6.625" style="28" customWidth="1"/>
    <col min="9" max="9" width="5.125" style="28" customWidth="1"/>
    <col min="10" max="10" width="7.375" style="28" customWidth="1"/>
    <col min="11" max="11" width="6.625" style="28" customWidth="1"/>
    <col min="12" max="12" width="5.125" style="28" customWidth="1"/>
    <col min="13" max="13" width="7.375" style="28" customWidth="1"/>
    <col min="14" max="14" width="3.875" style="28" customWidth="1"/>
    <col min="15" max="15" width="8.125" style="28" customWidth="1"/>
    <col min="16" max="16" width="3.875" style="28" customWidth="1"/>
    <col min="17" max="17" width="8.125" style="28" customWidth="1"/>
    <col min="18" max="18" width="46.625" style="28" customWidth="1"/>
    <col min="19" max="19" width="7.625" style="28" customWidth="1"/>
    <col min="20" max="20" width="9.625" style="28" customWidth="1"/>
    <col min="21" max="21" width="11.125" style="28" customWidth="1"/>
    <col min="22" max="22" width="10.625" style="28" customWidth="1"/>
    <col min="23" max="23" width="8.625" style="28" customWidth="1"/>
    <col min="24" max="24" width="12.625" style="28" customWidth="1"/>
    <col min="25" max="26" width="11.625" style="28" customWidth="1"/>
    <col min="27" max="27" width="6.625" style="28" customWidth="1"/>
    <col min="28" max="28" width="12.625" style="28" customWidth="1"/>
    <col min="29" max="16384" width="9.00390625" style="28" customWidth="1"/>
  </cols>
  <sheetData>
    <row r="1" spans="1:28" s="34" customFormat="1" ht="18" customHeight="1">
      <c r="A1" s="22" t="s">
        <v>579</v>
      </c>
      <c r="Q1" s="27" t="s">
        <v>896</v>
      </c>
      <c r="R1" s="22" t="s">
        <v>579</v>
      </c>
      <c r="Z1" s="27"/>
      <c r="AA1" s="27"/>
      <c r="AB1" s="27" t="s">
        <v>955</v>
      </c>
    </row>
    <row r="2" spans="1:28" s="219" customFormat="1" ht="18" customHeight="1">
      <c r="A2" s="633" t="s">
        <v>5</v>
      </c>
      <c r="B2" s="634"/>
      <c r="C2" s="634"/>
      <c r="D2" s="634"/>
      <c r="E2" s="634"/>
      <c r="F2" s="634" t="s">
        <v>6</v>
      </c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3" t="s">
        <v>7</v>
      </c>
      <c r="S2" s="634"/>
      <c r="T2" s="634"/>
      <c r="U2" s="634"/>
      <c r="V2" s="562" t="s">
        <v>8</v>
      </c>
      <c r="W2" s="562"/>
      <c r="X2" s="562"/>
      <c r="Y2" s="562"/>
      <c r="Z2" s="562"/>
      <c r="AA2" s="562"/>
      <c r="AB2" s="562"/>
    </row>
    <row r="3" spans="1:28" s="62" customFormat="1" ht="6" customHeight="1" thickBo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1"/>
      <c r="N3" s="181"/>
      <c r="O3" s="181"/>
      <c r="P3" s="181"/>
      <c r="Q3" s="181"/>
      <c r="R3" s="182"/>
      <c r="S3" s="181"/>
      <c r="T3" s="181"/>
      <c r="U3" s="181"/>
      <c r="V3" s="181"/>
      <c r="W3" s="181"/>
      <c r="X3" s="181"/>
      <c r="Y3" s="181"/>
      <c r="Z3" s="181"/>
      <c r="AA3" s="656"/>
      <c r="AB3" s="656"/>
    </row>
    <row r="4" spans="2:28" s="183" customFormat="1" ht="15" customHeight="1">
      <c r="B4" s="650" t="s">
        <v>961</v>
      </c>
      <c r="C4" s="651"/>
      <c r="D4" s="651"/>
      <c r="E4" s="651"/>
      <c r="F4" s="304"/>
      <c r="G4" s="304" t="s">
        <v>4</v>
      </c>
      <c r="H4" s="304"/>
      <c r="I4" s="305" t="s">
        <v>962</v>
      </c>
      <c r="J4" s="304"/>
      <c r="K4" s="304" t="s">
        <v>963</v>
      </c>
      <c r="L4" s="304"/>
      <c r="M4" s="295"/>
      <c r="N4" s="657" t="s">
        <v>964</v>
      </c>
      <c r="O4" s="651"/>
      <c r="P4" s="651"/>
      <c r="Q4" s="570"/>
      <c r="R4" s="306"/>
      <c r="S4" s="307"/>
      <c r="T4" s="303" t="s">
        <v>965</v>
      </c>
      <c r="U4" s="304"/>
      <c r="V4" s="304"/>
      <c r="W4" s="308" t="s">
        <v>966</v>
      </c>
      <c r="X4" s="304"/>
      <c r="Y4" s="304"/>
      <c r="Z4" s="295"/>
      <c r="AA4" s="587" t="s">
        <v>967</v>
      </c>
      <c r="AB4" s="658"/>
    </row>
    <row r="5" spans="1:28" s="183" customFormat="1" ht="21.75" customHeight="1">
      <c r="A5" s="250" t="s">
        <v>968</v>
      </c>
      <c r="B5" s="649" t="s">
        <v>969</v>
      </c>
      <c r="C5" s="560"/>
      <c r="D5" s="561"/>
      <c r="E5" s="397" t="s">
        <v>970</v>
      </c>
      <c r="F5" s="560" t="s">
        <v>971</v>
      </c>
      <c r="G5" s="561"/>
      <c r="H5" s="309"/>
      <c r="I5" s="661" t="s">
        <v>972</v>
      </c>
      <c r="J5" s="662"/>
      <c r="K5" s="652" t="s">
        <v>973</v>
      </c>
      <c r="L5" s="560"/>
      <c r="M5" s="561"/>
      <c r="N5" s="652" t="s">
        <v>974</v>
      </c>
      <c r="O5" s="561"/>
      <c r="P5" s="652" t="s">
        <v>975</v>
      </c>
      <c r="Q5" s="561"/>
      <c r="R5" s="250" t="s">
        <v>968</v>
      </c>
      <c r="S5" s="563" t="s">
        <v>976</v>
      </c>
      <c r="T5" s="644"/>
      <c r="U5" s="644"/>
      <c r="V5" s="316"/>
      <c r="W5" s="664" t="s">
        <v>977</v>
      </c>
      <c r="X5" s="560"/>
      <c r="Y5" s="560"/>
      <c r="Z5" s="561"/>
      <c r="AA5" s="659"/>
      <c r="AB5" s="660"/>
    </row>
    <row r="6" spans="1:28" s="183" customFormat="1" ht="18.75" customHeight="1">
      <c r="A6" s="272" t="s">
        <v>978</v>
      </c>
      <c r="B6" s="653" t="s">
        <v>979</v>
      </c>
      <c r="C6" s="647" t="s">
        <v>980</v>
      </c>
      <c r="D6" s="559" t="s">
        <v>981</v>
      </c>
      <c r="E6" s="647" t="s">
        <v>979</v>
      </c>
      <c r="F6" s="645" t="s">
        <v>980</v>
      </c>
      <c r="G6" s="647" t="s">
        <v>981</v>
      </c>
      <c r="H6" s="645" t="s">
        <v>979</v>
      </c>
      <c r="I6" s="647" t="s">
        <v>980</v>
      </c>
      <c r="J6" s="559" t="s">
        <v>981</v>
      </c>
      <c r="K6" s="647" t="s">
        <v>979</v>
      </c>
      <c r="L6" s="647" t="s">
        <v>980</v>
      </c>
      <c r="M6" s="647" t="s">
        <v>981</v>
      </c>
      <c r="N6" s="647" t="s">
        <v>982</v>
      </c>
      <c r="O6" s="647" t="s">
        <v>983</v>
      </c>
      <c r="P6" s="645" t="s">
        <v>982</v>
      </c>
      <c r="Q6" s="647" t="s">
        <v>983</v>
      </c>
      <c r="R6" s="272" t="s">
        <v>978</v>
      </c>
      <c r="S6" s="649" t="s">
        <v>984</v>
      </c>
      <c r="T6" s="561"/>
      <c r="U6" s="288" t="s">
        <v>985</v>
      </c>
      <c r="V6" s="289" t="s">
        <v>986</v>
      </c>
      <c r="W6" s="664" t="s">
        <v>987</v>
      </c>
      <c r="X6" s="561"/>
      <c r="Y6" s="310" t="s">
        <v>988</v>
      </c>
      <c r="Z6" s="310" t="s">
        <v>989</v>
      </c>
      <c r="AA6" s="645" t="s">
        <v>990</v>
      </c>
      <c r="AB6" s="559" t="s">
        <v>991</v>
      </c>
    </row>
    <row r="7" spans="1:28" s="183" customFormat="1" ht="15" customHeight="1" thickBot="1">
      <c r="A7" s="265"/>
      <c r="B7" s="654"/>
      <c r="C7" s="648"/>
      <c r="D7" s="655"/>
      <c r="E7" s="648"/>
      <c r="F7" s="646"/>
      <c r="G7" s="648"/>
      <c r="H7" s="646"/>
      <c r="I7" s="648"/>
      <c r="J7" s="655"/>
      <c r="K7" s="648"/>
      <c r="L7" s="648"/>
      <c r="M7" s="648"/>
      <c r="N7" s="648"/>
      <c r="O7" s="663"/>
      <c r="P7" s="646"/>
      <c r="Q7" s="663"/>
      <c r="R7" s="265"/>
      <c r="S7" s="313" t="s">
        <v>992</v>
      </c>
      <c r="T7" s="267" t="s">
        <v>993</v>
      </c>
      <c r="U7" s="311" t="s">
        <v>994</v>
      </c>
      <c r="V7" s="312" t="s">
        <v>994</v>
      </c>
      <c r="W7" s="314" t="s">
        <v>992</v>
      </c>
      <c r="X7" s="267" t="s">
        <v>995</v>
      </c>
      <c r="Y7" s="311" t="s">
        <v>994</v>
      </c>
      <c r="Z7" s="311" t="s">
        <v>994</v>
      </c>
      <c r="AA7" s="646"/>
      <c r="AB7" s="589"/>
    </row>
    <row r="8" spans="1:28" s="62" customFormat="1" ht="10.5" customHeight="1">
      <c r="A8" s="202" t="s">
        <v>996</v>
      </c>
      <c r="B8" s="143">
        <v>62260</v>
      </c>
      <c r="C8" s="145">
        <v>174244</v>
      </c>
      <c r="D8" s="145">
        <v>1383508</v>
      </c>
      <c r="E8" s="150" t="s">
        <v>997</v>
      </c>
      <c r="F8" s="149" t="s">
        <v>997</v>
      </c>
      <c r="G8" s="150" t="s">
        <v>997</v>
      </c>
      <c r="H8" s="144">
        <v>640</v>
      </c>
      <c r="I8" s="150" t="s">
        <v>997</v>
      </c>
      <c r="J8" s="150" t="s">
        <v>997</v>
      </c>
      <c r="K8" s="150" t="s">
        <v>997</v>
      </c>
      <c r="L8" s="150" t="s">
        <v>997</v>
      </c>
      <c r="M8" s="149" t="s">
        <v>997</v>
      </c>
      <c r="N8" s="145">
        <v>6</v>
      </c>
      <c r="O8" s="144">
        <v>2158</v>
      </c>
      <c r="P8" s="149" t="s">
        <v>997</v>
      </c>
      <c r="Q8" s="149" t="s">
        <v>997</v>
      </c>
      <c r="R8" s="202" t="s">
        <v>996</v>
      </c>
      <c r="S8" s="148" t="s">
        <v>997</v>
      </c>
      <c r="T8" s="149" t="s">
        <v>997</v>
      </c>
      <c r="U8" s="145">
        <v>8735</v>
      </c>
      <c r="V8" s="144">
        <v>31996</v>
      </c>
      <c r="W8" s="149" t="s">
        <v>997</v>
      </c>
      <c r="X8" s="149" t="s">
        <v>997</v>
      </c>
      <c r="Y8" s="149" t="s">
        <v>997</v>
      </c>
      <c r="Z8" s="149" t="s">
        <v>997</v>
      </c>
      <c r="AA8" s="144">
        <v>10</v>
      </c>
      <c r="AB8" s="146">
        <v>71100</v>
      </c>
    </row>
    <row r="9" spans="1:28" s="62" customFormat="1" ht="10.5" customHeight="1">
      <c r="A9" s="200" t="s">
        <v>998</v>
      </c>
      <c r="B9" s="143">
        <v>228671</v>
      </c>
      <c r="C9" s="145">
        <v>149725</v>
      </c>
      <c r="D9" s="145">
        <v>1609692</v>
      </c>
      <c r="E9" s="150" t="s">
        <v>91</v>
      </c>
      <c r="F9" s="149" t="s">
        <v>91</v>
      </c>
      <c r="G9" s="145">
        <v>2720</v>
      </c>
      <c r="H9" s="149" t="s">
        <v>91</v>
      </c>
      <c r="I9" s="150" t="s">
        <v>91</v>
      </c>
      <c r="J9" s="150" t="s">
        <v>91</v>
      </c>
      <c r="K9" s="145">
        <v>25690</v>
      </c>
      <c r="L9" s="150" t="s">
        <v>91</v>
      </c>
      <c r="M9" s="149" t="s">
        <v>91</v>
      </c>
      <c r="N9" s="145">
        <v>6</v>
      </c>
      <c r="O9" s="144">
        <v>1110</v>
      </c>
      <c r="P9" s="149" t="s">
        <v>91</v>
      </c>
      <c r="Q9" s="149" t="s">
        <v>91</v>
      </c>
      <c r="R9" s="200" t="s">
        <v>998</v>
      </c>
      <c r="S9" s="148" t="s">
        <v>91</v>
      </c>
      <c r="T9" s="149" t="s">
        <v>91</v>
      </c>
      <c r="U9" s="145">
        <v>47009</v>
      </c>
      <c r="V9" s="144">
        <v>49383</v>
      </c>
      <c r="W9" s="149" t="s">
        <v>91</v>
      </c>
      <c r="X9" s="149" t="s">
        <v>91</v>
      </c>
      <c r="Y9" s="149" t="s">
        <v>91</v>
      </c>
      <c r="Z9" s="144">
        <v>465</v>
      </c>
      <c r="AA9" s="144">
        <v>9</v>
      </c>
      <c r="AB9" s="146">
        <v>775733</v>
      </c>
    </row>
    <row r="10" spans="1:28" s="62" customFormat="1" ht="10.5" customHeight="1">
      <c r="A10" s="200" t="s">
        <v>999</v>
      </c>
      <c r="B10" s="143">
        <v>237661</v>
      </c>
      <c r="C10" s="145">
        <v>48150</v>
      </c>
      <c r="D10" s="145">
        <v>2717546</v>
      </c>
      <c r="E10" s="150" t="s">
        <v>91</v>
      </c>
      <c r="F10" s="144">
        <v>1350</v>
      </c>
      <c r="G10" s="150" t="s">
        <v>91</v>
      </c>
      <c r="H10" s="149" t="s">
        <v>91</v>
      </c>
      <c r="I10" s="150" t="s">
        <v>91</v>
      </c>
      <c r="J10" s="150" t="s">
        <v>91</v>
      </c>
      <c r="K10" s="150" t="s">
        <v>91</v>
      </c>
      <c r="L10" s="150" t="s">
        <v>91</v>
      </c>
      <c r="M10" s="149" t="s">
        <v>91</v>
      </c>
      <c r="N10" s="145">
        <v>5</v>
      </c>
      <c r="O10" s="144">
        <v>1112</v>
      </c>
      <c r="P10" s="149" t="s">
        <v>91</v>
      </c>
      <c r="Q10" s="149" t="s">
        <v>91</v>
      </c>
      <c r="R10" s="200" t="s">
        <v>999</v>
      </c>
      <c r="S10" s="148" t="s">
        <v>91</v>
      </c>
      <c r="T10" s="149" t="s">
        <v>91</v>
      </c>
      <c r="U10" s="145">
        <v>5055</v>
      </c>
      <c r="V10" s="144">
        <v>48169</v>
      </c>
      <c r="W10" s="149" t="s">
        <v>91</v>
      </c>
      <c r="X10" s="149" t="s">
        <v>91</v>
      </c>
      <c r="Y10" s="149" t="s">
        <v>91</v>
      </c>
      <c r="Z10" s="149" t="s">
        <v>91</v>
      </c>
      <c r="AA10" s="144">
        <v>7</v>
      </c>
      <c r="AB10" s="146">
        <v>38868</v>
      </c>
    </row>
    <row r="11" spans="1:28" s="62" customFormat="1" ht="3.75" customHeight="1">
      <c r="A11" s="203"/>
      <c r="B11" s="143"/>
      <c r="C11" s="145"/>
      <c r="D11" s="145"/>
      <c r="E11" s="145"/>
      <c r="F11" s="144"/>
      <c r="G11" s="145"/>
      <c r="H11" s="144"/>
      <c r="I11" s="145"/>
      <c r="J11" s="145"/>
      <c r="K11" s="145"/>
      <c r="L11" s="145"/>
      <c r="M11" s="144"/>
      <c r="N11" s="145"/>
      <c r="O11" s="144"/>
      <c r="P11" s="144"/>
      <c r="Q11" s="144"/>
      <c r="R11" s="203"/>
      <c r="S11" s="143"/>
      <c r="T11" s="144"/>
      <c r="U11" s="145"/>
      <c r="V11" s="144"/>
      <c r="W11" s="144"/>
      <c r="X11" s="144"/>
      <c r="Y11" s="144"/>
      <c r="Z11" s="144"/>
      <c r="AA11" s="144"/>
      <c r="AB11" s="146"/>
    </row>
    <row r="12" spans="1:28" s="62" customFormat="1" ht="10.5" customHeight="1">
      <c r="A12" s="200" t="s">
        <v>1000</v>
      </c>
      <c r="B12" s="143">
        <v>128538</v>
      </c>
      <c r="C12" s="145">
        <v>57016</v>
      </c>
      <c r="D12" s="145">
        <v>1249772</v>
      </c>
      <c r="E12" s="150" t="s">
        <v>91</v>
      </c>
      <c r="F12" s="144">
        <v>1200</v>
      </c>
      <c r="G12" s="150" t="s">
        <v>91</v>
      </c>
      <c r="H12" s="144">
        <v>2278</v>
      </c>
      <c r="I12" s="150" t="s">
        <v>91</v>
      </c>
      <c r="J12" s="150" t="s">
        <v>91</v>
      </c>
      <c r="K12" s="150" t="s">
        <v>91</v>
      </c>
      <c r="L12" s="150" t="s">
        <v>91</v>
      </c>
      <c r="M12" s="149" t="s">
        <v>91</v>
      </c>
      <c r="N12" s="145">
        <v>1</v>
      </c>
      <c r="O12" s="144">
        <v>36</v>
      </c>
      <c r="P12" s="149" t="s">
        <v>91</v>
      </c>
      <c r="Q12" s="149" t="s">
        <v>91</v>
      </c>
      <c r="R12" s="200" t="s">
        <v>1000</v>
      </c>
      <c r="S12" s="148" t="s">
        <v>91</v>
      </c>
      <c r="T12" s="149" t="s">
        <v>91</v>
      </c>
      <c r="U12" s="145">
        <v>6155</v>
      </c>
      <c r="V12" s="144">
        <v>40496</v>
      </c>
      <c r="W12" s="149" t="s">
        <v>91</v>
      </c>
      <c r="X12" s="149" t="s">
        <v>91</v>
      </c>
      <c r="Y12" s="149" t="s">
        <v>91</v>
      </c>
      <c r="Z12" s="149" t="s">
        <v>91</v>
      </c>
      <c r="AA12" s="144">
        <v>8</v>
      </c>
      <c r="AB12" s="146">
        <v>68635</v>
      </c>
    </row>
    <row r="13" spans="1:28" s="62" customFormat="1" ht="10.5" customHeight="1">
      <c r="A13" s="200" t="s">
        <v>1001</v>
      </c>
      <c r="B13" s="143">
        <v>90804</v>
      </c>
      <c r="C13" s="145">
        <v>26051</v>
      </c>
      <c r="D13" s="145">
        <v>1810488</v>
      </c>
      <c r="E13" s="150" t="s">
        <v>91</v>
      </c>
      <c r="F13" s="149" t="s">
        <v>91</v>
      </c>
      <c r="G13" s="150" t="s">
        <v>91</v>
      </c>
      <c r="H13" s="149" t="s">
        <v>91</v>
      </c>
      <c r="I13" s="150" t="s">
        <v>91</v>
      </c>
      <c r="J13" s="150" t="s">
        <v>91</v>
      </c>
      <c r="K13" s="150" t="s">
        <v>91</v>
      </c>
      <c r="L13" s="150" t="s">
        <v>91</v>
      </c>
      <c r="M13" s="149" t="s">
        <v>91</v>
      </c>
      <c r="N13" s="145">
        <v>2</v>
      </c>
      <c r="O13" s="144">
        <v>280</v>
      </c>
      <c r="P13" s="149" t="s">
        <v>91</v>
      </c>
      <c r="Q13" s="149" t="s">
        <v>91</v>
      </c>
      <c r="R13" s="200" t="s">
        <v>1001</v>
      </c>
      <c r="S13" s="148" t="s">
        <v>91</v>
      </c>
      <c r="T13" s="149" t="s">
        <v>91</v>
      </c>
      <c r="U13" s="145">
        <v>4408</v>
      </c>
      <c r="V13" s="144">
        <v>37176</v>
      </c>
      <c r="W13" s="149" t="s">
        <v>91</v>
      </c>
      <c r="X13" s="149" t="s">
        <v>91</v>
      </c>
      <c r="Y13" s="149" t="s">
        <v>91</v>
      </c>
      <c r="Z13" s="149" t="s">
        <v>91</v>
      </c>
      <c r="AA13" s="144">
        <v>19</v>
      </c>
      <c r="AB13" s="146">
        <v>188820</v>
      </c>
    </row>
    <row r="14" spans="1:28" s="62" customFormat="1" ht="10.5" customHeight="1">
      <c r="A14" s="200" t="s">
        <v>1002</v>
      </c>
      <c r="B14" s="143">
        <v>182066</v>
      </c>
      <c r="C14" s="145">
        <v>22912</v>
      </c>
      <c r="D14" s="145">
        <v>2156530</v>
      </c>
      <c r="E14" s="150" t="s">
        <v>91</v>
      </c>
      <c r="F14" s="149" t="s">
        <v>91</v>
      </c>
      <c r="G14" s="145">
        <v>259</v>
      </c>
      <c r="H14" s="149" t="s">
        <v>91</v>
      </c>
      <c r="I14" s="150" t="s">
        <v>91</v>
      </c>
      <c r="J14" s="150" t="s">
        <v>91</v>
      </c>
      <c r="K14" s="150" t="s">
        <v>91</v>
      </c>
      <c r="L14" s="150" t="s">
        <v>91</v>
      </c>
      <c r="M14" s="149" t="s">
        <v>91</v>
      </c>
      <c r="N14" s="145">
        <v>11</v>
      </c>
      <c r="O14" s="144">
        <v>3240</v>
      </c>
      <c r="P14" s="144">
        <v>1</v>
      </c>
      <c r="Q14" s="144">
        <v>5</v>
      </c>
      <c r="R14" s="200" t="s">
        <v>1002</v>
      </c>
      <c r="S14" s="148" t="s">
        <v>91</v>
      </c>
      <c r="T14" s="149" t="s">
        <v>91</v>
      </c>
      <c r="U14" s="145">
        <v>16270</v>
      </c>
      <c r="V14" s="144">
        <v>55260</v>
      </c>
      <c r="W14" s="149" t="s">
        <v>91</v>
      </c>
      <c r="X14" s="149" t="s">
        <v>91</v>
      </c>
      <c r="Y14" s="149" t="s">
        <v>91</v>
      </c>
      <c r="Z14" s="149" t="s">
        <v>91</v>
      </c>
      <c r="AA14" s="144">
        <v>14</v>
      </c>
      <c r="AB14" s="146">
        <v>142310</v>
      </c>
    </row>
    <row r="15" spans="1:28" s="62" customFormat="1" ht="3.75" customHeight="1">
      <c r="A15" s="204"/>
      <c r="B15" s="143"/>
      <c r="C15" s="145"/>
      <c r="D15" s="145"/>
      <c r="E15" s="145"/>
      <c r="F15" s="144"/>
      <c r="G15" s="145"/>
      <c r="H15" s="144"/>
      <c r="I15" s="145"/>
      <c r="J15" s="145"/>
      <c r="K15" s="145"/>
      <c r="L15" s="145"/>
      <c r="M15" s="144"/>
      <c r="N15" s="145"/>
      <c r="O15" s="144"/>
      <c r="P15" s="144"/>
      <c r="Q15" s="144"/>
      <c r="R15" s="204"/>
      <c r="S15" s="143"/>
      <c r="T15" s="144"/>
      <c r="U15" s="145"/>
      <c r="V15" s="144"/>
      <c r="W15" s="144"/>
      <c r="X15" s="144"/>
      <c r="Y15" s="144"/>
      <c r="Z15" s="144"/>
      <c r="AA15" s="144"/>
      <c r="AB15" s="146"/>
    </row>
    <row r="16" spans="1:28" s="62" customFormat="1" ht="10.5" customHeight="1">
      <c r="A16" s="200" t="s">
        <v>1003</v>
      </c>
      <c r="B16" s="143">
        <v>77486.8</v>
      </c>
      <c r="C16" s="145">
        <v>31120</v>
      </c>
      <c r="D16" s="145">
        <v>588501</v>
      </c>
      <c r="E16" s="150" t="s">
        <v>91</v>
      </c>
      <c r="F16" s="149" t="s">
        <v>91</v>
      </c>
      <c r="G16" s="150" t="s">
        <v>91</v>
      </c>
      <c r="H16" s="144">
        <v>3420</v>
      </c>
      <c r="I16" s="150" t="s">
        <v>91</v>
      </c>
      <c r="J16" s="150" t="s">
        <v>91</v>
      </c>
      <c r="K16" s="150" t="s">
        <v>91</v>
      </c>
      <c r="L16" s="150" t="s">
        <v>91</v>
      </c>
      <c r="M16" s="149" t="s">
        <v>91</v>
      </c>
      <c r="N16" s="150" t="s">
        <v>91</v>
      </c>
      <c r="O16" s="144">
        <v>4480</v>
      </c>
      <c r="P16" s="144">
        <v>1</v>
      </c>
      <c r="Q16" s="144">
        <v>72</v>
      </c>
      <c r="R16" s="200" t="s">
        <v>1003</v>
      </c>
      <c r="S16" s="148" t="s">
        <v>91</v>
      </c>
      <c r="T16" s="149" t="s">
        <v>91</v>
      </c>
      <c r="U16" s="145">
        <v>8036</v>
      </c>
      <c r="V16" s="144">
        <v>2781</v>
      </c>
      <c r="W16" s="149" t="s">
        <v>91</v>
      </c>
      <c r="X16" s="149" t="s">
        <v>91</v>
      </c>
      <c r="Y16" s="149" t="s">
        <v>91</v>
      </c>
      <c r="Z16" s="149" t="s">
        <v>91</v>
      </c>
      <c r="AA16" s="144">
        <v>39</v>
      </c>
      <c r="AB16" s="146">
        <v>380250</v>
      </c>
    </row>
    <row r="17" spans="1:28" s="62" customFormat="1" ht="10.5" customHeight="1">
      <c r="A17" s="200" t="s">
        <v>1004</v>
      </c>
      <c r="B17" s="143">
        <v>346861</v>
      </c>
      <c r="C17" s="145">
        <v>171876</v>
      </c>
      <c r="D17" s="145">
        <v>885564</v>
      </c>
      <c r="E17" s="150" t="s">
        <v>91</v>
      </c>
      <c r="F17" s="149" t="s">
        <v>91</v>
      </c>
      <c r="G17" s="145">
        <v>202150</v>
      </c>
      <c r="H17" s="149" t="s">
        <v>420</v>
      </c>
      <c r="I17" s="150" t="s">
        <v>91</v>
      </c>
      <c r="J17" s="150" t="s">
        <v>91</v>
      </c>
      <c r="K17" s="150" t="s">
        <v>91</v>
      </c>
      <c r="L17" s="150" t="s">
        <v>91</v>
      </c>
      <c r="M17" s="149" t="s">
        <v>91</v>
      </c>
      <c r="N17" s="150" t="s">
        <v>91</v>
      </c>
      <c r="O17" s="144">
        <v>4855</v>
      </c>
      <c r="P17" s="149" t="s">
        <v>91</v>
      </c>
      <c r="Q17" s="149" t="s">
        <v>91</v>
      </c>
      <c r="R17" s="200" t="s">
        <v>1004</v>
      </c>
      <c r="S17" s="148" t="s">
        <v>91</v>
      </c>
      <c r="T17" s="149" t="s">
        <v>91</v>
      </c>
      <c r="U17" s="145">
        <v>12393</v>
      </c>
      <c r="V17" s="144">
        <v>24130</v>
      </c>
      <c r="W17" s="144">
        <v>1</v>
      </c>
      <c r="X17" s="149" t="s">
        <v>91</v>
      </c>
      <c r="Y17" s="144">
        <v>300</v>
      </c>
      <c r="Z17" s="149" t="s">
        <v>91</v>
      </c>
      <c r="AA17" s="144">
        <v>11</v>
      </c>
      <c r="AB17" s="146">
        <v>73003</v>
      </c>
    </row>
    <row r="18" spans="1:28" s="62" customFormat="1" ht="10.5" customHeight="1">
      <c r="A18" s="200" t="s">
        <v>1005</v>
      </c>
      <c r="B18" s="201">
        <v>28186</v>
      </c>
      <c r="C18" s="145">
        <v>26276</v>
      </c>
      <c r="D18" s="145">
        <v>639667</v>
      </c>
      <c r="E18" s="205" t="s">
        <v>420</v>
      </c>
      <c r="F18" s="206" t="s">
        <v>420</v>
      </c>
      <c r="G18" s="145">
        <v>2640</v>
      </c>
      <c r="H18" s="206" t="s">
        <v>420</v>
      </c>
      <c r="I18" s="205" t="s">
        <v>420</v>
      </c>
      <c r="J18" s="205" t="s">
        <v>420</v>
      </c>
      <c r="K18" s="205" t="s">
        <v>420</v>
      </c>
      <c r="L18" s="205" t="s">
        <v>420</v>
      </c>
      <c r="M18" s="205" t="s">
        <v>420</v>
      </c>
      <c r="N18" s="145">
        <v>2</v>
      </c>
      <c r="O18" s="145">
        <v>500</v>
      </c>
      <c r="P18" s="205" t="s">
        <v>420</v>
      </c>
      <c r="Q18" s="205" t="s">
        <v>420</v>
      </c>
      <c r="R18" s="200" t="s">
        <v>1005</v>
      </c>
      <c r="S18" s="207" t="s">
        <v>420</v>
      </c>
      <c r="T18" s="205" t="s">
        <v>420</v>
      </c>
      <c r="U18" s="145">
        <v>2445</v>
      </c>
      <c r="V18" s="144">
        <v>2371</v>
      </c>
      <c r="W18" s="206" t="s">
        <v>420</v>
      </c>
      <c r="X18" s="205" t="s">
        <v>420</v>
      </c>
      <c r="Y18" s="205" t="s">
        <v>420</v>
      </c>
      <c r="Z18" s="205" t="s">
        <v>420</v>
      </c>
      <c r="AA18" s="145">
        <v>5</v>
      </c>
      <c r="AB18" s="146">
        <v>33120</v>
      </c>
    </row>
    <row r="19" spans="1:28" s="62" customFormat="1" ht="3.75" customHeight="1">
      <c r="A19" s="203"/>
      <c r="B19" s="201"/>
      <c r="C19" s="145"/>
      <c r="D19" s="145"/>
      <c r="E19" s="208"/>
      <c r="F19" s="209"/>
      <c r="G19" s="145"/>
      <c r="H19" s="209"/>
      <c r="I19" s="208"/>
      <c r="J19" s="208"/>
      <c r="K19" s="208"/>
      <c r="L19" s="208"/>
      <c r="M19" s="209"/>
      <c r="N19" s="145"/>
      <c r="O19" s="144"/>
      <c r="P19" s="209"/>
      <c r="Q19" s="209"/>
      <c r="R19" s="203"/>
      <c r="S19" s="210"/>
      <c r="T19" s="209"/>
      <c r="U19" s="145"/>
      <c r="V19" s="144"/>
      <c r="W19" s="209"/>
      <c r="X19" s="209"/>
      <c r="Y19" s="209"/>
      <c r="Z19" s="209"/>
      <c r="AA19" s="144"/>
      <c r="AB19" s="146"/>
    </row>
    <row r="20" spans="1:28" s="62" customFormat="1" ht="10.5" customHeight="1">
      <c r="A20" s="200" t="s">
        <v>1006</v>
      </c>
      <c r="B20" s="201">
        <f aca="true" t="shared" si="0" ref="B20:AB20">SUM(B22:B55)</f>
        <v>43252</v>
      </c>
      <c r="C20" s="145">
        <f t="shared" si="0"/>
        <v>104820</v>
      </c>
      <c r="D20" s="145">
        <f t="shared" si="0"/>
        <v>738460</v>
      </c>
      <c r="E20" s="205" t="s">
        <v>420</v>
      </c>
      <c r="F20" s="206" t="s">
        <v>420</v>
      </c>
      <c r="G20" s="144">
        <f t="shared" si="0"/>
        <v>586</v>
      </c>
      <c r="H20" s="206" t="s">
        <v>420</v>
      </c>
      <c r="I20" s="205" t="s">
        <v>420</v>
      </c>
      <c r="J20" s="205" t="s">
        <v>420</v>
      </c>
      <c r="K20" s="205" t="s">
        <v>420</v>
      </c>
      <c r="L20" s="205" t="s">
        <v>420</v>
      </c>
      <c r="M20" s="205" t="s">
        <v>420</v>
      </c>
      <c r="N20" s="146">
        <f t="shared" si="0"/>
        <v>2</v>
      </c>
      <c r="O20" s="145">
        <f t="shared" si="0"/>
        <v>1145</v>
      </c>
      <c r="P20" s="205" t="s">
        <v>420</v>
      </c>
      <c r="Q20" s="205" t="s">
        <v>420</v>
      </c>
      <c r="R20" s="200" t="s">
        <v>1006</v>
      </c>
      <c r="S20" s="207" t="s">
        <v>420</v>
      </c>
      <c r="T20" s="205" t="s">
        <v>420</v>
      </c>
      <c r="U20" s="145">
        <f t="shared" si="0"/>
        <v>1036</v>
      </c>
      <c r="V20" s="144">
        <f t="shared" si="0"/>
        <v>3776</v>
      </c>
      <c r="W20" s="151">
        <f t="shared" si="0"/>
        <v>1</v>
      </c>
      <c r="X20" s="145">
        <f t="shared" si="0"/>
        <v>35000</v>
      </c>
      <c r="Y20" s="151">
        <f t="shared" si="0"/>
        <v>8818</v>
      </c>
      <c r="Z20" s="145">
        <f t="shared" si="0"/>
        <v>24703</v>
      </c>
      <c r="AA20" s="144">
        <f t="shared" si="0"/>
        <v>6</v>
      </c>
      <c r="AB20" s="151">
        <f t="shared" si="0"/>
        <v>125234</v>
      </c>
    </row>
    <row r="21" spans="1:28" s="62" customFormat="1" ht="3.75" customHeight="1">
      <c r="A21" s="181"/>
      <c r="B21" s="143"/>
      <c r="C21" s="145"/>
      <c r="D21" s="145"/>
      <c r="E21" s="145"/>
      <c r="F21" s="209"/>
      <c r="G21" s="145" t="s">
        <v>423</v>
      </c>
      <c r="H21" s="144"/>
      <c r="I21" s="145"/>
      <c r="J21" s="145"/>
      <c r="K21" s="145"/>
      <c r="L21" s="145"/>
      <c r="M21" s="145"/>
      <c r="N21" s="145"/>
      <c r="O21" s="144" t="s">
        <v>423</v>
      </c>
      <c r="P21" s="145"/>
      <c r="Q21" s="145"/>
      <c r="R21" s="181"/>
      <c r="S21" s="143"/>
      <c r="T21" s="145"/>
      <c r="U21" s="145"/>
      <c r="V21" s="144"/>
      <c r="W21" s="209"/>
      <c r="X21" s="209"/>
      <c r="Y21" s="209"/>
      <c r="Z21" s="209"/>
      <c r="AA21" s="144"/>
      <c r="AB21" s="146"/>
    </row>
    <row r="22" spans="1:28" s="62" customFormat="1" ht="10.5" customHeight="1">
      <c r="A22" s="284" t="s">
        <v>1007</v>
      </c>
      <c r="B22" s="207" t="s">
        <v>420</v>
      </c>
      <c r="C22" s="205" t="s">
        <v>420</v>
      </c>
      <c r="D22" s="145">
        <v>14244</v>
      </c>
      <c r="E22" s="205" t="s">
        <v>420</v>
      </c>
      <c r="F22" s="206" t="s">
        <v>420</v>
      </c>
      <c r="G22" s="205" t="s">
        <v>420</v>
      </c>
      <c r="H22" s="206" t="s">
        <v>420</v>
      </c>
      <c r="I22" s="205" t="s">
        <v>420</v>
      </c>
      <c r="J22" s="205" t="s">
        <v>420</v>
      </c>
      <c r="K22" s="205" t="s">
        <v>420</v>
      </c>
      <c r="L22" s="205" t="s">
        <v>420</v>
      </c>
      <c r="M22" s="205" t="s">
        <v>420</v>
      </c>
      <c r="N22" s="205" t="s">
        <v>420</v>
      </c>
      <c r="O22" s="205" t="s">
        <v>420</v>
      </c>
      <c r="P22" s="205" t="s">
        <v>420</v>
      </c>
      <c r="Q22" s="205" t="s">
        <v>420</v>
      </c>
      <c r="R22" s="284" t="s">
        <v>1007</v>
      </c>
      <c r="S22" s="207" t="s">
        <v>420</v>
      </c>
      <c r="T22" s="205" t="s">
        <v>420</v>
      </c>
      <c r="U22" s="205" t="s">
        <v>420</v>
      </c>
      <c r="V22" s="206" t="s">
        <v>420</v>
      </c>
      <c r="W22" s="206" t="s">
        <v>420</v>
      </c>
      <c r="X22" s="205" t="s">
        <v>420</v>
      </c>
      <c r="Y22" s="205" t="s">
        <v>420</v>
      </c>
      <c r="Z22" s="205" t="s">
        <v>420</v>
      </c>
      <c r="AA22" s="205" t="s">
        <v>420</v>
      </c>
      <c r="AB22" s="211" t="s">
        <v>420</v>
      </c>
    </row>
    <row r="23" spans="1:28" s="62" customFormat="1" ht="10.5" customHeight="1">
      <c r="A23" s="284" t="s">
        <v>1008</v>
      </c>
      <c r="B23" s="207" t="s">
        <v>420</v>
      </c>
      <c r="C23" s="205" t="s">
        <v>420</v>
      </c>
      <c r="D23" s="145">
        <v>14173</v>
      </c>
      <c r="E23" s="205" t="s">
        <v>420</v>
      </c>
      <c r="F23" s="206" t="s">
        <v>420</v>
      </c>
      <c r="G23" s="205" t="s">
        <v>420</v>
      </c>
      <c r="H23" s="206" t="s">
        <v>420</v>
      </c>
      <c r="I23" s="205" t="s">
        <v>420</v>
      </c>
      <c r="J23" s="205" t="s">
        <v>420</v>
      </c>
      <c r="K23" s="205" t="s">
        <v>420</v>
      </c>
      <c r="L23" s="205" t="s">
        <v>420</v>
      </c>
      <c r="M23" s="205" t="s">
        <v>420</v>
      </c>
      <c r="N23" s="208">
        <v>1</v>
      </c>
      <c r="O23" s="209">
        <v>345</v>
      </c>
      <c r="P23" s="205" t="s">
        <v>420</v>
      </c>
      <c r="Q23" s="205" t="s">
        <v>420</v>
      </c>
      <c r="R23" s="284" t="s">
        <v>1008</v>
      </c>
      <c r="S23" s="207" t="s">
        <v>420</v>
      </c>
      <c r="T23" s="205" t="s">
        <v>420</v>
      </c>
      <c r="U23" s="205" t="s">
        <v>420</v>
      </c>
      <c r="V23" s="206" t="s">
        <v>420</v>
      </c>
      <c r="W23" s="206" t="s">
        <v>420</v>
      </c>
      <c r="X23" s="205" t="s">
        <v>420</v>
      </c>
      <c r="Y23" s="205" t="s">
        <v>420</v>
      </c>
      <c r="Z23" s="205" t="s">
        <v>420</v>
      </c>
      <c r="AA23" s="209">
        <v>1</v>
      </c>
      <c r="AB23" s="212">
        <v>64723</v>
      </c>
    </row>
    <row r="24" spans="1:28" s="62" customFormat="1" ht="10.5" customHeight="1">
      <c r="A24" s="284" t="s">
        <v>1009</v>
      </c>
      <c r="B24" s="207" t="s">
        <v>420</v>
      </c>
      <c r="C24" s="205" t="s">
        <v>420</v>
      </c>
      <c r="D24" s="145">
        <v>16538</v>
      </c>
      <c r="E24" s="205" t="s">
        <v>420</v>
      </c>
      <c r="F24" s="206" t="s">
        <v>420</v>
      </c>
      <c r="G24" s="205" t="s">
        <v>420</v>
      </c>
      <c r="H24" s="206" t="s">
        <v>420</v>
      </c>
      <c r="I24" s="205" t="s">
        <v>420</v>
      </c>
      <c r="J24" s="205" t="s">
        <v>420</v>
      </c>
      <c r="K24" s="205" t="s">
        <v>420</v>
      </c>
      <c r="L24" s="205" t="s">
        <v>420</v>
      </c>
      <c r="M24" s="205" t="s">
        <v>420</v>
      </c>
      <c r="N24" s="205" t="s">
        <v>420</v>
      </c>
      <c r="O24" s="205" t="s">
        <v>420</v>
      </c>
      <c r="P24" s="205" t="s">
        <v>420</v>
      </c>
      <c r="Q24" s="205" t="s">
        <v>420</v>
      </c>
      <c r="R24" s="284" t="s">
        <v>1009</v>
      </c>
      <c r="S24" s="207" t="s">
        <v>420</v>
      </c>
      <c r="T24" s="205" t="s">
        <v>420</v>
      </c>
      <c r="U24" s="205" t="s">
        <v>420</v>
      </c>
      <c r="V24" s="206" t="s">
        <v>420</v>
      </c>
      <c r="W24" s="206" t="s">
        <v>420</v>
      </c>
      <c r="X24" s="205" t="s">
        <v>420</v>
      </c>
      <c r="Y24" s="205" t="s">
        <v>420</v>
      </c>
      <c r="Z24" s="205" t="s">
        <v>420</v>
      </c>
      <c r="AA24" s="144">
        <v>2</v>
      </c>
      <c r="AB24" s="146">
        <v>11711</v>
      </c>
    </row>
    <row r="25" spans="1:28" s="62" customFormat="1" ht="21.75" customHeight="1">
      <c r="A25" s="283" t="s">
        <v>1010</v>
      </c>
      <c r="B25" s="207" t="s">
        <v>420</v>
      </c>
      <c r="C25" s="205" t="s">
        <v>420</v>
      </c>
      <c r="D25" s="145">
        <v>10489</v>
      </c>
      <c r="E25" s="205" t="s">
        <v>420</v>
      </c>
      <c r="F25" s="206" t="s">
        <v>420</v>
      </c>
      <c r="G25" s="205" t="s">
        <v>420</v>
      </c>
      <c r="H25" s="206" t="s">
        <v>420</v>
      </c>
      <c r="I25" s="205" t="s">
        <v>420</v>
      </c>
      <c r="J25" s="205" t="s">
        <v>420</v>
      </c>
      <c r="K25" s="205" t="s">
        <v>420</v>
      </c>
      <c r="L25" s="205" t="s">
        <v>420</v>
      </c>
      <c r="M25" s="205" t="s">
        <v>420</v>
      </c>
      <c r="N25" s="205" t="s">
        <v>420</v>
      </c>
      <c r="O25" s="205" t="s">
        <v>420</v>
      </c>
      <c r="P25" s="205" t="s">
        <v>420</v>
      </c>
      <c r="Q25" s="205" t="s">
        <v>420</v>
      </c>
      <c r="R25" s="283" t="s">
        <v>1010</v>
      </c>
      <c r="S25" s="207" t="s">
        <v>420</v>
      </c>
      <c r="T25" s="205" t="s">
        <v>420</v>
      </c>
      <c r="U25" s="205" t="s">
        <v>420</v>
      </c>
      <c r="V25" s="206" t="s">
        <v>420</v>
      </c>
      <c r="W25" s="206" t="s">
        <v>420</v>
      </c>
      <c r="X25" s="205" t="s">
        <v>420</v>
      </c>
      <c r="Y25" s="205" t="s">
        <v>420</v>
      </c>
      <c r="Z25" s="205" t="s">
        <v>420</v>
      </c>
      <c r="AA25" s="205" t="s">
        <v>420</v>
      </c>
      <c r="AB25" s="211" t="s">
        <v>420</v>
      </c>
    </row>
    <row r="26" spans="1:28" s="62" customFormat="1" ht="10.5" customHeight="1">
      <c r="A26" s="284" t="s">
        <v>1011</v>
      </c>
      <c r="B26" s="210">
        <v>1256</v>
      </c>
      <c r="C26" s="205" t="s">
        <v>1012</v>
      </c>
      <c r="D26" s="145">
        <v>128605</v>
      </c>
      <c r="E26" s="205" t="s">
        <v>1012</v>
      </c>
      <c r="F26" s="206" t="s">
        <v>1012</v>
      </c>
      <c r="G26" s="205" t="s">
        <v>1012</v>
      </c>
      <c r="H26" s="206" t="s">
        <v>1012</v>
      </c>
      <c r="I26" s="205" t="s">
        <v>1012</v>
      </c>
      <c r="J26" s="205" t="s">
        <v>1012</v>
      </c>
      <c r="K26" s="205" t="s">
        <v>1012</v>
      </c>
      <c r="L26" s="205" t="s">
        <v>1012</v>
      </c>
      <c r="M26" s="205" t="s">
        <v>1012</v>
      </c>
      <c r="N26" s="205" t="s">
        <v>1012</v>
      </c>
      <c r="O26" s="205" t="s">
        <v>1012</v>
      </c>
      <c r="P26" s="205" t="s">
        <v>1012</v>
      </c>
      <c r="Q26" s="205" t="s">
        <v>1012</v>
      </c>
      <c r="R26" s="284" t="s">
        <v>1011</v>
      </c>
      <c r="S26" s="207" t="s">
        <v>1012</v>
      </c>
      <c r="T26" s="205" t="s">
        <v>1012</v>
      </c>
      <c r="U26" s="145">
        <v>136</v>
      </c>
      <c r="V26" s="209">
        <v>1659</v>
      </c>
      <c r="W26" s="206" t="s">
        <v>1012</v>
      </c>
      <c r="X26" s="205" t="s">
        <v>1012</v>
      </c>
      <c r="Y26" s="205" t="s">
        <v>1012</v>
      </c>
      <c r="Z26" s="205" t="s">
        <v>1012</v>
      </c>
      <c r="AA26" s="209">
        <v>1</v>
      </c>
      <c r="AB26" s="212">
        <v>30000</v>
      </c>
    </row>
    <row r="27" spans="1:28" s="62" customFormat="1" ht="21.75" customHeight="1">
      <c r="A27" s="283" t="s">
        <v>1013</v>
      </c>
      <c r="B27" s="207" t="s">
        <v>1012</v>
      </c>
      <c r="C27" s="205" t="s">
        <v>1012</v>
      </c>
      <c r="D27" s="145">
        <v>105093</v>
      </c>
      <c r="E27" s="205" t="s">
        <v>1012</v>
      </c>
      <c r="F27" s="206" t="s">
        <v>1012</v>
      </c>
      <c r="G27" s="205" t="s">
        <v>1012</v>
      </c>
      <c r="H27" s="206" t="s">
        <v>1012</v>
      </c>
      <c r="I27" s="205" t="s">
        <v>1012</v>
      </c>
      <c r="J27" s="205" t="s">
        <v>1012</v>
      </c>
      <c r="K27" s="205" t="s">
        <v>1012</v>
      </c>
      <c r="L27" s="205" t="s">
        <v>1012</v>
      </c>
      <c r="M27" s="205" t="s">
        <v>1012</v>
      </c>
      <c r="N27" s="205" t="s">
        <v>1012</v>
      </c>
      <c r="O27" s="205" t="s">
        <v>1012</v>
      </c>
      <c r="P27" s="205" t="s">
        <v>1012</v>
      </c>
      <c r="Q27" s="205" t="s">
        <v>1012</v>
      </c>
      <c r="R27" s="283" t="s">
        <v>1013</v>
      </c>
      <c r="S27" s="207" t="s">
        <v>1012</v>
      </c>
      <c r="T27" s="205" t="s">
        <v>1012</v>
      </c>
      <c r="U27" s="208">
        <v>150</v>
      </c>
      <c r="V27" s="209">
        <v>750</v>
      </c>
      <c r="W27" s="206" t="s">
        <v>1012</v>
      </c>
      <c r="X27" s="205" t="s">
        <v>1012</v>
      </c>
      <c r="Y27" s="205" t="s">
        <v>1012</v>
      </c>
      <c r="Z27" s="205" t="s">
        <v>1012</v>
      </c>
      <c r="AA27" s="205" t="s">
        <v>1012</v>
      </c>
      <c r="AB27" s="211" t="s">
        <v>1012</v>
      </c>
    </row>
    <row r="28" spans="1:28" s="62" customFormat="1" ht="10.5" customHeight="1">
      <c r="A28" s="284" t="s">
        <v>1014</v>
      </c>
      <c r="B28" s="207" t="s">
        <v>1012</v>
      </c>
      <c r="C28" s="205" t="s">
        <v>1012</v>
      </c>
      <c r="D28" s="145">
        <v>44802</v>
      </c>
      <c r="E28" s="205" t="s">
        <v>1012</v>
      </c>
      <c r="F28" s="206" t="s">
        <v>1012</v>
      </c>
      <c r="G28" s="205" t="s">
        <v>1012</v>
      </c>
      <c r="H28" s="206" t="s">
        <v>1012</v>
      </c>
      <c r="I28" s="205" t="s">
        <v>1012</v>
      </c>
      <c r="J28" s="205" t="s">
        <v>1012</v>
      </c>
      <c r="K28" s="205" t="s">
        <v>1012</v>
      </c>
      <c r="L28" s="205" t="s">
        <v>1012</v>
      </c>
      <c r="M28" s="205" t="s">
        <v>1012</v>
      </c>
      <c r="N28" s="205" t="s">
        <v>1012</v>
      </c>
      <c r="O28" s="205" t="s">
        <v>1012</v>
      </c>
      <c r="P28" s="205" t="s">
        <v>1012</v>
      </c>
      <c r="Q28" s="205" t="s">
        <v>1012</v>
      </c>
      <c r="R28" s="284" t="s">
        <v>1014</v>
      </c>
      <c r="S28" s="207" t="s">
        <v>1012</v>
      </c>
      <c r="T28" s="205" t="s">
        <v>1012</v>
      </c>
      <c r="U28" s="205" t="s">
        <v>1012</v>
      </c>
      <c r="V28" s="209">
        <v>532</v>
      </c>
      <c r="W28" s="206" t="s">
        <v>1012</v>
      </c>
      <c r="X28" s="205" t="s">
        <v>1012</v>
      </c>
      <c r="Y28" s="205" t="s">
        <v>1012</v>
      </c>
      <c r="Z28" s="205" t="s">
        <v>1012</v>
      </c>
      <c r="AA28" s="205" t="s">
        <v>1012</v>
      </c>
      <c r="AB28" s="211" t="s">
        <v>1012</v>
      </c>
    </row>
    <row r="29" spans="1:28" s="62" customFormat="1" ht="10.5" customHeight="1">
      <c r="A29" s="284" t="s">
        <v>1015</v>
      </c>
      <c r="B29" s="207" t="s">
        <v>1012</v>
      </c>
      <c r="C29" s="205" t="s">
        <v>1012</v>
      </c>
      <c r="D29" s="145">
        <v>57510</v>
      </c>
      <c r="E29" s="205" t="s">
        <v>1012</v>
      </c>
      <c r="F29" s="206" t="s">
        <v>1012</v>
      </c>
      <c r="G29" s="208">
        <v>586</v>
      </c>
      <c r="H29" s="206" t="s">
        <v>1012</v>
      </c>
      <c r="I29" s="205" t="s">
        <v>1012</v>
      </c>
      <c r="J29" s="205" t="s">
        <v>1012</v>
      </c>
      <c r="K29" s="205" t="s">
        <v>1012</v>
      </c>
      <c r="L29" s="205" t="s">
        <v>1012</v>
      </c>
      <c r="M29" s="205" t="s">
        <v>1012</v>
      </c>
      <c r="N29" s="205" t="s">
        <v>1012</v>
      </c>
      <c r="O29" s="205" t="s">
        <v>1012</v>
      </c>
      <c r="P29" s="205" t="s">
        <v>1012</v>
      </c>
      <c r="Q29" s="205" t="s">
        <v>1012</v>
      </c>
      <c r="R29" s="284" t="s">
        <v>1015</v>
      </c>
      <c r="S29" s="207" t="s">
        <v>1012</v>
      </c>
      <c r="T29" s="205" t="s">
        <v>1012</v>
      </c>
      <c r="U29" s="205" t="s">
        <v>1012</v>
      </c>
      <c r="V29" s="144">
        <v>635</v>
      </c>
      <c r="W29" s="206" t="s">
        <v>1012</v>
      </c>
      <c r="X29" s="205" t="s">
        <v>1012</v>
      </c>
      <c r="Y29" s="205" t="s">
        <v>1012</v>
      </c>
      <c r="Z29" s="205" t="s">
        <v>1012</v>
      </c>
      <c r="AA29" s="205" t="s">
        <v>1012</v>
      </c>
      <c r="AB29" s="211" t="s">
        <v>1012</v>
      </c>
    </row>
    <row r="30" spans="1:28" s="62" customFormat="1" ht="10.5" customHeight="1">
      <c r="A30" s="284" t="s">
        <v>1016</v>
      </c>
      <c r="B30" s="207" t="s">
        <v>1012</v>
      </c>
      <c r="C30" s="208">
        <v>4420</v>
      </c>
      <c r="D30" s="145">
        <v>73500</v>
      </c>
      <c r="E30" s="205" t="s">
        <v>1012</v>
      </c>
      <c r="F30" s="206" t="s">
        <v>1012</v>
      </c>
      <c r="G30" s="205" t="s">
        <v>1012</v>
      </c>
      <c r="H30" s="206" t="s">
        <v>1012</v>
      </c>
      <c r="I30" s="205" t="s">
        <v>1012</v>
      </c>
      <c r="J30" s="205" t="s">
        <v>1012</v>
      </c>
      <c r="K30" s="205" t="s">
        <v>1012</v>
      </c>
      <c r="L30" s="205" t="s">
        <v>1012</v>
      </c>
      <c r="M30" s="205" t="s">
        <v>1012</v>
      </c>
      <c r="N30" s="205" t="s">
        <v>1012</v>
      </c>
      <c r="O30" s="205" t="s">
        <v>1012</v>
      </c>
      <c r="P30" s="205" t="s">
        <v>1012</v>
      </c>
      <c r="Q30" s="205" t="s">
        <v>1012</v>
      </c>
      <c r="R30" s="284" t="s">
        <v>1016</v>
      </c>
      <c r="S30" s="207" t="s">
        <v>1012</v>
      </c>
      <c r="T30" s="205" t="s">
        <v>1012</v>
      </c>
      <c r="U30" s="205" t="s">
        <v>1012</v>
      </c>
      <c r="V30" s="209">
        <v>200</v>
      </c>
      <c r="W30" s="206" t="s">
        <v>1012</v>
      </c>
      <c r="X30" s="205" t="s">
        <v>1012</v>
      </c>
      <c r="Y30" s="205" t="s">
        <v>1012</v>
      </c>
      <c r="Z30" s="205" t="s">
        <v>1012</v>
      </c>
      <c r="AA30" s="205" t="s">
        <v>1012</v>
      </c>
      <c r="AB30" s="211" t="s">
        <v>1012</v>
      </c>
    </row>
    <row r="31" spans="1:28" s="62" customFormat="1" ht="10.5" customHeight="1">
      <c r="A31" s="284" t="s">
        <v>1017</v>
      </c>
      <c r="B31" s="207" t="s">
        <v>1012</v>
      </c>
      <c r="C31" s="205" t="s">
        <v>1012</v>
      </c>
      <c r="D31" s="205" t="s">
        <v>1012</v>
      </c>
      <c r="E31" s="205" t="s">
        <v>1012</v>
      </c>
      <c r="F31" s="206" t="s">
        <v>1012</v>
      </c>
      <c r="G31" s="205" t="s">
        <v>1012</v>
      </c>
      <c r="H31" s="206" t="s">
        <v>1012</v>
      </c>
      <c r="I31" s="205" t="s">
        <v>1012</v>
      </c>
      <c r="J31" s="205" t="s">
        <v>1012</v>
      </c>
      <c r="K31" s="205" t="s">
        <v>1012</v>
      </c>
      <c r="L31" s="205" t="s">
        <v>1012</v>
      </c>
      <c r="M31" s="205" t="s">
        <v>1012</v>
      </c>
      <c r="N31" s="205" t="s">
        <v>1012</v>
      </c>
      <c r="O31" s="205" t="s">
        <v>1012</v>
      </c>
      <c r="P31" s="205" t="s">
        <v>1012</v>
      </c>
      <c r="Q31" s="205" t="s">
        <v>1012</v>
      </c>
      <c r="R31" s="284" t="s">
        <v>1017</v>
      </c>
      <c r="S31" s="207" t="s">
        <v>1012</v>
      </c>
      <c r="T31" s="205" t="s">
        <v>1012</v>
      </c>
      <c r="U31" s="205" t="s">
        <v>1012</v>
      </c>
      <c r="V31" s="206" t="s">
        <v>1012</v>
      </c>
      <c r="W31" s="206" t="s">
        <v>1012</v>
      </c>
      <c r="X31" s="205" t="s">
        <v>1012</v>
      </c>
      <c r="Y31" s="205" t="s">
        <v>1012</v>
      </c>
      <c r="Z31" s="205" t="s">
        <v>1012</v>
      </c>
      <c r="AA31" s="205" t="s">
        <v>1012</v>
      </c>
      <c r="AB31" s="211" t="s">
        <v>1012</v>
      </c>
    </row>
    <row r="32" spans="1:28" s="62" customFormat="1" ht="10.5" customHeight="1">
      <c r="A32" s="284" t="s">
        <v>1018</v>
      </c>
      <c r="B32" s="143">
        <v>18000</v>
      </c>
      <c r="C32" s="145">
        <v>24000</v>
      </c>
      <c r="D32" s="205" t="s">
        <v>1012</v>
      </c>
      <c r="E32" s="205" t="s">
        <v>1012</v>
      </c>
      <c r="F32" s="206" t="s">
        <v>1012</v>
      </c>
      <c r="G32" s="205" t="s">
        <v>1012</v>
      </c>
      <c r="H32" s="206" t="s">
        <v>1012</v>
      </c>
      <c r="I32" s="205" t="s">
        <v>1012</v>
      </c>
      <c r="J32" s="205" t="s">
        <v>1012</v>
      </c>
      <c r="K32" s="205" t="s">
        <v>1012</v>
      </c>
      <c r="L32" s="205" t="s">
        <v>1012</v>
      </c>
      <c r="M32" s="205" t="s">
        <v>1012</v>
      </c>
      <c r="N32" s="205" t="s">
        <v>1012</v>
      </c>
      <c r="O32" s="205" t="s">
        <v>1012</v>
      </c>
      <c r="P32" s="205" t="s">
        <v>1012</v>
      </c>
      <c r="Q32" s="205" t="s">
        <v>1012</v>
      </c>
      <c r="R32" s="284" t="s">
        <v>1018</v>
      </c>
      <c r="S32" s="207" t="s">
        <v>1012</v>
      </c>
      <c r="T32" s="205" t="s">
        <v>1012</v>
      </c>
      <c r="U32" s="205" t="s">
        <v>1012</v>
      </c>
      <c r="V32" s="206" t="s">
        <v>1012</v>
      </c>
      <c r="W32" s="206" t="s">
        <v>1012</v>
      </c>
      <c r="X32" s="205" t="s">
        <v>1012</v>
      </c>
      <c r="Y32" s="205" t="s">
        <v>1012</v>
      </c>
      <c r="Z32" s="205" t="s">
        <v>1012</v>
      </c>
      <c r="AA32" s="205" t="s">
        <v>1012</v>
      </c>
      <c r="AB32" s="211" t="s">
        <v>1012</v>
      </c>
    </row>
    <row r="33" spans="1:28" s="62" customFormat="1" ht="10.5" customHeight="1">
      <c r="A33" s="284" t="s">
        <v>1019</v>
      </c>
      <c r="B33" s="207" t="s">
        <v>1012</v>
      </c>
      <c r="C33" s="205" t="s">
        <v>1012</v>
      </c>
      <c r="D33" s="208">
        <v>1800</v>
      </c>
      <c r="E33" s="205" t="s">
        <v>1012</v>
      </c>
      <c r="F33" s="206" t="s">
        <v>1012</v>
      </c>
      <c r="G33" s="205" t="s">
        <v>1012</v>
      </c>
      <c r="H33" s="206" t="s">
        <v>1012</v>
      </c>
      <c r="I33" s="205" t="s">
        <v>1012</v>
      </c>
      <c r="J33" s="205" t="s">
        <v>1012</v>
      </c>
      <c r="K33" s="205" t="s">
        <v>1012</v>
      </c>
      <c r="L33" s="205" t="s">
        <v>1012</v>
      </c>
      <c r="M33" s="205" t="s">
        <v>1012</v>
      </c>
      <c r="N33" s="205" t="s">
        <v>1012</v>
      </c>
      <c r="O33" s="205" t="s">
        <v>1012</v>
      </c>
      <c r="P33" s="205" t="s">
        <v>1012</v>
      </c>
      <c r="Q33" s="205" t="s">
        <v>1012</v>
      </c>
      <c r="R33" s="284" t="s">
        <v>1019</v>
      </c>
      <c r="S33" s="207" t="s">
        <v>1012</v>
      </c>
      <c r="T33" s="205" t="s">
        <v>1012</v>
      </c>
      <c r="U33" s="208">
        <v>100</v>
      </c>
      <c r="V33" s="206" t="s">
        <v>1012</v>
      </c>
      <c r="W33" s="206" t="s">
        <v>1012</v>
      </c>
      <c r="X33" s="205" t="s">
        <v>1012</v>
      </c>
      <c r="Y33" s="205" t="s">
        <v>1012</v>
      </c>
      <c r="Z33" s="205" t="s">
        <v>1012</v>
      </c>
      <c r="AA33" s="209">
        <v>1</v>
      </c>
      <c r="AB33" s="212">
        <v>17000</v>
      </c>
    </row>
    <row r="34" spans="1:28" s="62" customFormat="1" ht="10.5" customHeight="1">
      <c r="A34" s="284" t="s">
        <v>960</v>
      </c>
      <c r="B34" s="207" t="s">
        <v>1012</v>
      </c>
      <c r="C34" s="205" t="s">
        <v>1012</v>
      </c>
      <c r="D34" s="205" t="s">
        <v>1012</v>
      </c>
      <c r="E34" s="205" t="s">
        <v>1012</v>
      </c>
      <c r="F34" s="206" t="s">
        <v>1012</v>
      </c>
      <c r="G34" s="205" t="s">
        <v>1012</v>
      </c>
      <c r="H34" s="206" t="s">
        <v>1012</v>
      </c>
      <c r="I34" s="205" t="s">
        <v>1012</v>
      </c>
      <c r="J34" s="205" t="s">
        <v>1012</v>
      </c>
      <c r="K34" s="205" t="s">
        <v>1012</v>
      </c>
      <c r="L34" s="205" t="s">
        <v>1012</v>
      </c>
      <c r="M34" s="205" t="s">
        <v>1012</v>
      </c>
      <c r="N34" s="205" t="s">
        <v>1012</v>
      </c>
      <c r="O34" s="205" t="s">
        <v>1012</v>
      </c>
      <c r="P34" s="205" t="s">
        <v>1012</v>
      </c>
      <c r="Q34" s="205" t="s">
        <v>1012</v>
      </c>
      <c r="R34" s="284" t="s">
        <v>1020</v>
      </c>
      <c r="S34" s="207" t="s">
        <v>1012</v>
      </c>
      <c r="T34" s="205" t="s">
        <v>1012</v>
      </c>
      <c r="U34" s="205" t="s">
        <v>1012</v>
      </c>
      <c r="V34" s="206" t="s">
        <v>1012</v>
      </c>
      <c r="W34" s="206" t="s">
        <v>1012</v>
      </c>
      <c r="X34" s="205" t="s">
        <v>1012</v>
      </c>
      <c r="Y34" s="205" t="s">
        <v>1012</v>
      </c>
      <c r="Z34" s="205" t="s">
        <v>1012</v>
      </c>
      <c r="AA34" s="205" t="s">
        <v>1012</v>
      </c>
      <c r="AB34" s="211" t="s">
        <v>1012</v>
      </c>
    </row>
    <row r="35" spans="1:28" s="62" customFormat="1" ht="10.5" customHeight="1">
      <c r="A35" s="284" t="s">
        <v>1021</v>
      </c>
      <c r="B35" s="207" t="s">
        <v>1012</v>
      </c>
      <c r="C35" s="205" t="s">
        <v>1012</v>
      </c>
      <c r="D35" s="205" t="s">
        <v>1012</v>
      </c>
      <c r="E35" s="205" t="s">
        <v>1012</v>
      </c>
      <c r="F35" s="206" t="s">
        <v>1012</v>
      </c>
      <c r="G35" s="205" t="s">
        <v>1012</v>
      </c>
      <c r="H35" s="206" t="s">
        <v>1012</v>
      </c>
      <c r="I35" s="205" t="s">
        <v>1012</v>
      </c>
      <c r="J35" s="205" t="s">
        <v>1012</v>
      </c>
      <c r="K35" s="205" t="s">
        <v>1012</v>
      </c>
      <c r="L35" s="205" t="s">
        <v>1012</v>
      </c>
      <c r="M35" s="205" t="s">
        <v>1012</v>
      </c>
      <c r="N35" s="205" t="s">
        <v>1012</v>
      </c>
      <c r="O35" s="205" t="s">
        <v>1012</v>
      </c>
      <c r="P35" s="205" t="s">
        <v>1012</v>
      </c>
      <c r="Q35" s="205" t="s">
        <v>1012</v>
      </c>
      <c r="R35" s="284" t="s">
        <v>1021</v>
      </c>
      <c r="S35" s="207" t="s">
        <v>1012</v>
      </c>
      <c r="T35" s="205" t="s">
        <v>1012</v>
      </c>
      <c r="U35" s="205" t="s">
        <v>1012</v>
      </c>
      <c r="V35" s="206" t="s">
        <v>1012</v>
      </c>
      <c r="W35" s="206" t="s">
        <v>1012</v>
      </c>
      <c r="X35" s="205" t="s">
        <v>1012</v>
      </c>
      <c r="Y35" s="205" t="s">
        <v>1012</v>
      </c>
      <c r="Z35" s="205" t="s">
        <v>1012</v>
      </c>
      <c r="AA35" s="205" t="s">
        <v>1012</v>
      </c>
      <c r="AB35" s="211" t="s">
        <v>1012</v>
      </c>
    </row>
    <row r="36" spans="1:28" s="62" customFormat="1" ht="10.5" customHeight="1">
      <c r="A36" s="284" t="s">
        <v>1022</v>
      </c>
      <c r="B36" s="210">
        <v>12900</v>
      </c>
      <c r="C36" s="208">
        <v>74400</v>
      </c>
      <c r="D36" s="145">
        <v>68000</v>
      </c>
      <c r="E36" s="205" t="s">
        <v>1012</v>
      </c>
      <c r="F36" s="206" t="s">
        <v>1012</v>
      </c>
      <c r="G36" s="205" t="s">
        <v>1012</v>
      </c>
      <c r="H36" s="206" t="s">
        <v>1012</v>
      </c>
      <c r="I36" s="205" t="s">
        <v>1012</v>
      </c>
      <c r="J36" s="205" t="s">
        <v>1012</v>
      </c>
      <c r="K36" s="205" t="s">
        <v>1012</v>
      </c>
      <c r="L36" s="205" t="s">
        <v>1012</v>
      </c>
      <c r="M36" s="205" t="s">
        <v>1012</v>
      </c>
      <c r="N36" s="205" t="s">
        <v>1012</v>
      </c>
      <c r="O36" s="205" t="s">
        <v>1012</v>
      </c>
      <c r="P36" s="205" t="s">
        <v>1012</v>
      </c>
      <c r="Q36" s="205" t="s">
        <v>1012</v>
      </c>
      <c r="R36" s="284" t="s">
        <v>1022</v>
      </c>
      <c r="S36" s="207" t="s">
        <v>1012</v>
      </c>
      <c r="T36" s="205" t="s">
        <v>1012</v>
      </c>
      <c r="U36" s="205" t="s">
        <v>1012</v>
      </c>
      <c r="V36" s="206" t="s">
        <v>1012</v>
      </c>
      <c r="W36" s="209">
        <v>1</v>
      </c>
      <c r="X36" s="209">
        <v>35000</v>
      </c>
      <c r="Y36" s="209">
        <v>8818</v>
      </c>
      <c r="Z36" s="209">
        <v>24703</v>
      </c>
      <c r="AA36" s="209">
        <v>1</v>
      </c>
      <c r="AB36" s="212">
        <v>1800</v>
      </c>
    </row>
    <row r="37" spans="1:28" s="62" customFormat="1" ht="10.5" customHeight="1">
      <c r="A37" s="284" t="s">
        <v>1023</v>
      </c>
      <c r="B37" s="207" t="s">
        <v>1012</v>
      </c>
      <c r="C37" s="205" t="s">
        <v>1012</v>
      </c>
      <c r="D37" s="145">
        <v>53108</v>
      </c>
      <c r="E37" s="205" t="s">
        <v>1012</v>
      </c>
      <c r="F37" s="206" t="s">
        <v>1012</v>
      </c>
      <c r="G37" s="205" t="s">
        <v>1012</v>
      </c>
      <c r="H37" s="206" t="s">
        <v>1012</v>
      </c>
      <c r="I37" s="205" t="s">
        <v>1012</v>
      </c>
      <c r="J37" s="205" t="s">
        <v>1012</v>
      </c>
      <c r="K37" s="205" t="s">
        <v>1012</v>
      </c>
      <c r="L37" s="205" t="s">
        <v>1012</v>
      </c>
      <c r="M37" s="205" t="s">
        <v>1012</v>
      </c>
      <c r="N37" s="205" t="s">
        <v>1012</v>
      </c>
      <c r="O37" s="205" t="s">
        <v>1012</v>
      </c>
      <c r="P37" s="205" t="s">
        <v>1012</v>
      </c>
      <c r="Q37" s="205" t="s">
        <v>1012</v>
      </c>
      <c r="R37" s="284" t="s">
        <v>1023</v>
      </c>
      <c r="S37" s="207" t="s">
        <v>1012</v>
      </c>
      <c r="T37" s="205" t="s">
        <v>1012</v>
      </c>
      <c r="U37" s="205" t="s">
        <v>1012</v>
      </c>
      <c r="V37" s="206" t="s">
        <v>1012</v>
      </c>
      <c r="W37" s="206" t="s">
        <v>1012</v>
      </c>
      <c r="X37" s="205" t="s">
        <v>1012</v>
      </c>
      <c r="Y37" s="205" t="s">
        <v>1012</v>
      </c>
      <c r="Z37" s="205" t="s">
        <v>1012</v>
      </c>
      <c r="AA37" s="205" t="s">
        <v>1012</v>
      </c>
      <c r="AB37" s="211" t="s">
        <v>1012</v>
      </c>
    </row>
    <row r="38" spans="1:28" s="62" customFormat="1" ht="10.5" customHeight="1">
      <c r="A38" s="284" t="s">
        <v>1024</v>
      </c>
      <c r="B38" s="207" t="s">
        <v>1012</v>
      </c>
      <c r="C38" s="205" t="s">
        <v>1012</v>
      </c>
      <c r="D38" s="145">
        <v>19923</v>
      </c>
      <c r="E38" s="205" t="s">
        <v>1012</v>
      </c>
      <c r="F38" s="206" t="s">
        <v>1012</v>
      </c>
      <c r="G38" s="205" t="s">
        <v>1012</v>
      </c>
      <c r="H38" s="206" t="s">
        <v>1012</v>
      </c>
      <c r="I38" s="205" t="s">
        <v>1012</v>
      </c>
      <c r="J38" s="205" t="s">
        <v>1012</v>
      </c>
      <c r="K38" s="205" t="s">
        <v>1012</v>
      </c>
      <c r="L38" s="205" t="s">
        <v>1012</v>
      </c>
      <c r="M38" s="205" t="s">
        <v>1012</v>
      </c>
      <c r="N38" s="205" t="s">
        <v>1012</v>
      </c>
      <c r="O38" s="205" t="s">
        <v>1012</v>
      </c>
      <c r="P38" s="205" t="s">
        <v>1012</v>
      </c>
      <c r="Q38" s="205" t="s">
        <v>1012</v>
      </c>
      <c r="R38" s="284" t="s">
        <v>1024</v>
      </c>
      <c r="S38" s="207" t="s">
        <v>1012</v>
      </c>
      <c r="T38" s="205" t="s">
        <v>1012</v>
      </c>
      <c r="U38" s="205" t="s">
        <v>1012</v>
      </c>
      <c r="V38" s="206" t="s">
        <v>1012</v>
      </c>
      <c r="W38" s="206" t="s">
        <v>1012</v>
      </c>
      <c r="X38" s="205" t="s">
        <v>1012</v>
      </c>
      <c r="Y38" s="205" t="s">
        <v>1012</v>
      </c>
      <c r="Z38" s="205" t="s">
        <v>1012</v>
      </c>
      <c r="AA38" s="205" t="s">
        <v>1012</v>
      </c>
      <c r="AB38" s="211" t="s">
        <v>1012</v>
      </c>
    </row>
    <row r="39" spans="1:28" s="62" customFormat="1" ht="10.5" customHeight="1">
      <c r="A39" s="284" t="s">
        <v>1025</v>
      </c>
      <c r="B39" s="210">
        <v>9680</v>
      </c>
      <c r="C39" s="205" t="s">
        <v>1012</v>
      </c>
      <c r="D39" s="145">
        <v>12000</v>
      </c>
      <c r="E39" s="205" t="s">
        <v>1012</v>
      </c>
      <c r="F39" s="206" t="s">
        <v>1012</v>
      </c>
      <c r="G39" s="205" t="s">
        <v>1012</v>
      </c>
      <c r="H39" s="206" t="s">
        <v>1012</v>
      </c>
      <c r="I39" s="205" t="s">
        <v>1012</v>
      </c>
      <c r="J39" s="205" t="s">
        <v>1012</v>
      </c>
      <c r="K39" s="205" t="s">
        <v>1012</v>
      </c>
      <c r="L39" s="205" t="s">
        <v>1012</v>
      </c>
      <c r="M39" s="205" t="s">
        <v>1012</v>
      </c>
      <c r="N39" s="208">
        <v>1</v>
      </c>
      <c r="O39" s="209">
        <v>800</v>
      </c>
      <c r="P39" s="205" t="s">
        <v>1012</v>
      </c>
      <c r="Q39" s="205" t="s">
        <v>1012</v>
      </c>
      <c r="R39" s="284" t="s">
        <v>1025</v>
      </c>
      <c r="S39" s="207" t="s">
        <v>1012</v>
      </c>
      <c r="T39" s="205" t="s">
        <v>1012</v>
      </c>
      <c r="U39" s="205" t="s">
        <v>1012</v>
      </c>
      <c r="V39" s="206" t="s">
        <v>1012</v>
      </c>
      <c r="W39" s="206" t="s">
        <v>1012</v>
      </c>
      <c r="X39" s="205" t="s">
        <v>1012</v>
      </c>
      <c r="Y39" s="205" t="s">
        <v>1012</v>
      </c>
      <c r="Z39" s="205" t="s">
        <v>1012</v>
      </c>
      <c r="AA39" s="205" t="s">
        <v>1012</v>
      </c>
      <c r="AB39" s="211" t="s">
        <v>1012</v>
      </c>
    </row>
    <row r="40" spans="1:28" s="62" customFormat="1" ht="10.5" customHeight="1">
      <c r="A40" s="284" t="s">
        <v>1026</v>
      </c>
      <c r="B40" s="207" t="s">
        <v>1012</v>
      </c>
      <c r="C40" s="205" t="s">
        <v>1012</v>
      </c>
      <c r="D40" s="205" t="s">
        <v>1012</v>
      </c>
      <c r="E40" s="205" t="s">
        <v>1012</v>
      </c>
      <c r="F40" s="206" t="s">
        <v>1012</v>
      </c>
      <c r="G40" s="205" t="s">
        <v>1012</v>
      </c>
      <c r="H40" s="206" t="s">
        <v>1012</v>
      </c>
      <c r="I40" s="205" t="s">
        <v>1012</v>
      </c>
      <c r="J40" s="205" t="s">
        <v>1012</v>
      </c>
      <c r="K40" s="205" t="s">
        <v>1012</v>
      </c>
      <c r="L40" s="205" t="s">
        <v>1012</v>
      </c>
      <c r="M40" s="205" t="s">
        <v>1012</v>
      </c>
      <c r="N40" s="205" t="s">
        <v>1012</v>
      </c>
      <c r="O40" s="205" t="s">
        <v>1012</v>
      </c>
      <c r="P40" s="205" t="s">
        <v>1012</v>
      </c>
      <c r="Q40" s="205" t="s">
        <v>1012</v>
      </c>
      <c r="R40" s="284" t="s">
        <v>1026</v>
      </c>
      <c r="S40" s="207" t="s">
        <v>1012</v>
      </c>
      <c r="T40" s="205" t="s">
        <v>1012</v>
      </c>
      <c r="U40" s="205" t="s">
        <v>1012</v>
      </c>
      <c r="V40" s="206" t="s">
        <v>1012</v>
      </c>
      <c r="W40" s="206" t="s">
        <v>1012</v>
      </c>
      <c r="X40" s="205" t="s">
        <v>1012</v>
      </c>
      <c r="Y40" s="205" t="s">
        <v>1012</v>
      </c>
      <c r="Z40" s="205" t="s">
        <v>1012</v>
      </c>
      <c r="AA40" s="205" t="s">
        <v>1012</v>
      </c>
      <c r="AB40" s="211" t="s">
        <v>1012</v>
      </c>
    </row>
    <row r="41" spans="1:28" s="62" customFormat="1" ht="10.5" customHeight="1">
      <c r="A41" s="284" t="s">
        <v>1027</v>
      </c>
      <c r="B41" s="210">
        <v>1046</v>
      </c>
      <c r="C41" s="205" t="s">
        <v>1012</v>
      </c>
      <c r="D41" s="145">
        <v>7600</v>
      </c>
      <c r="E41" s="205" t="s">
        <v>1012</v>
      </c>
      <c r="F41" s="206" t="s">
        <v>1012</v>
      </c>
      <c r="G41" s="205" t="s">
        <v>1012</v>
      </c>
      <c r="H41" s="206" t="s">
        <v>1012</v>
      </c>
      <c r="I41" s="205" t="s">
        <v>1012</v>
      </c>
      <c r="J41" s="205" t="s">
        <v>1012</v>
      </c>
      <c r="K41" s="205" t="s">
        <v>1012</v>
      </c>
      <c r="L41" s="205" t="s">
        <v>1012</v>
      </c>
      <c r="M41" s="205" t="s">
        <v>1012</v>
      </c>
      <c r="N41" s="205" t="s">
        <v>1012</v>
      </c>
      <c r="O41" s="205" t="s">
        <v>1012</v>
      </c>
      <c r="P41" s="205" t="s">
        <v>1012</v>
      </c>
      <c r="Q41" s="205" t="s">
        <v>1012</v>
      </c>
      <c r="R41" s="284" t="s">
        <v>1027</v>
      </c>
      <c r="S41" s="207" t="s">
        <v>1012</v>
      </c>
      <c r="T41" s="205" t="s">
        <v>1012</v>
      </c>
      <c r="U41" s="205" t="s">
        <v>1012</v>
      </c>
      <c r="V41" s="206" t="s">
        <v>1012</v>
      </c>
      <c r="W41" s="206" t="s">
        <v>1012</v>
      </c>
      <c r="X41" s="205" t="s">
        <v>1012</v>
      </c>
      <c r="Y41" s="205" t="s">
        <v>1012</v>
      </c>
      <c r="Z41" s="205" t="s">
        <v>1012</v>
      </c>
      <c r="AA41" s="205" t="s">
        <v>1012</v>
      </c>
      <c r="AB41" s="211" t="s">
        <v>1012</v>
      </c>
    </row>
    <row r="42" spans="1:28" s="62" customFormat="1" ht="10.5" customHeight="1">
      <c r="A42" s="284" t="s">
        <v>1028</v>
      </c>
      <c r="B42" s="207" t="s">
        <v>1012</v>
      </c>
      <c r="C42" s="205" t="s">
        <v>1012</v>
      </c>
      <c r="D42" s="205" t="s">
        <v>1012</v>
      </c>
      <c r="E42" s="205" t="s">
        <v>1012</v>
      </c>
      <c r="F42" s="206" t="s">
        <v>1012</v>
      </c>
      <c r="G42" s="205" t="s">
        <v>1012</v>
      </c>
      <c r="H42" s="206" t="s">
        <v>1012</v>
      </c>
      <c r="I42" s="205" t="s">
        <v>1012</v>
      </c>
      <c r="J42" s="205" t="s">
        <v>1012</v>
      </c>
      <c r="K42" s="205" t="s">
        <v>1012</v>
      </c>
      <c r="L42" s="205" t="s">
        <v>1012</v>
      </c>
      <c r="M42" s="205" t="s">
        <v>1012</v>
      </c>
      <c r="N42" s="205" t="s">
        <v>1012</v>
      </c>
      <c r="O42" s="205" t="s">
        <v>1012</v>
      </c>
      <c r="P42" s="205" t="s">
        <v>1012</v>
      </c>
      <c r="Q42" s="205" t="s">
        <v>1012</v>
      </c>
      <c r="R42" s="284" t="s">
        <v>1028</v>
      </c>
      <c r="S42" s="207" t="s">
        <v>1012</v>
      </c>
      <c r="T42" s="205" t="s">
        <v>1012</v>
      </c>
      <c r="U42" s="205" t="s">
        <v>1012</v>
      </c>
      <c r="V42" s="206" t="s">
        <v>1012</v>
      </c>
      <c r="W42" s="206" t="s">
        <v>1012</v>
      </c>
      <c r="X42" s="205" t="s">
        <v>1012</v>
      </c>
      <c r="Y42" s="205" t="s">
        <v>1012</v>
      </c>
      <c r="Z42" s="205" t="s">
        <v>1012</v>
      </c>
      <c r="AA42" s="205" t="s">
        <v>1012</v>
      </c>
      <c r="AB42" s="211" t="s">
        <v>1012</v>
      </c>
    </row>
    <row r="43" spans="1:28" s="62" customFormat="1" ht="10.5" customHeight="1">
      <c r="A43" s="284" t="s">
        <v>1029</v>
      </c>
      <c r="B43" s="207" t="s">
        <v>1012</v>
      </c>
      <c r="C43" s="205" t="s">
        <v>1012</v>
      </c>
      <c r="D43" s="205" t="s">
        <v>1012</v>
      </c>
      <c r="E43" s="205" t="s">
        <v>1012</v>
      </c>
      <c r="F43" s="206" t="s">
        <v>1012</v>
      </c>
      <c r="G43" s="205" t="s">
        <v>1012</v>
      </c>
      <c r="H43" s="206" t="s">
        <v>1012</v>
      </c>
      <c r="I43" s="205" t="s">
        <v>1012</v>
      </c>
      <c r="J43" s="205" t="s">
        <v>1012</v>
      </c>
      <c r="K43" s="205" t="s">
        <v>1012</v>
      </c>
      <c r="L43" s="205" t="s">
        <v>1012</v>
      </c>
      <c r="M43" s="205" t="s">
        <v>1012</v>
      </c>
      <c r="N43" s="205" t="s">
        <v>1012</v>
      </c>
      <c r="O43" s="205" t="s">
        <v>1012</v>
      </c>
      <c r="P43" s="205" t="s">
        <v>1012</v>
      </c>
      <c r="Q43" s="205" t="s">
        <v>1012</v>
      </c>
      <c r="R43" s="284" t="s">
        <v>1029</v>
      </c>
      <c r="S43" s="207" t="s">
        <v>1012</v>
      </c>
      <c r="T43" s="205" t="s">
        <v>1012</v>
      </c>
      <c r="U43" s="205" t="s">
        <v>1012</v>
      </c>
      <c r="V43" s="206" t="s">
        <v>1012</v>
      </c>
      <c r="W43" s="206" t="s">
        <v>1012</v>
      </c>
      <c r="X43" s="205" t="s">
        <v>1012</v>
      </c>
      <c r="Y43" s="205" t="s">
        <v>1012</v>
      </c>
      <c r="Z43" s="205" t="s">
        <v>1012</v>
      </c>
      <c r="AA43" s="205" t="s">
        <v>1012</v>
      </c>
      <c r="AB43" s="211" t="s">
        <v>1012</v>
      </c>
    </row>
    <row r="44" spans="1:28" s="62" customFormat="1" ht="10.5" customHeight="1">
      <c r="A44" s="284" t="s">
        <v>1030</v>
      </c>
      <c r="B44" s="207" t="s">
        <v>1012</v>
      </c>
      <c r="C44" s="205" t="s">
        <v>1012</v>
      </c>
      <c r="D44" s="205" t="s">
        <v>1012</v>
      </c>
      <c r="E44" s="205" t="s">
        <v>1012</v>
      </c>
      <c r="F44" s="206" t="s">
        <v>1012</v>
      </c>
      <c r="G44" s="205" t="s">
        <v>1012</v>
      </c>
      <c r="H44" s="206" t="s">
        <v>1012</v>
      </c>
      <c r="I44" s="205" t="s">
        <v>1012</v>
      </c>
      <c r="J44" s="205" t="s">
        <v>1012</v>
      </c>
      <c r="K44" s="205" t="s">
        <v>1012</v>
      </c>
      <c r="L44" s="205" t="s">
        <v>1012</v>
      </c>
      <c r="M44" s="205" t="s">
        <v>1012</v>
      </c>
      <c r="N44" s="205" t="s">
        <v>1012</v>
      </c>
      <c r="O44" s="205" t="s">
        <v>1012</v>
      </c>
      <c r="P44" s="205" t="s">
        <v>1012</v>
      </c>
      <c r="Q44" s="205" t="s">
        <v>1012</v>
      </c>
      <c r="R44" s="284" t="s">
        <v>1030</v>
      </c>
      <c r="S44" s="207" t="s">
        <v>1012</v>
      </c>
      <c r="T44" s="205" t="s">
        <v>1012</v>
      </c>
      <c r="U44" s="205" t="s">
        <v>1012</v>
      </c>
      <c r="V44" s="206" t="s">
        <v>1012</v>
      </c>
      <c r="W44" s="206" t="s">
        <v>1012</v>
      </c>
      <c r="X44" s="205" t="s">
        <v>1012</v>
      </c>
      <c r="Y44" s="205" t="s">
        <v>1012</v>
      </c>
      <c r="Z44" s="205" t="s">
        <v>1012</v>
      </c>
      <c r="AA44" s="205" t="s">
        <v>1012</v>
      </c>
      <c r="AB44" s="211" t="s">
        <v>1012</v>
      </c>
    </row>
    <row r="45" spans="1:28" s="62" customFormat="1" ht="10.5" customHeight="1">
      <c r="A45" s="284" t="s">
        <v>1031</v>
      </c>
      <c r="B45" s="207" t="s">
        <v>1012</v>
      </c>
      <c r="C45" s="208">
        <v>2000</v>
      </c>
      <c r="D45" s="145">
        <v>5000</v>
      </c>
      <c r="E45" s="205" t="s">
        <v>1012</v>
      </c>
      <c r="F45" s="206" t="s">
        <v>1012</v>
      </c>
      <c r="G45" s="205" t="s">
        <v>1012</v>
      </c>
      <c r="H45" s="206" t="s">
        <v>1012</v>
      </c>
      <c r="I45" s="205" t="s">
        <v>1012</v>
      </c>
      <c r="J45" s="205" t="s">
        <v>1012</v>
      </c>
      <c r="K45" s="205" t="s">
        <v>1012</v>
      </c>
      <c r="L45" s="205" t="s">
        <v>1012</v>
      </c>
      <c r="M45" s="205" t="s">
        <v>1012</v>
      </c>
      <c r="N45" s="205" t="s">
        <v>1012</v>
      </c>
      <c r="O45" s="205" t="s">
        <v>1012</v>
      </c>
      <c r="P45" s="205" t="s">
        <v>1012</v>
      </c>
      <c r="Q45" s="205" t="s">
        <v>1012</v>
      </c>
      <c r="R45" s="284" t="s">
        <v>1031</v>
      </c>
      <c r="S45" s="207" t="s">
        <v>1012</v>
      </c>
      <c r="T45" s="205" t="s">
        <v>1012</v>
      </c>
      <c r="U45" s="205" t="s">
        <v>1012</v>
      </c>
      <c r="V45" s="206" t="s">
        <v>1012</v>
      </c>
      <c r="W45" s="206" t="s">
        <v>1012</v>
      </c>
      <c r="X45" s="205" t="s">
        <v>1012</v>
      </c>
      <c r="Y45" s="205" t="s">
        <v>1012</v>
      </c>
      <c r="Z45" s="205" t="s">
        <v>1012</v>
      </c>
      <c r="AA45" s="205" t="s">
        <v>1012</v>
      </c>
      <c r="AB45" s="211" t="s">
        <v>1012</v>
      </c>
    </row>
    <row r="46" spans="1:28" s="62" customFormat="1" ht="10.5" customHeight="1">
      <c r="A46" s="284" t="s">
        <v>1032</v>
      </c>
      <c r="B46" s="207" t="s">
        <v>1012</v>
      </c>
      <c r="C46" s="205" t="s">
        <v>1012</v>
      </c>
      <c r="D46" s="205" t="s">
        <v>1012</v>
      </c>
      <c r="E46" s="205" t="s">
        <v>1012</v>
      </c>
      <c r="F46" s="206" t="s">
        <v>1012</v>
      </c>
      <c r="G46" s="205" t="s">
        <v>1012</v>
      </c>
      <c r="H46" s="206" t="s">
        <v>1012</v>
      </c>
      <c r="I46" s="205" t="s">
        <v>1012</v>
      </c>
      <c r="J46" s="205" t="s">
        <v>1012</v>
      </c>
      <c r="K46" s="205" t="s">
        <v>1012</v>
      </c>
      <c r="L46" s="205" t="s">
        <v>1012</v>
      </c>
      <c r="M46" s="205" t="s">
        <v>1012</v>
      </c>
      <c r="N46" s="205" t="s">
        <v>1012</v>
      </c>
      <c r="O46" s="205" t="s">
        <v>1012</v>
      </c>
      <c r="P46" s="205" t="s">
        <v>1012</v>
      </c>
      <c r="Q46" s="205" t="s">
        <v>1012</v>
      </c>
      <c r="R46" s="284" t="s">
        <v>1032</v>
      </c>
      <c r="S46" s="207" t="s">
        <v>1012</v>
      </c>
      <c r="T46" s="205" t="s">
        <v>1012</v>
      </c>
      <c r="U46" s="205" t="s">
        <v>1012</v>
      </c>
      <c r="V46" s="206" t="s">
        <v>1012</v>
      </c>
      <c r="W46" s="206" t="s">
        <v>1012</v>
      </c>
      <c r="X46" s="205" t="s">
        <v>1012</v>
      </c>
      <c r="Y46" s="205" t="s">
        <v>1012</v>
      </c>
      <c r="Z46" s="205" t="s">
        <v>1012</v>
      </c>
      <c r="AA46" s="205" t="s">
        <v>1012</v>
      </c>
      <c r="AB46" s="211" t="s">
        <v>1012</v>
      </c>
    </row>
    <row r="47" spans="1:28" s="62" customFormat="1" ht="10.5" customHeight="1">
      <c r="A47" s="284" t="s">
        <v>1033</v>
      </c>
      <c r="B47" s="207" t="s">
        <v>1012</v>
      </c>
      <c r="C47" s="205" t="s">
        <v>1012</v>
      </c>
      <c r="D47" s="145">
        <v>106075</v>
      </c>
      <c r="E47" s="205" t="s">
        <v>1012</v>
      </c>
      <c r="F47" s="206" t="s">
        <v>1012</v>
      </c>
      <c r="G47" s="205" t="s">
        <v>1012</v>
      </c>
      <c r="H47" s="206" t="s">
        <v>1012</v>
      </c>
      <c r="I47" s="205" t="s">
        <v>1012</v>
      </c>
      <c r="J47" s="205" t="s">
        <v>1012</v>
      </c>
      <c r="K47" s="205" t="s">
        <v>1012</v>
      </c>
      <c r="L47" s="205" t="s">
        <v>1012</v>
      </c>
      <c r="M47" s="205" t="s">
        <v>1012</v>
      </c>
      <c r="N47" s="205" t="s">
        <v>1012</v>
      </c>
      <c r="O47" s="205" t="s">
        <v>1012</v>
      </c>
      <c r="P47" s="205" t="s">
        <v>1012</v>
      </c>
      <c r="Q47" s="205" t="s">
        <v>1012</v>
      </c>
      <c r="R47" s="284" t="s">
        <v>1033</v>
      </c>
      <c r="S47" s="207" t="s">
        <v>1012</v>
      </c>
      <c r="T47" s="205" t="s">
        <v>1012</v>
      </c>
      <c r="U47" s="208">
        <v>650</v>
      </c>
      <c r="V47" s="206" t="s">
        <v>1012</v>
      </c>
      <c r="W47" s="206" t="s">
        <v>1012</v>
      </c>
      <c r="X47" s="205" t="s">
        <v>1012</v>
      </c>
      <c r="Y47" s="205" t="s">
        <v>1012</v>
      </c>
      <c r="Z47" s="205" t="s">
        <v>1012</v>
      </c>
      <c r="AA47" s="205" t="s">
        <v>1012</v>
      </c>
      <c r="AB47" s="211" t="s">
        <v>1012</v>
      </c>
    </row>
    <row r="48" spans="1:28" s="62" customFormat="1" ht="10.5" customHeight="1">
      <c r="A48" s="284" t="s">
        <v>1034</v>
      </c>
      <c r="B48" s="207" t="s">
        <v>1012</v>
      </c>
      <c r="C48" s="205" t="s">
        <v>1012</v>
      </c>
      <c r="D48" s="205" t="s">
        <v>1012</v>
      </c>
      <c r="E48" s="205" t="s">
        <v>1012</v>
      </c>
      <c r="F48" s="206" t="s">
        <v>1012</v>
      </c>
      <c r="G48" s="205" t="s">
        <v>1012</v>
      </c>
      <c r="H48" s="206" t="s">
        <v>1012</v>
      </c>
      <c r="I48" s="205" t="s">
        <v>1012</v>
      </c>
      <c r="J48" s="205" t="s">
        <v>1012</v>
      </c>
      <c r="K48" s="205" t="s">
        <v>1012</v>
      </c>
      <c r="L48" s="205" t="s">
        <v>1012</v>
      </c>
      <c r="M48" s="205" t="s">
        <v>1012</v>
      </c>
      <c r="N48" s="205" t="s">
        <v>1012</v>
      </c>
      <c r="O48" s="205" t="s">
        <v>1012</v>
      </c>
      <c r="P48" s="205" t="s">
        <v>1012</v>
      </c>
      <c r="Q48" s="205" t="s">
        <v>1012</v>
      </c>
      <c r="R48" s="284" t="s">
        <v>1034</v>
      </c>
      <c r="S48" s="207" t="s">
        <v>1012</v>
      </c>
      <c r="T48" s="205" t="s">
        <v>1012</v>
      </c>
      <c r="U48" s="205" t="s">
        <v>1012</v>
      </c>
      <c r="V48" s="206" t="s">
        <v>1012</v>
      </c>
      <c r="W48" s="206" t="s">
        <v>1012</v>
      </c>
      <c r="X48" s="205" t="s">
        <v>1012</v>
      </c>
      <c r="Y48" s="205" t="s">
        <v>1012</v>
      </c>
      <c r="Z48" s="205" t="s">
        <v>1012</v>
      </c>
      <c r="AA48" s="205" t="s">
        <v>1012</v>
      </c>
      <c r="AB48" s="211" t="s">
        <v>1012</v>
      </c>
    </row>
    <row r="49" spans="1:28" s="62" customFormat="1" ht="10.5" customHeight="1">
      <c r="A49" s="284" t="s">
        <v>1035</v>
      </c>
      <c r="B49" s="207" t="s">
        <v>1012</v>
      </c>
      <c r="C49" s="205" t="s">
        <v>1012</v>
      </c>
      <c r="D49" s="205" t="s">
        <v>1012</v>
      </c>
      <c r="E49" s="205" t="s">
        <v>1012</v>
      </c>
      <c r="F49" s="206" t="s">
        <v>1012</v>
      </c>
      <c r="G49" s="205" t="s">
        <v>1012</v>
      </c>
      <c r="H49" s="206" t="s">
        <v>1012</v>
      </c>
      <c r="I49" s="205" t="s">
        <v>1012</v>
      </c>
      <c r="J49" s="205" t="s">
        <v>1012</v>
      </c>
      <c r="K49" s="205" t="s">
        <v>1012</v>
      </c>
      <c r="L49" s="205" t="s">
        <v>1012</v>
      </c>
      <c r="M49" s="205" t="s">
        <v>1012</v>
      </c>
      <c r="N49" s="205" t="s">
        <v>1012</v>
      </c>
      <c r="O49" s="205" t="s">
        <v>1012</v>
      </c>
      <c r="P49" s="205" t="s">
        <v>1012</v>
      </c>
      <c r="Q49" s="205" t="s">
        <v>1012</v>
      </c>
      <c r="R49" s="284" t="s">
        <v>1035</v>
      </c>
      <c r="S49" s="207" t="s">
        <v>1012</v>
      </c>
      <c r="T49" s="205" t="s">
        <v>1012</v>
      </c>
      <c r="U49" s="205" t="s">
        <v>1012</v>
      </c>
      <c r="V49" s="206" t="s">
        <v>1012</v>
      </c>
      <c r="W49" s="206" t="s">
        <v>1012</v>
      </c>
      <c r="X49" s="205" t="s">
        <v>1012</v>
      </c>
      <c r="Y49" s="205" t="s">
        <v>1012</v>
      </c>
      <c r="Z49" s="205" t="s">
        <v>1012</v>
      </c>
      <c r="AA49" s="205" t="s">
        <v>1012</v>
      </c>
      <c r="AB49" s="211" t="s">
        <v>1012</v>
      </c>
    </row>
    <row r="50" spans="1:28" s="62" customFormat="1" ht="10.5" customHeight="1">
      <c r="A50" s="284" t="s">
        <v>1036</v>
      </c>
      <c r="B50" s="207" t="s">
        <v>1012</v>
      </c>
      <c r="C50" s="205" t="s">
        <v>1012</v>
      </c>
      <c r="D50" s="205" t="s">
        <v>1012</v>
      </c>
      <c r="E50" s="205" t="s">
        <v>1012</v>
      </c>
      <c r="F50" s="206" t="s">
        <v>1012</v>
      </c>
      <c r="G50" s="205" t="s">
        <v>1012</v>
      </c>
      <c r="H50" s="206" t="s">
        <v>1012</v>
      </c>
      <c r="I50" s="205" t="s">
        <v>1012</v>
      </c>
      <c r="J50" s="205" t="s">
        <v>1012</v>
      </c>
      <c r="K50" s="205" t="s">
        <v>1012</v>
      </c>
      <c r="L50" s="205" t="s">
        <v>1012</v>
      </c>
      <c r="M50" s="205" t="s">
        <v>1012</v>
      </c>
      <c r="N50" s="205" t="s">
        <v>1012</v>
      </c>
      <c r="O50" s="205" t="s">
        <v>1012</v>
      </c>
      <c r="P50" s="205" t="s">
        <v>1012</v>
      </c>
      <c r="Q50" s="205" t="s">
        <v>1012</v>
      </c>
      <c r="R50" s="284" t="s">
        <v>1036</v>
      </c>
      <c r="S50" s="207" t="s">
        <v>1012</v>
      </c>
      <c r="T50" s="205" t="s">
        <v>1012</v>
      </c>
      <c r="U50" s="205" t="s">
        <v>1012</v>
      </c>
      <c r="V50" s="206" t="s">
        <v>1012</v>
      </c>
      <c r="W50" s="206" t="s">
        <v>1012</v>
      </c>
      <c r="X50" s="205" t="s">
        <v>1012</v>
      </c>
      <c r="Y50" s="205" t="s">
        <v>1012</v>
      </c>
      <c r="Z50" s="205" t="s">
        <v>1012</v>
      </c>
      <c r="AA50" s="205" t="s">
        <v>1012</v>
      </c>
      <c r="AB50" s="211" t="s">
        <v>1012</v>
      </c>
    </row>
    <row r="51" spans="1:28" s="62" customFormat="1" ht="10.5" customHeight="1">
      <c r="A51" s="284" t="s">
        <v>1037</v>
      </c>
      <c r="B51" s="210">
        <v>370</v>
      </c>
      <c r="C51" s="205" t="s">
        <v>1012</v>
      </c>
      <c r="D51" s="205" t="s">
        <v>1012</v>
      </c>
      <c r="E51" s="205" t="s">
        <v>1012</v>
      </c>
      <c r="F51" s="206" t="s">
        <v>1012</v>
      </c>
      <c r="G51" s="205" t="s">
        <v>1012</v>
      </c>
      <c r="H51" s="206" t="s">
        <v>1012</v>
      </c>
      <c r="I51" s="205" t="s">
        <v>1012</v>
      </c>
      <c r="J51" s="205" t="s">
        <v>1012</v>
      </c>
      <c r="K51" s="205" t="s">
        <v>1012</v>
      </c>
      <c r="L51" s="205" t="s">
        <v>1012</v>
      </c>
      <c r="M51" s="205" t="s">
        <v>1012</v>
      </c>
      <c r="N51" s="205" t="s">
        <v>1012</v>
      </c>
      <c r="O51" s="205" t="s">
        <v>1012</v>
      </c>
      <c r="P51" s="205" t="s">
        <v>1012</v>
      </c>
      <c r="Q51" s="205" t="s">
        <v>1012</v>
      </c>
      <c r="R51" s="284" t="s">
        <v>1037</v>
      </c>
      <c r="S51" s="207" t="s">
        <v>1012</v>
      </c>
      <c r="T51" s="205" t="s">
        <v>1012</v>
      </c>
      <c r="U51" s="205" t="s">
        <v>1012</v>
      </c>
      <c r="V51" s="206" t="s">
        <v>1012</v>
      </c>
      <c r="W51" s="206" t="s">
        <v>1012</v>
      </c>
      <c r="X51" s="205" t="s">
        <v>1012</v>
      </c>
      <c r="Y51" s="205" t="s">
        <v>1012</v>
      </c>
      <c r="Z51" s="205" t="s">
        <v>1012</v>
      </c>
      <c r="AA51" s="205" t="s">
        <v>1012</v>
      </c>
      <c r="AB51" s="211" t="s">
        <v>1012</v>
      </c>
    </row>
    <row r="52" spans="1:28" s="62" customFormat="1" ht="10.5" customHeight="1">
      <c r="A52" s="284" t="s">
        <v>1038</v>
      </c>
      <c r="B52" s="207" t="s">
        <v>1012</v>
      </c>
      <c r="C52" s="205" t="s">
        <v>1012</v>
      </c>
      <c r="D52" s="205" t="s">
        <v>1012</v>
      </c>
      <c r="E52" s="205" t="s">
        <v>1012</v>
      </c>
      <c r="F52" s="206" t="s">
        <v>1012</v>
      </c>
      <c r="G52" s="205" t="s">
        <v>1012</v>
      </c>
      <c r="H52" s="206" t="s">
        <v>1012</v>
      </c>
      <c r="I52" s="205" t="s">
        <v>1012</v>
      </c>
      <c r="J52" s="205" t="s">
        <v>1012</v>
      </c>
      <c r="K52" s="205" t="s">
        <v>1012</v>
      </c>
      <c r="L52" s="205" t="s">
        <v>1012</v>
      </c>
      <c r="M52" s="205" t="s">
        <v>1012</v>
      </c>
      <c r="N52" s="205" t="s">
        <v>1012</v>
      </c>
      <c r="O52" s="205" t="s">
        <v>1012</v>
      </c>
      <c r="P52" s="205" t="s">
        <v>1012</v>
      </c>
      <c r="Q52" s="205" t="s">
        <v>1012</v>
      </c>
      <c r="R52" s="284" t="s">
        <v>1038</v>
      </c>
      <c r="S52" s="207" t="s">
        <v>1012</v>
      </c>
      <c r="T52" s="205" t="s">
        <v>1012</v>
      </c>
      <c r="U52" s="205" t="s">
        <v>1012</v>
      </c>
      <c r="V52" s="206" t="s">
        <v>1012</v>
      </c>
      <c r="W52" s="206" t="s">
        <v>1012</v>
      </c>
      <c r="X52" s="205" t="s">
        <v>1012</v>
      </c>
      <c r="Y52" s="205" t="s">
        <v>1012</v>
      </c>
      <c r="Z52" s="205" t="s">
        <v>1012</v>
      </c>
      <c r="AA52" s="205" t="s">
        <v>1012</v>
      </c>
      <c r="AB52" s="211" t="s">
        <v>1012</v>
      </c>
    </row>
    <row r="53" spans="1:28" s="62" customFormat="1" ht="10.5" customHeight="1">
      <c r="A53" s="284" t="s">
        <v>1039</v>
      </c>
      <c r="B53" s="207" t="s">
        <v>1012</v>
      </c>
      <c r="C53" s="205" t="s">
        <v>1012</v>
      </c>
      <c r="D53" s="205" t="s">
        <v>1012</v>
      </c>
      <c r="E53" s="205" t="s">
        <v>1012</v>
      </c>
      <c r="F53" s="206" t="s">
        <v>1012</v>
      </c>
      <c r="G53" s="205" t="s">
        <v>1012</v>
      </c>
      <c r="H53" s="206" t="s">
        <v>1012</v>
      </c>
      <c r="I53" s="205" t="s">
        <v>1012</v>
      </c>
      <c r="J53" s="205" t="s">
        <v>1012</v>
      </c>
      <c r="K53" s="205" t="s">
        <v>1012</v>
      </c>
      <c r="L53" s="205" t="s">
        <v>1012</v>
      </c>
      <c r="M53" s="205" t="s">
        <v>1012</v>
      </c>
      <c r="N53" s="205" t="s">
        <v>1012</v>
      </c>
      <c r="O53" s="205" t="s">
        <v>1012</v>
      </c>
      <c r="P53" s="205" t="s">
        <v>1012</v>
      </c>
      <c r="Q53" s="205" t="s">
        <v>1012</v>
      </c>
      <c r="R53" s="284" t="s">
        <v>1039</v>
      </c>
      <c r="S53" s="207" t="s">
        <v>1012</v>
      </c>
      <c r="T53" s="205" t="s">
        <v>1012</v>
      </c>
      <c r="U53" s="205" t="s">
        <v>1012</v>
      </c>
      <c r="V53" s="206" t="s">
        <v>1012</v>
      </c>
      <c r="W53" s="206" t="s">
        <v>1012</v>
      </c>
      <c r="X53" s="205" t="s">
        <v>1012</v>
      </c>
      <c r="Y53" s="205" t="s">
        <v>1012</v>
      </c>
      <c r="Z53" s="205" t="s">
        <v>1012</v>
      </c>
      <c r="AA53" s="205" t="s">
        <v>1012</v>
      </c>
      <c r="AB53" s="211" t="s">
        <v>1012</v>
      </c>
    </row>
    <row r="54" spans="1:28" s="62" customFormat="1" ht="21.75" customHeight="1">
      <c r="A54" s="283" t="s">
        <v>0</v>
      </c>
      <c r="B54" s="207" t="s">
        <v>1012</v>
      </c>
      <c r="C54" s="205" t="s">
        <v>1012</v>
      </c>
      <c r="D54" s="205" t="s">
        <v>1012</v>
      </c>
      <c r="E54" s="205" t="s">
        <v>1012</v>
      </c>
      <c r="F54" s="206" t="s">
        <v>1012</v>
      </c>
      <c r="G54" s="205" t="s">
        <v>1012</v>
      </c>
      <c r="H54" s="206" t="s">
        <v>1012</v>
      </c>
      <c r="I54" s="205" t="s">
        <v>1012</v>
      </c>
      <c r="J54" s="205" t="s">
        <v>1012</v>
      </c>
      <c r="K54" s="205" t="s">
        <v>1012</v>
      </c>
      <c r="L54" s="205" t="s">
        <v>1012</v>
      </c>
      <c r="M54" s="205" t="s">
        <v>1012</v>
      </c>
      <c r="N54" s="205" t="s">
        <v>1012</v>
      </c>
      <c r="O54" s="205" t="s">
        <v>1012</v>
      </c>
      <c r="P54" s="205" t="s">
        <v>1012</v>
      </c>
      <c r="Q54" s="205" t="s">
        <v>1012</v>
      </c>
      <c r="R54" s="283" t="s">
        <v>0</v>
      </c>
      <c r="S54" s="207" t="s">
        <v>1012</v>
      </c>
      <c r="T54" s="205" t="s">
        <v>1012</v>
      </c>
      <c r="U54" s="205" t="s">
        <v>1012</v>
      </c>
      <c r="V54" s="206" t="s">
        <v>1012</v>
      </c>
      <c r="W54" s="206" t="s">
        <v>1012</v>
      </c>
      <c r="X54" s="205" t="s">
        <v>1012</v>
      </c>
      <c r="Y54" s="205" t="s">
        <v>1012</v>
      </c>
      <c r="Z54" s="205" t="s">
        <v>1012</v>
      </c>
      <c r="AA54" s="205" t="s">
        <v>1012</v>
      </c>
      <c r="AB54" s="211" t="s">
        <v>1012</v>
      </c>
    </row>
    <row r="55" spans="1:28" s="62" customFormat="1" ht="10.5" customHeight="1" thickBot="1">
      <c r="A55" s="285" t="s">
        <v>1</v>
      </c>
      <c r="B55" s="213" t="s">
        <v>1012</v>
      </c>
      <c r="C55" s="214" t="s">
        <v>1012</v>
      </c>
      <c r="D55" s="214" t="s">
        <v>1012</v>
      </c>
      <c r="E55" s="214" t="s">
        <v>1012</v>
      </c>
      <c r="F55" s="215" t="s">
        <v>1012</v>
      </c>
      <c r="G55" s="214" t="s">
        <v>1012</v>
      </c>
      <c r="H55" s="215" t="s">
        <v>1012</v>
      </c>
      <c r="I55" s="214" t="s">
        <v>1012</v>
      </c>
      <c r="J55" s="214" t="s">
        <v>1012</v>
      </c>
      <c r="K55" s="214" t="s">
        <v>1012</v>
      </c>
      <c r="L55" s="214" t="s">
        <v>1012</v>
      </c>
      <c r="M55" s="214" t="s">
        <v>1012</v>
      </c>
      <c r="N55" s="214" t="s">
        <v>1012</v>
      </c>
      <c r="O55" s="214" t="s">
        <v>1012</v>
      </c>
      <c r="P55" s="214" t="s">
        <v>1012</v>
      </c>
      <c r="Q55" s="214" t="s">
        <v>1012</v>
      </c>
      <c r="R55" s="285" t="s">
        <v>1</v>
      </c>
      <c r="S55" s="213" t="s">
        <v>1012</v>
      </c>
      <c r="T55" s="214" t="s">
        <v>1012</v>
      </c>
      <c r="U55" s="214" t="s">
        <v>1012</v>
      </c>
      <c r="V55" s="215" t="s">
        <v>1012</v>
      </c>
      <c r="W55" s="215" t="s">
        <v>1012</v>
      </c>
      <c r="X55" s="214" t="s">
        <v>1012</v>
      </c>
      <c r="Y55" s="214" t="s">
        <v>1012</v>
      </c>
      <c r="Z55" s="214" t="s">
        <v>1012</v>
      </c>
      <c r="AA55" s="214" t="s">
        <v>1012</v>
      </c>
      <c r="AB55" s="216" t="s">
        <v>1012</v>
      </c>
    </row>
    <row r="56" spans="1:28" s="218" customFormat="1" ht="11.25" customHeight="1">
      <c r="A56" s="199" t="s">
        <v>2</v>
      </c>
      <c r="B56" s="204"/>
      <c r="C56" s="204"/>
      <c r="D56" s="217"/>
      <c r="E56" s="217"/>
      <c r="F56" s="512" t="s">
        <v>3</v>
      </c>
      <c r="G56" s="217"/>
      <c r="H56" s="217"/>
      <c r="I56" s="62"/>
      <c r="J56" s="217"/>
      <c r="K56" s="62"/>
      <c r="L56" s="217"/>
      <c r="M56" s="217"/>
      <c r="N56" s="217"/>
      <c r="O56" s="62"/>
      <c r="P56" s="62"/>
      <c r="Q56" s="62"/>
      <c r="R56" s="204"/>
      <c r="S56" s="62"/>
      <c r="T56" s="62"/>
      <c r="U56" s="62"/>
      <c r="V56" s="62"/>
      <c r="W56" s="62"/>
      <c r="X56" s="62"/>
      <c r="Y56" s="62"/>
      <c r="Z56" s="62"/>
      <c r="AA56" s="62"/>
      <c r="AB56" s="62"/>
    </row>
  </sheetData>
  <mergeCells count="36">
    <mergeCell ref="AA6:AA7"/>
    <mergeCell ref="I5:J5"/>
    <mergeCell ref="O6:O7"/>
    <mergeCell ref="Q6:Q7"/>
    <mergeCell ref="W5:Z5"/>
    <mergeCell ref="N6:N7"/>
    <mergeCell ref="P6:P7"/>
    <mergeCell ref="S6:T6"/>
    <mergeCell ref="J6:J7"/>
    <mergeCell ref="W6:X6"/>
    <mergeCell ref="AA3:AB3"/>
    <mergeCell ref="N4:Q4"/>
    <mergeCell ref="AA4:AB5"/>
    <mergeCell ref="N5:O5"/>
    <mergeCell ref="P5:Q5"/>
    <mergeCell ref="K6:K7"/>
    <mergeCell ref="L6:L7"/>
    <mergeCell ref="M6:M7"/>
    <mergeCell ref="B6:B7"/>
    <mergeCell ref="C6:C7"/>
    <mergeCell ref="D6:D7"/>
    <mergeCell ref="E6:E7"/>
    <mergeCell ref="B5:D5"/>
    <mergeCell ref="B4:E4"/>
    <mergeCell ref="A2:E2"/>
    <mergeCell ref="K5:M5"/>
    <mergeCell ref="AB6:AB7"/>
    <mergeCell ref="F5:G5"/>
    <mergeCell ref="R2:U2"/>
    <mergeCell ref="V2:AB2"/>
    <mergeCell ref="F2:Q2"/>
    <mergeCell ref="S5:U5"/>
    <mergeCell ref="F6:F7"/>
    <mergeCell ref="G6:G7"/>
    <mergeCell ref="H6:H7"/>
    <mergeCell ref="I6:I7"/>
  </mergeCells>
  <printOptions/>
  <pageMargins left="1.1811023622047245" right="1.1811023622047245" top="1.4960629921259843" bottom="1.535433070866142" header="0.5118110236220472" footer="0.9055118110236221"/>
  <pageSetup firstPageNumber="24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0.5" style="348" customWidth="1"/>
    <col min="2" max="2" width="38.625" style="348" customWidth="1"/>
    <col min="3" max="3" width="0.5" style="348" customWidth="1"/>
    <col min="4" max="7" width="8.625" style="348" customWidth="1"/>
    <col min="8" max="13" width="9.25390625" style="348" customWidth="1"/>
    <col min="14" max="15" width="9.375" style="348" customWidth="1"/>
    <col min="16" max="16384" width="9.00390625" style="348" customWidth="1"/>
  </cols>
  <sheetData>
    <row r="1" spans="1:15" s="516" customFormat="1" ht="18" customHeight="1">
      <c r="A1" s="514" t="s">
        <v>354</v>
      </c>
      <c r="B1" s="515"/>
      <c r="C1" s="515"/>
      <c r="N1" s="517"/>
      <c r="O1" s="518" t="s">
        <v>355</v>
      </c>
    </row>
    <row r="2" spans="1:15" s="320" customFormat="1" ht="18" customHeight="1">
      <c r="A2" s="671" t="s">
        <v>319</v>
      </c>
      <c r="B2" s="672"/>
      <c r="C2" s="672"/>
      <c r="D2" s="672"/>
      <c r="E2" s="672"/>
      <c r="F2" s="672"/>
      <c r="G2" s="672"/>
      <c r="H2" s="672" t="s">
        <v>320</v>
      </c>
      <c r="I2" s="672"/>
      <c r="J2" s="672"/>
      <c r="K2" s="672"/>
      <c r="L2" s="672"/>
      <c r="M2" s="672"/>
      <c r="N2" s="672"/>
      <c r="O2" s="672"/>
    </row>
    <row r="3" spans="7:15" s="319" customFormat="1" ht="10.5" customHeight="1">
      <c r="G3" s="321" t="s">
        <v>11</v>
      </c>
      <c r="H3" s="318"/>
      <c r="I3" s="318"/>
      <c r="J3" s="318"/>
      <c r="M3" s="322"/>
      <c r="N3" s="322"/>
      <c r="O3" s="322" t="s">
        <v>12</v>
      </c>
    </row>
    <row r="4" spans="1:15" s="319" customFormat="1" ht="10.5" customHeight="1" thickBot="1">
      <c r="A4" s="323"/>
      <c r="B4" s="323"/>
      <c r="C4" s="323"/>
      <c r="D4" s="323"/>
      <c r="E4" s="323"/>
      <c r="F4" s="323"/>
      <c r="G4" s="324" t="s">
        <v>13</v>
      </c>
      <c r="J4" s="325"/>
      <c r="K4" s="325"/>
      <c r="L4" s="325"/>
      <c r="M4" s="326"/>
      <c r="N4" s="326"/>
      <c r="O4" s="326" t="s">
        <v>28</v>
      </c>
    </row>
    <row r="5" spans="1:15" s="319" customFormat="1" ht="13.5" customHeight="1">
      <c r="A5" s="327"/>
      <c r="B5" s="673" t="s">
        <v>9</v>
      </c>
      <c r="C5" s="328"/>
      <c r="D5" s="665" t="s">
        <v>282</v>
      </c>
      <c r="E5" s="666"/>
      <c r="F5" s="666"/>
      <c r="G5" s="666"/>
      <c r="H5" s="678" t="s">
        <v>599</v>
      </c>
      <c r="I5" s="679"/>
      <c r="J5" s="679"/>
      <c r="K5" s="679"/>
      <c r="L5" s="679"/>
      <c r="M5" s="680"/>
      <c r="N5" s="676" t="s">
        <v>10</v>
      </c>
      <c r="O5" s="329"/>
    </row>
    <row r="6" spans="1:15" s="319" customFormat="1" ht="24" customHeight="1">
      <c r="A6" s="325"/>
      <c r="B6" s="674"/>
      <c r="C6" s="330"/>
      <c r="D6" s="667" t="s">
        <v>284</v>
      </c>
      <c r="E6" s="668"/>
      <c r="F6" s="669" t="s">
        <v>285</v>
      </c>
      <c r="G6" s="670"/>
      <c r="H6" s="681" t="s">
        <v>286</v>
      </c>
      <c r="I6" s="670"/>
      <c r="J6" s="667" t="s">
        <v>287</v>
      </c>
      <c r="K6" s="670"/>
      <c r="L6" s="669" t="s">
        <v>288</v>
      </c>
      <c r="M6" s="670"/>
      <c r="N6" s="677"/>
      <c r="O6" s="331" t="s">
        <v>283</v>
      </c>
    </row>
    <row r="7" spans="1:15" s="319" customFormat="1" ht="13.5" customHeight="1" thickBot="1">
      <c r="A7" s="323"/>
      <c r="B7" s="675"/>
      <c r="C7" s="332"/>
      <c r="D7" s="349" t="s">
        <v>315</v>
      </c>
      <c r="E7" s="333" t="s">
        <v>316</v>
      </c>
      <c r="F7" s="334" t="s">
        <v>315</v>
      </c>
      <c r="G7" s="335" t="s">
        <v>316</v>
      </c>
      <c r="H7" s="336" t="s">
        <v>315</v>
      </c>
      <c r="I7" s="335" t="s">
        <v>316</v>
      </c>
      <c r="J7" s="334" t="s">
        <v>315</v>
      </c>
      <c r="K7" s="335" t="s">
        <v>316</v>
      </c>
      <c r="L7" s="334" t="s">
        <v>315</v>
      </c>
      <c r="M7" s="335" t="s">
        <v>316</v>
      </c>
      <c r="N7" s="513" t="s">
        <v>14</v>
      </c>
      <c r="O7" s="337" t="s">
        <v>15</v>
      </c>
    </row>
    <row r="8" spans="1:15" s="319" customFormat="1" ht="12" customHeight="1">
      <c r="A8" s="325"/>
      <c r="B8" s="338" t="s">
        <v>317</v>
      </c>
      <c r="C8" s="330"/>
      <c r="D8" s="569">
        <v>627020</v>
      </c>
      <c r="E8" s="573">
        <v>7466640</v>
      </c>
      <c r="F8" s="573">
        <v>620140</v>
      </c>
      <c r="G8" s="573">
        <v>7390770</v>
      </c>
      <c r="H8" s="569">
        <v>300</v>
      </c>
      <c r="I8" s="573">
        <v>1800</v>
      </c>
      <c r="J8" s="569">
        <v>3380</v>
      </c>
      <c r="K8" s="569">
        <v>35790</v>
      </c>
      <c r="L8" s="569">
        <v>3200</v>
      </c>
      <c r="M8" s="569">
        <v>38280</v>
      </c>
      <c r="N8" s="569">
        <v>558733</v>
      </c>
      <c r="O8" s="339"/>
    </row>
    <row r="9" spans="1:15" s="319" customFormat="1" ht="12" customHeight="1">
      <c r="A9" s="325"/>
      <c r="B9" s="282" t="s">
        <v>413</v>
      </c>
      <c r="C9" s="330"/>
      <c r="D9" s="569">
        <v>696835</v>
      </c>
      <c r="E9" s="573">
        <v>8568286</v>
      </c>
      <c r="F9" s="573">
        <v>692409</v>
      </c>
      <c r="G9" s="573">
        <v>8516668</v>
      </c>
      <c r="H9" s="569">
        <v>300</v>
      </c>
      <c r="I9" s="573">
        <v>1800</v>
      </c>
      <c r="J9" s="569">
        <v>939</v>
      </c>
      <c r="K9" s="569">
        <v>9738</v>
      </c>
      <c r="L9" s="569">
        <v>3187</v>
      </c>
      <c r="M9" s="569">
        <v>40080</v>
      </c>
      <c r="N9" s="569">
        <v>654312</v>
      </c>
      <c r="O9" s="339"/>
    </row>
    <row r="10" spans="1:15" s="319" customFormat="1" ht="12" customHeight="1">
      <c r="A10" s="325"/>
      <c r="B10" s="282" t="s">
        <v>414</v>
      </c>
      <c r="C10" s="330"/>
      <c r="D10" s="569">
        <v>713836</v>
      </c>
      <c r="E10" s="573">
        <v>8898988</v>
      </c>
      <c r="F10" s="573">
        <v>709600</v>
      </c>
      <c r="G10" s="573">
        <v>8842640</v>
      </c>
      <c r="H10" s="574" t="s">
        <v>91</v>
      </c>
      <c r="I10" s="575" t="s">
        <v>91</v>
      </c>
      <c r="J10" s="569">
        <v>1776</v>
      </c>
      <c r="K10" s="569">
        <v>23148</v>
      </c>
      <c r="L10" s="569">
        <v>2460</v>
      </c>
      <c r="M10" s="569">
        <v>33200</v>
      </c>
      <c r="N10" s="569">
        <v>471883</v>
      </c>
      <c r="O10" s="339"/>
    </row>
    <row r="11" spans="1:15" s="319" customFormat="1" ht="3.75" customHeight="1">
      <c r="A11" s="325"/>
      <c r="B11" s="340"/>
      <c r="C11" s="330"/>
      <c r="D11" s="569"/>
      <c r="E11" s="573"/>
      <c r="F11" s="573"/>
      <c r="G11" s="573"/>
      <c r="H11" s="569"/>
      <c r="I11" s="573"/>
      <c r="J11" s="569"/>
      <c r="K11" s="569"/>
      <c r="L11" s="569"/>
      <c r="M11" s="569"/>
      <c r="N11" s="569"/>
      <c r="O11" s="339"/>
    </row>
    <row r="12" spans="1:15" s="319" customFormat="1" ht="12" customHeight="1">
      <c r="A12" s="325"/>
      <c r="B12" s="282" t="s">
        <v>415</v>
      </c>
      <c r="C12" s="330"/>
      <c r="D12" s="569">
        <v>736736</v>
      </c>
      <c r="E12" s="573">
        <v>9344000</v>
      </c>
      <c r="F12" s="573">
        <v>732500</v>
      </c>
      <c r="G12" s="573">
        <v>9287652</v>
      </c>
      <c r="H12" s="574" t="s">
        <v>91</v>
      </c>
      <c r="I12" s="575" t="s">
        <v>91</v>
      </c>
      <c r="J12" s="569">
        <v>1776</v>
      </c>
      <c r="K12" s="569">
        <v>23148</v>
      </c>
      <c r="L12" s="569">
        <v>2460</v>
      </c>
      <c r="M12" s="569">
        <v>33200</v>
      </c>
      <c r="N12" s="569">
        <v>617076</v>
      </c>
      <c r="O12" s="339"/>
    </row>
    <row r="13" spans="1:15" s="319" customFormat="1" ht="12" customHeight="1">
      <c r="A13" s="325"/>
      <c r="B13" s="282" t="s">
        <v>416</v>
      </c>
      <c r="C13" s="330"/>
      <c r="D13" s="569">
        <v>750006</v>
      </c>
      <c r="E13" s="573">
        <v>9512770</v>
      </c>
      <c r="F13" s="573">
        <v>745770</v>
      </c>
      <c r="G13" s="573">
        <v>9456422</v>
      </c>
      <c r="H13" s="574" t="s">
        <v>91</v>
      </c>
      <c r="I13" s="575" t="s">
        <v>91</v>
      </c>
      <c r="J13" s="569">
        <v>3776</v>
      </c>
      <c r="K13" s="569">
        <v>47148</v>
      </c>
      <c r="L13" s="569">
        <v>460</v>
      </c>
      <c r="M13" s="569">
        <v>9200</v>
      </c>
      <c r="N13" s="569">
        <v>626876</v>
      </c>
      <c r="O13" s="339"/>
    </row>
    <row r="14" spans="1:15" s="319" customFormat="1" ht="12" customHeight="1">
      <c r="A14" s="325"/>
      <c r="B14" s="282" t="s">
        <v>417</v>
      </c>
      <c r="C14" s="330"/>
      <c r="D14" s="569">
        <v>843889</v>
      </c>
      <c r="E14" s="573">
        <v>8836475</v>
      </c>
      <c r="F14" s="573">
        <v>843889</v>
      </c>
      <c r="G14" s="573">
        <v>8836475</v>
      </c>
      <c r="H14" s="574" t="s">
        <v>91</v>
      </c>
      <c r="I14" s="575" t="s">
        <v>91</v>
      </c>
      <c r="J14" s="574" t="s">
        <v>91</v>
      </c>
      <c r="K14" s="574" t="s">
        <v>91</v>
      </c>
      <c r="L14" s="574" t="s">
        <v>91</v>
      </c>
      <c r="M14" s="574" t="s">
        <v>91</v>
      </c>
      <c r="N14" s="574" t="s">
        <v>91</v>
      </c>
      <c r="O14" s="339"/>
    </row>
    <row r="15" spans="1:15" s="319" customFormat="1" ht="3.75" customHeight="1">
      <c r="A15" s="325"/>
      <c r="B15" s="341"/>
      <c r="C15" s="330"/>
      <c r="D15" s="569"/>
      <c r="E15" s="573"/>
      <c r="F15" s="573"/>
      <c r="G15" s="573"/>
      <c r="H15" s="569"/>
      <c r="I15" s="573"/>
      <c r="J15" s="569"/>
      <c r="K15" s="569"/>
      <c r="L15" s="569"/>
      <c r="M15" s="569"/>
      <c r="N15" s="569"/>
      <c r="O15" s="339"/>
    </row>
    <row r="16" spans="1:15" s="319" customFormat="1" ht="12" customHeight="1">
      <c r="A16" s="325"/>
      <c r="B16" s="282" t="s">
        <v>418</v>
      </c>
      <c r="C16" s="330"/>
      <c r="D16" s="569">
        <v>853345</v>
      </c>
      <c r="E16" s="573">
        <v>8882479</v>
      </c>
      <c r="F16" s="573">
        <v>853345</v>
      </c>
      <c r="G16" s="573">
        <v>8882479</v>
      </c>
      <c r="H16" s="574" t="s">
        <v>91</v>
      </c>
      <c r="I16" s="575" t="s">
        <v>91</v>
      </c>
      <c r="J16" s="574" t="s">
        <v>91</v>
      </c>
      <c r="K16" s="574" t="s">
        <v>91</v>
      </c>
      <c r="L16" s="574" t="s">
        <v>91</v>
      </c>
      <c r="M16" s="574" t="s">
        <v>91</v>
      </c>
      <c r="N16" s="574" t="s">
        <v>91</v>
      </c>
      <c r="O16" s="339"/>
    </row>
    <row r="17" spans="1:15" s="319" customFormat="1" ht="12" customHeight="1">
      <c r="A17" s="325"/>
      <c r="B17" s="282" t="s">
        <v>419</v>
      </c>
      <c r="C17" s="330"/>
      <c r="D17" s="569">
        <v>908367</v>
      </c>
      <c r="E17" s="573">
        <v>9309041</v>
      </c>
      <c r="F17" s="573">
        <v>908367</v>
      </c>
      <c r="G17" s="573">
        <v>9309041</v>
      </c>
      <c r="H17" s="574" t="s">
        <v>91</v>
      </c>
      <c r="I17" s="575" t="s">
        <v>91</v>
      </c>
      <c r="J17" s="574" t="s">
        <v>91</v>
      </c>
      <c r="K17" s="574" t="s">
        <v>91</v>
      </c>
      <c r="L17" s="574" t="s">
        <v>91</v>
      </c>
      <c r="M17" s="574" t="s">
        <v>91</v>
      </c>
      <c r="N17" s="574" t="s">
        <v>91</v>
      </c>
      <c r="O17" s="339"/>
    </row>
    <row r="18" spans="1:15" s="319" customFormat="1" ht="12" customHeight="1">
      <c r="A18" s="325"/>
      <c r="B18" s="282" t="s">
        <v>421</v>
      </c>
      <c r="C18" s="330"/>
      <c r="D18" s="569">
        <v>1003498</v>
      </c>
      <c r="E18" s="573">
        <v>10594565</v>
      </c>
      <c r="F18" s="573">
        <v>1003448</v>
      </c>
      <c r="G18" s="573">
        <v>10593565</v>
      </c>
      <c r="H18" s="576">
        <v>50</v>
      </c>
      <c r="I18" s="573">
        <v>1000</v>
      </c>
      <c r="J18" s="574" t="s">
        <v>91</v>
      </c>
      <c r="K18" s="574" t="s">
        <v>91</v>
      </c>
      <c r="L18" s="574" t="s">
        <v>91</v>
      </c>
      <c r="M18" s="574" t="s">
        <v>91</v>
      </c>
      <c r="N18" s="574" t="s">
        <v>91</v>
      </c>
      <c r="O18" s="339"/>
    </row>
    <row r="19" spans="1:15" s="319" customFormat="1" ht="3.75" customHeight="1">
      <c r="A19" s="325"/>
      <c r="B19" s="340"/>
      <c r="C19" s="330"/>
      <c r="D19" s="569"/>
      <c r="E19" s="573"/>
      <c r="F19" s="573"/>
      <c r="G19" s="573"/>
      <c r="H19" s="576"/>
      <c r="I19" s="573"/>
      <c r="J19" s="576"/>
      <c r="K19" s="576"/>
      <c r="L19" s="576"/>
      <c r="M19" s="576"/>
      <c r="N19" s="576"/>
      <c r="O19" s="339"/>
    </row>
    <row r="20" spans="1:15" s="319" customFormat="1" ht="12" customHeight="1">
      <c r="A20" s="325"/>
      <c r="B20" s="282" t="s">
        <v>422</v>
      </c>
      <c r="C20" s="330"/>
      <c r="D20" s="569">
        <f aca="true" t="shared" si="0" ref="D20:I20">SUM(D22:D52)</f>
        <v>1004620</v>
      </c>
      <c r="E20" s="573">
        <f t="shared" si="0"/>
        <v>10609506</v>
      </c>
      <c r="F20" s="573">
        <f t="shared" si="0"/>
        <v>1004570</v>
      </c>
      <c r="G20" s="573">
        <f t="shared" si="0"/>
        <v>10608506</v>
      </c>
      <c r="H20" s="569">
        <f t="shared" si="0"/>
        <v>50</v>
      </c>
      <c r="I20" s="573">
        <f t="shared" si="0"/>
        <v>1000</v>
      </c>
      <c r="J20" s="574" t="s">
        <v>91</v>
      </c>
      <c r="K20" s="574" t="s">
        <v>91</v>
      </c>
      <c r="L20" s="574" t="s">
        <v>91</v>
      </c>
      <c r="M20" s="574" t="s">
        <v>91</v>
      </c>
      <c r="N20" s="574" t="s">
        <v>91</v>
      </c>
      <c r="O20" s="339"/>
    </row>
    <row r="21" spans="1:15" s="319" customFormat="1" ht="3.75" customHeight="1">
      <c r="A21" s="325"/>
      <c r="B21" s="342"/>
      <c r="C21" s="330"/>
      <c r="D21" s="569"/>
      <c r="E21" s="573"/>
      <c r="F21" s="573"/>
      <c r="G21" s="573"/>
      <c r="H21" s="576"/>
      <c r="I21" s="573"/>
      <c r="J21" s="576"/>
      <c r="K21" s="576"/>
      <c r="L21" s="576"/>
      <c r="M21" s="576"/>
      <c r="N21" s="576"/>
      <c r="O21" s="339"/>
    </row>
    <row r="22" spans="1:15" s="319" customFormat="1" ht="12" customHeight="1">
      <c r="A22" s="325"/>
      <c r="B22" s="343" t="s">
        <v>289</v>
      </c>
      <c r="C22" s="350"/>
      <c r="D22" s="569">
        <v>82569</v>
      </c>
      <c r="E22" s="573">
        <v>967438</v>
      </c>
      <c r="F22" s="573">
        <v>82569</v>
      </c>
      <c r="G22" s="573">
        <v>967438</v>
      </c>
      <c r="H22" s="574" t="s">
        <v>91</v>
      </c>
      <c r="I22" s="574" t="s">
        <v>91</v>
      </c>
      <c r="J22" s="574" t="s">
        <v>91</v>
      </c>
      <c r="K22" s="574" t="s">
        <v>91</v>
      </c>
      <c r="L22" s="574" t="s">
        <v>91</v>
      </c>
      <c r="M22" s="574" t="s">
        <v>91</v>
      </c>
      <c r="N22" s="574" t="s">
        <v>91</v>
      </c>
      <c r="O22" s="325"/>
    </row>
    <row r="23" spans="1:15" s="319" customFormat="1" ht="12" customHeight="1">
      <c r="A23" s="325"/>
      <c r="B23" s="343" t="s">
        <v>290</v>
      </c>
      <c r="C23" s="350"/>
      <c r="D23" s="569">
        <v>45056</v>
      </c>
      <c r="E23" s="573">
        <v>817981</v>
      </c>
      <c r="F23" s="573">
        <v>45056</v>
      </c>
      <c r="G23" s="573">
        <v>817981</v>
      </c>
      <c r="H23" s="574" t="s">
        <v>91</v>
      </c>
      <c r="I23" s="574" t="s">
        <v>91</v>
      </c>
      <c r="J23" s="574" t="s">
        <v>91</v>
      </c>
      <c r="K23" s="574" t="s">
        <v>91</v>
      </c>
      <c r="L23" s="574" t="s">
        <v>91</v>
      </c>
      <c r="M23" s="574" t="s">
        <v>91</v>
      </c>
      <c r="N23" s="574" t="s">
        <v>91</v>
      </c>
      <c r="O23" s="344"/>
    </row>
    <row r="24" spans="1:15" s="319" customFormat="1" ht="24" customHeight="1">
      <c r="A24" s="325"/>
      <c r="B24" s="282" t="s">
        <v>16</v>
      </c>
      <c r="C24" s="350"/>
      <c r="D24" s="569">
        <v>23269</v>
      </c>
      <c r="E24" s="573">
        <v>455451</v>
      </c>
      <c r="F24" s="573">
        <v>23269</v>
      </c>
      <c r="G24" s="573">
        <v>455451</v>
      </c>
      <c r="H24" s="574" t="s">
        <v>91</v>
      </c>
      <c r="I24" s="574" t="s">
        <v>91</v>
      </c>
      <c r="J24" s="574" t="s">
        <v>91</v>
      </c>
      <c r="K24" s="574" t="s">
        <v>91</v>
      </c>
      <c r="L24" s="574" t="s">
        <v>91</v>
      </c>
      <c r="M24" s="574" t="s">
        <v>91</v>
      </c>
      <c r="N24" s="574" t="s">
        <v>91</v>
      </c>
      <c r="O24" s="325"/>
    </row>
    <row r="25" spans="1:15" s="319" customFormat="1" ht="12" customHeight="1">
      <c r="A25" s="325"/>
      <c r="B25" s="343" t="s">
        <v>291</v>
      </c>
      <c r="C25" s="350"/>
      <c r="D25" s="569">
        <v>7555</v>
      </c>
      <c r="E25" s="573">
        <v>95259</v>
      </c>
      <c r="F25" s="573">
        <v>7555</v>
      </c>
      <c r="G25" s="573">
        <v>95259</v>
      </c>
      <c r="H25" s="574" t="s">
        <v>91</v>
      </c>
      <c r="I25" s="574" t="s">
        <v>91</v>
      </c>
      <c r="J25" s="574" t="s">
        <v>91</v>
      </c>
      <c r="K25" s="574" t="s">
        <v>91</v>
      </c>
      <c r="L25" s="574" t="s">
        <v>91</v>
      </c>
      <c r="M25" s="574" t="s">
        <v>91</v>
      </c>
      <c r="N25" s="574" t="s">
        <v>91</v>
      </c>
      <c r="O25" s="344"/>
    </row>
    <row r="26" spans="1:15" s="319" customFormat="1" ht="12" customHeight="1">
      <c r="A26" s="325"/>
      <c r="B26" s="343" t="s">
        <v>292</v>
      </c>
      <c r="C26" s="350"/>
      <c r="D26" s="569">
        <v>6392</v>
      </c>
      <c r="E26" s="573">
        <v>54359</v>
      </c>
      <c r="F26" s="573">
        <v>6392</v>
      </c>
      <c r="G26" s="573">
        <v>54359</v>
      </c>
      <c r="H26" s="574" t="s">
        <v>91</v>
      </c>
      <c r="I26" s="574" t="s">
        <v>91</v>
      </c>
      <c r="J26" s="574" t="s">
        <v>91</v>
      </c>
      <c r="K26" s="574" t="s">
        <v>91</v>
      </c>
      <c r="L26" s="574" t="s">
        <v>91</v>
      </c>
      <c r="M26" s="574" t="s">
        <v>91</v>
      </c>
      <c r="N26" s="574" t="s">
        <v>91</v>
      </c>
      <c r="O26" s="344"/>
    </row>
    <row r="27" spans="1:15" s="319" customFormat="1" ht="12" customHeight="1">
      <c r="A27" s="325"/>
      <c r="B27" s="343" t="s">
        <v>293</v>
      </c>
      <c r="C27" s="350"/>
      <c r="D27" s="569">
        <v>41885</v>
      </c>
      <c r="E27" s="573">
        <v>419410</v>
      </c>
      <c r="F27" s="573">
        <v>41885</v>
      </c>
      <c r="G27" s="573">
        <v>419410</v>
      </c>
      <c r="H27" s="574" t="s">
        <v>91</v>
      </c>
      <c r="I27" s="574" t="s">
        <v>91</v>
      </c>
      <c r="J27" s="574" t="s">
        <v>91</v>
      </c>
      <c r="K27" s="574" t="s">
        <v>91</v>
      </c>
      <c r="L27" s="574" t="s">
        <v>91</v>
      </c>
      <c r="M27" s="574" t="s">
        <v>91</v>
      </c>
      <c r="N27" s="574" t="s">
        <v>91</v>
      </c>
      <c r="O27" s="344"/>
    </row>
    <row r="28" spans="1:15" s="319" customFormat="1" ht="12" customHeight="1">
      <c r="A28" s="325"/>
      <c r="B28" s="343" t="s">
        <v>294</v>
      </c>
      <c r="C28" s="350"/>
      <c r="D28" s="569">
        <v>9257</v>
      </c>
      <c r="E28" s="573">
        <v>74060</v>
      </c>
      <c r="F28" s="573">
        <v>9257</v>
      </c>
      <c r="G28" s="573">
        <v>74060</v>
      </c>
      <c r="H28" s="574" t="s">
        <v>91</v>
      </c>
      <c r="I28" s="574" t="s">
        <v>91</v>
      </c>
      <c r="J28" s="574" t="s">
        <v>91</v>
      </c>
      <c r="K28" s="574" t="s">
        <v>91</v>
      </c>
      <c r="L28" s="574" t="s">
        <v>91</v>
      </c>
      <c r="M28" s="574" t="s">
        <v>91</v>
      </c>
      <c r="N28" s="574" t="s">
        <v>91</v>
      </c>
      <c r="O28" s="344"/>
    </row>
    <row r="29" spans="1:15" s="319" customFormat="1" ht="12" customHeight="1">
      <c r="A29" s="325"/>
      <c r="B29" s="343" t="s">
        <v>295</v>
      </c>
      <c r="C29" s="350"/>
      <c r="D29" s="569">
        <v>1360</v>
      </c>
      <c r="E29" s="573">
        <v>16400</v>
      </c>
      <c r="F29" s="573">
        <v>1360</v>
      </c>
      <c r="G29" s="573">
        <v>16400</v>
      </c>
      <c r="H29" s="574" t="s">
        <v>91</v>
      </c>
      <c r="I29" s="574" t="s">
        <v>91</v>
      </c>
      <c r="J29" s="574" t="s">
        <v>91</v>
      </c>
      <c r="K29" s="574" t="s">
        <v>91</v>
      </c>
      <c r="L29" s="574" t="s">
        <v>91</v>
      </c>
      <c r="M29" s="574" t="s">
        <v>91</v>
      </c>
      <c r="N29" s="574" t="s">
        <v>91</v>
      </c>
      <c r="O29" s="339"/>
    </row>
    <row r="30" spans="1:15" s="319" customFormat="1" ht="12" customHeight="1">
      <c r="A30" s="325"/>
      <c r="B30" s="343" t="s">
        <v>17</v>
      </c>
      <c r="C30" s="350"/>
      <c r="D30" s="569">
        <v>1940</v>
      </c>
      <c r="E30" s="573">
        <v>16060</v>
      </c>
      <c r="F30" s="573">
        <v>1940</v>
      </c>
      <c r="G30" s="573">
        <v>16060</v>
      </c>
      <c r="H30" s="574" t="s">
        <v>91</v>
      </c>
      <c r="I30" s="574" t="s">
        <v>91</v>
      </c>
      <c r="J30" s="574" t="s">
        <v>91</v>
      </c>
      <c r="K30" s="574" t="s">
        <v>91</v>
      </c>
      <c r="L30" s="574" t="s">
        <v>91</v>
      </c>
      <c r="M30" s="574" t="s">
        <v>91</v>
      </c>
      <c r="N30" s="574" t="s">
        <v>91</v>
      </c>
      <c r="O30" s="344"/>
    </row>
    <row r="31" spans="1:15" s="319" customFormat="1" ht="12" customHeight="1">
      <c r="A31" s="325"/>
      <c r="B31" s="343" t="s">
        <v>18</v>
      </c>
      <c r="C31" s="350"/>
      <c r="D31" s="569">
        <v>8253</v>
      </c>
      <c r="E31" s="573">
        <v>103500</v>
      </c>
      <c r="F31" s="573">
        <v>8253</v>
      </c>
      <c r="G31" s="573">
        <v>103500</v>
      </c>
      <c r="H31" s="574" t="s">
        <v>91</v>
      </c>
      <c r="I31" s="574" t="s">
        <v>91</v>
      </c>
      <c r="J31" s="574" t="s">
        <v>91</v>
      </c>
      <c r="K31" s="574" t="s">
        <v>91</v>
      </c>
      <c r="L31" s="574" t="s">
        <v>91</v>
      </c>
      <c r="M31" s="574" t="s">
        <v>91</v>
      </c>
      <c r="N31" s="574" t="s">
        <v>91</v>
      </c>
      <c r="O31" s="339"/>
    </row>
    <row r="32" spans="1:15" s="319" customFormat="1" ht="12" customHeight="1">
      <c r="A32" s="325"/>
      <c r="B32" s="343" t="s">
        <v>296</v>
      </c>
      <c r="C32" s="350"/>
      <c r="D32" s="569">
        <v>20000</v>
      </c>
      <c r="E32" s="573">
        <v>314367</v>
      </c>
      <c r="F32" s="573">
        <v>20000</v>
      </c>
      <c r="G32" s="573">
        <v>314367</v>
      </c>
      <c r="H32" s="574" t="s">
        <v>91</v>
      </c>
      <c r="I32" s="574" t="s">
        <v>91</v>
      </c>
      <c r="J32" s="574" t="s">
        <v>91</v>
      </c>
      <c r="K32" s="574" t="s">
        <v>91</v>
      </c>
      <c r="L32" s="574" t="s">
        <v>91</v>
      </c>
      <c r="M32" s="574" t="s">
        <v>91</v>
      </c>
      <c r="N32" s="574" t="s">
        <v>91</v>
      </c>
      <c r="O32" s="325"/>
    </row>
    <row r="33" spans="1:15" s="319" customFormat="1" ht="12" customHeight="1">
      <c r="A33" s="325"/>
      <c r="B33" s="343" t="s">
        <v>297</v>
      </c>
      <c r="C33" s="350"/>
      <c r="D33" s="569">
        <v>4567</v>
      </c>
      <c r="E33" s="573">
        <v>88402</v>
      </c>
      <c r="F33" s="573">
        <v>4567</v>
      </c>
      <c r="G33" s="573">
        <v>88402</v>
      </c>
      <c r="H33" s="574" t="s">
        <v>91</v>
      </c>
      <c r="I33" s="574" t="s">
        <v>91</v>
      </c>
      <c r="J33" s="574" t="s">
        <v>91</v>
      </c>
      <c r="K33" s="574" t="s">
        <v>91</v>
      </c>
      <c r="L33" s="574" t="s">
        <v>91</v>
      </c>
      <c r="M33" s="574" t="s">
        <v>91</v>
      </c>
      <c r="N33" s="574" t="s">
        <v>91</v>
      </c>
      <c r="O33" s="325"/>
    </row>
    <row r="34" spans="1:15" s="319" customFormat="1" ht="12" customHeight="1">
      <c r="A34" s="325"/>
      <c r="B34" s="343" t="s">
        <v>298</v>
      </c>
      <c r="C34" s="350"/>
      <c r="D34" s="569">
        <v>27425</v>
      </c>
      <c r="E34" s="573">
        <v>219400</v>
      </c>
      <c r="F34" s="573">
        <v>27425</v>
      </c>
      <c r="G34" s="573">
        <v>219400</v>
      </c>
      <c r="H34" s="574" t="s">
        <v>91</v>
      </c>
      <c r="I34" s="574" t="s">
        <v>91</v>
      </c>
      <c r="J34" s="574" t="s">
        <v>91</v>
      </c>
      <c r="K34" s="574" t="s">
        <v>91</v>
      </c>
      <c r="L34" s="574" t="s">
        <v>91</v>
      </c>
      <c r="M34" s="574" t="s">
        <v>91</v>
      </c>
      <c r="N34" s="574" t="s">
        <v>91</v>
      </c>
      <c r="O34" s="339"/>
    </row>
    <row r="35" spans="1:15" s="319" customFormat="1" ht="12" customHeight="1">
      <c r="A35" s="325"/>
      <c r="B35" s="343" t="s">
        <v>295</v>
      </c>
      <c r="C35" s="350"/>
      <c r="D35" s="569">
        <v>39982</v>
      </c>
      <c r="E35" s="573">
        <v>359779</v>
      </c>
      <c r="F35" s="573">
        <v>39982</v>
      </c>
      <c r="G35" s="573">
        <v>359779</v>
      </c>
      <c r="H35" s="574" t="s">
        <v>91</v>
      </c>
      <c r="I35" s="574" t="s">
        <v>91</v>
      </c>
      <c r="J35" s="574" t="s">
        <v>91</v>
      </c>
      <c r="K35" s="574" t="s">
        <v>91</v>
      </c>
      <c r="L35" s="574" t="s">
        <v>91</v>
      </c>
      <c r="M35" s="574" t="s">
        <v>91</v>
      </c>
      <c r="N35" s="574" t="s">
        <v>91</v>
      </c>
      <c r="O35" s="339"/>
    </row>
    <row r="36" spans="1:15" s="319" customFormat="1" ht="12" customHeight="1">
      <c r="A36" s="325"/>
      <c r="B36" s="343" t="s">
        <v>299</v>
      </c>
      <c r="C36" s="350"/>
      <c r="D36" s="569">
        <v>970</v>
      </c>
      <c r="E36" s="573">
        <v>9700</v>
      </c>
      <c r="F36" s="573">
        <v>970</v>
      </c>
      <c r="G36" s="573">
        <v>9700</v>
      </c>
      <c r="H36" s="574" t="s">
        <v>91</v>
      </c>
      <c r="I36" s="574" t="s">
        <v>91</v>
      </c>
      <c r="J36" s="574" t="s">
        <v>91</v>
      </c>
      <c r="K36" s="574" t="s">
        <v>91</v>
      </c>
      <c r="L36" s="574" t="s">
        <v>91</v>
      </c>
      <c r="M36" s="574" t="s">
        <v>91</v>
      </c>
      <c r="N36" s="574" t="s">
        <v>91</v>
      </c>
      <c r="O36" s="339"/>
    </row>
    <row r="37" spans="1:15" s="319" customFormat="1" ht="12" customHeight="1">
      <c r="A37" s="325"/>
      <c r="B37" s="343" t="s">
        <v>300</v>
      </c>
      <c r="C37" s="350"/>
      <c r="D37" s="569">
        <v>71970</v>
      </c>
      <c r="E37" s="573">
        <v>698750</v>
      </c>
      <c r="F37" s="573">
        <v>71920</v>
      </c>
      <c r="G37" s="573">
        <v>697750</v>
      </c>
      <c r="H37" s="576">
        <v>50</v>
      </c>
      <c r="I37" s="573">
        <v>1000</v>
      </c>
      <c r="J37" s="574" t="s">
        <v>91</v>
      </c>
      <c r="K37" s="574" t="s">
        <v>91</v>
      </c>
      <c r="L37" s="574" t="s">
        <v>91</v>
      </c>
      <c r="M37" s="574" t="s">
        <v>91</v>
      </c>
      <c r="N37" s="574" t="s">
        <v>91</v>
      </c>
      <c r="O37" s="325"/>
    </row>
    <row r="38" spans="1:15" s="319" customFormat="1" ht="12" customHeight="1">
      <c r="A38" s="325"/>
      <c r="B38" s="343" t="s">
        <v>301</v>
      </c>
      <c r="C38" s="350"/>
      <c r="D38" s="569">
        <v>11447</v>
      </c>
      <c r="E38" s="573">
        <v>158439</v>
      </c>
      <c r="F38" s="573">
        <v>11447</v>
      </c>
      <c r="G38" s="573">
        <v>158439</v>
      </c>
      <c r="H38" s="574" t="s">
        <v>91</v>
      </c>
      <c r="I38" s="574" t="s">
        <v>91</v>
      </c>
      <c r="J38" s="574" t="s">
        <v>91</v>
      </c>
      <c r="K38" s="574" t="s">
        <v>91</v>
      </c>
      <c r="L38" s="574" t="s">
        <v>91</v>
      </c>
      <c r="M38" s="574" t="s">
        <v>91</v>
      </c>
      <c r="N38" s="574" t="s">
        <v>91</v>
      </c>
      <c r="O38" s="339"/>
    </row>
    <row r="39" spans="1:15" s="319" customFormat="1" ht="12" customHeight="1">
      <c r="A39" s="325"/>
      <c r="B39" s="343" t="s">
        <v>302</v>
      </c>
      <c r="C39" s="350"/>
      <c r="D39" s="569">
        <v>4670</v>
      </c>
      <c r="E39" s="573">
        <v>41520</v>
      </c>
      <c r="F39" s="573">
        <v>4670</v>
      </c>
      <c r="G39" s="573">
        <v>41520</v>
      </c>
      <c r="H39" s="574" t="s">
        <v>91</v>
      </c>
      <c r="I39" s="574" t="s">
        <v>91</v>
      </c>
      <c r="J39" s="574" t="s">
        <v>91</v>
      </c>
      <c r="K39" s="574" t="s">
        <v>91</v>
      </c>
      <c r="L39" s="574" t="s">
        <v>91</v>
      </c>
      <c r="M39" s="574" t="s">
        <v>91</v>
      </c>
      <c r="N39" s="574" t="s">
        <v>91</v>
      </c>
      <c r="O39" s="339"/>
    </row>
    <row r="40" spans="1:15" s="319" customFormat="1" ht="12" customHeight="1">
      <c r="A40" s="325"/>
      <c r="B40" s="343" t="s">
        <v>303</v>
      </c>
      <c r="C40" s="350"/>
      <c r="D40" s="569">
        <v>46242</v>
      </c>
      <c r="E40" s="573">
        <v>676000</v>
      </c>
      <c r="F40" s="573">
        <v>46242</v>
      </c>
      <c r="G40" s="573">
        <v>676000</v>
      </c>
      <c r="H40" s="574" t="s">
        <v>91</v>
      </c>
      <c r="I40" s="574" t="s">
        <v>91</v>
      </c>
      <c r="J40" s="574" t="s">
        <v>91</v>
      </c>
      <c r="K40" s="574" t="s">
        <v>91</v>
      </c>
      <c r="L40" s="574" t="s">
        <v>91</v>
      </c>
      <c r="M40" s="574" t="s">
        <v>91</v>
      </c>
      <c r="N40" s="574" t="s">
        <v>91</v>
      </c>
      <c r="O40" s="325"/>
    </row>
    <row r="41" spans="1:15" s="319" customFormat="1" ht="12" customHeight="1">
      <c r="A41" s="325"/>
      <c r="B41" s="343" t="s">
        <v>304</v>
      </c>
      <c r="C41" s="350"/>
      <c r="D41" s="569">
        <v>67958</v>
      </c>
      <c r="E41" s="573">
        <v>416370</v>
      </c>
      <c r="F41" s="573">
        <v>67958</v>
      </c>
      <c r="G41" s="573">
        <v>416370</v>
      </c>
      <c r="H41" s="574" t="s">
        <v>91</v>
      </c>
      <c r="I41" s="574" t="s">
        <v>91</v>
      </c>
      <c r="J41" s="574" t="s">
        <v>91</v>
      </c>
      <c r="K41" s="574" t="s">
        <v>91</v>
      </c>
      <c r="L41" s="574" t="s">
        <v>91</v>
      </c>
      <c r="M41" s="574" t="s">
        <v>91</v>
      </c>
      <c r="N41" s="574" t="s">
        <v>91</v>
      </c>
      <c r="O41" s="339"/>
    </row>
    <row r="42" spans="1:15" s="319" customFormat="1" ht="12" customHeight="1">
      <c r="A42" s="325"/>
      <c r="B42" s="343" t="s">
        <v>305</v>
      </c>
      <c r="C42" s="350"/>
      <c r="D42" s="569">
        <v>180620</v>
      </c>
      <c r="E42" s="573">
        <v>1129160</v>
      </c>
      <c r="F42" s="573">
        <v>180620</v>
      </c>
      <c r="G42" s="573">
        <v>1129160</v>
      </c>
      <c r="H42" s="574" t="s">
        <v>91</v>
      </c>
      <c r="I42" s="574" t="s">
        <v>91</v>
      </c>
      <c r="J42" s="574" t="s">
        <v>91</v>
      </c>
      <c r="K42" s="574" t="s">
        <v>91</v>
      </c>
      <c r="L42" s="574" t="s">
        <v>91</v>
      </c>
      <c r="M42" s="574" t="s">
        <v>91</v>
      </c>
      <c r="N42" s="574" t="s">
        <v>91</v>
      </c>
      <c r="O42" s="344"/>
    </row>
    <row r="43" spans="1:15" s="319" customFormat="1" ht="12" customHeight="1">
      <c r="A43" s="325"/>
      <c r="B43" s="343" t="s">
        <v>306</v>
      </c>
      <c r="C43" s="350"/>
      <c r="D43" s="569">
        <v>13000</v>
      </c>
      <c r="E43" s="573">
        <v>79000</v>
      </c>
      <c r="F43" s="573">
        <v>13000</v>
      </c>
      <c r="G43" s="573">
        <v>79000</v>
      </c>
      <c r="H43" s="574" t="s">
        <v>91</v>
      </c>
      <c r="I43" s="574" t="s">
        <v>91</v>
      </c>
      <c r="J43" s="574" t="s">
        <v>91</v>
      </c>
      <c r="K43" s="574" t="s">
        <v>91</v>
      </c>
      <c r="L43" s="574" t="s">
        <v>91</v>
      </c>
      <c r="M43" s="574" t="s">
        <v>91</v>
      </c>
      <c r="N43" s="574" t="s">
        <v>91</v>
      </c>
      <c r="O43" s="344"/>
    </row>
    <row r="44" spans="1:15" s="319" customFormat="1" ht="12" customHeight="1">
      <c r="A44" s="325"/>
      <c r="B44" s="343" t="s">
        <v>307</v>
      </c>
      <c r="C44" s="350"/>
      <c r="D44" s="569">
        <v>21300</v>
      </c>
      <c r="E44" s="573">
        <v>130970</v>
      </c>
      <c r="F44" s="573">
        <v>21300</v>
      </c>
      <c r="G44" s="573">
        <v>130970</v>
      </c>
      <c r="H44" s="574" t="s">
        <v>91</v>
      </c>
      <c r="I44" s="574" t="s">
        <v>91</v>
      </c>
      <c r="J44" s="574" t="s">
        <v>91</v>
      </c>
      <c r="K44" s="574" t="s">
        <v>91</v>
      </c>
      <c r="L44" s="574" t="s">
        <v>91</v>
      </c>
      <c r="M44" s="574" t="s">
        <v>91</v>
      </c>
      <c r="N44" s="574" t="s">
        <v>91</v>
      </c>
      <c r="O44" s="344"/>
    </row>
    <row r="45" spans="1:15" s="319" customFormat="1" ht="12" customHeight="1">
      <c r="A45" s="325"/>
      <c r="B45" s="343" t="s">
        <v>308</v>
      </c>
      <c r="C45" s="350"/>
      <c r="D45" s="569">
        <v>7903</v>
      </c>
      <c r="E45" s="573">
        <v>105187</v>
      </c>
      <c r="F45" s="573">
        <v>7903</v>
      </c>
      <c r="G45" s="573">
        <v>105187</v>
      </c>
      <c r="H45" s="574" t="s">
        <v>91</v>
      </c>
      <c r="I45" s="574" t="s">
        <v>91</v>
      </c>
      <c r="J45" s="574" t="s">
        <v>91</v>
      </c>
      <c r="K45" s="574" t="s">
        <v>91</v>
      </c>
      <c r="L45" s="574" t="s">
        <v>91</v>
      </c>
      <c r="M45" s="574" t="s">
        <v>91</v>
      </c>
      <c r="N45" s="574" t="s">
        <v>91</v>
      </c>
      <c r="O45" s="345"/>
    </row>
    <row r="46" spans="1:15" s="319" customFormat="1" ht="12" customHeight="1">
      <c r="A46" s="325"/>
      <c r="B46" s="343" t="s">
        <v>309</v>
      </c>
      <c r="C46" s="350"/>
      <c r="D46" s="569">
        <v>6648</v>
      </c>
      <c r="E46" s="573">
        <v>102414</v>
      </c>
      <c r="F46" s="573">
        <v>6648</v>
      </c>
      <c r="G46" s="573">
        <v>102414</v>
      </c>
      <c r="H46" s="574" t="s">
        <v>91</v>
      </c>
      <c r="I46" s="574" t="s">
        <v>91</v>
      </c>
      <c r="J46" s="574" t="s">
        <v>91</v>
      </c>
      <c r="K46" s="574" t="s">
        <v>91</v>
      </c>
      <c r="L46" s="574" t="s">
        <v>91</v>
      </c>
      <c r="M46" s="574" t="s">
        <v>91</v>
      </c>
      <c r="N46" s="574" t="s">
        <v>91</v>
      </c>
      <c r="O46" s="325"/>
    </row>
    <row r="47" spans="1:15" s="319" customFormat="1" ht="12" customHeight="1">
      <c r="A47" s="325"/>
      <c r="B47" s="343" t="s">
        <v>310</v>
      </c>
      <c r="C47" s="350"/>
      <c r="D47" s="569">
        <v>16860</v>
      </c>
      <c r="E47" s="573">
        <v>203190</v>
      </c>
      <c r="F47" s="573">
        <v>16860</v>
      </c>
      <c r="G47" s="573">
        <v>203190</v>
      </c>
      <c r="H47" s="574" t="s">
        <v>91</v>
      </c>
      <c r="I47" s="574" t="s">
        <v>91</v>
      </c>
      <c r="J47" s="574" t="s">
        <v>91</v>
      </c>
      <c r="K47" s="574" t="s">
        <v>91</v>
      </c>
      <c r="L47" s="574" t="s">
        <v>91</v>
      </c>
      <c r="M47" s="574" t="s">
        <v>91</v>
      </c>
      <c r="N47" s="574" t="s">
        <v>91</v>
      </c>
      <c r="O47" s="325"/>
    </row>
    <row r="48" spans="1:15" s="319" customFormat="1" ht="12" customHeight="1">
      <c r="A48" s="325"/>
      <c r="B48" s="343" t="s">
        <v>299</v>
      </c>
      <c r="C48" s="350"/>
      <c r="D48" s="569">
        <v>17850</v>
      </c>
      <c r="E48" s="573">
        <v>167600</v>
      </c>
      <c r="F48" s="573">
        <v>17850</v>
      </c>
      <c r="G48" s="573">
        <v>167600</v>
      </c>
      <c r="H48" s="574" t="s">
        <v>91</v>
      </c>
      <c r="I48" s="574" t="s">
        <v>91</v>
      </c>
      <c r="J48" s="574" t="s">
        <v>91</v>
      </c>
      <c r="K48" s="574" t="s">
        <v>91</v>
      </c>
      <c r="L48" s="574" t="s">
        <v>91</v>
      </c>
      <c r="M48" s="574" t="s">
        <v>91</v>
      </c>
      <c r="N48" s="574" t="s">
        <v>91</v>
      </c>
      <c r="O48" s="325"/>
    </row>
    <row r="49" spans="1:15" s="319" customFormat="1" ht="12" customHeight="1">
      <c r="A49" s="325"/>
      <c r="B49" s="343" t="s">
        <v>311</v>
      </c>
      <c r="C49" s="350"/>
      <c r="D49" s="569">
        <v>110537</v>
      </c>
      <c r="E49" s="573">
        <v>1462300</v>
      </c>
      <c r="F49" s="573">
        <v>110537</v>
      </c>
      <c r="G49" s="573">
        <v>1462300</v>
      </c>
      <c r="H49" s="574" t="s">
        <v>91</v>
      </c>
      <c r="I49" s="574" t="s">
        <v>91</v>
      </c>
      <c r="J49" s="574" t="s">
        <v>91</v>
      </c>
      <c r="K49" s="574" t="s">
        <v>91</v>
      </c>
      <c r="L49" s="574" t="s">
        <v>91</v>
      </c>
      <c r="M49" s="574" t="s">
        <v>91</v>
      </c>
      <c r="N49" s="574" t="s">
        <v>91</v>
      </c>
      <c r="O49" s="344"/>
    </row>
    <row r="50" spans="1:15" s="319" customFormat="1" ht="12" customHeight="1">
      <c r="A50" s="325"/>
      <c r="B50" s="343" t="s">
        <v>312</v>
      </c>
      <c r="C50" s="350"/>
      <c r="D50" s="569">
        <v>41844</v>
      </c>
      <c r="E50" s="573">
        <v>563145</v>
      </c>
      <c r="F50" s="573">
        <v>41844</v>
      </c>
      <c r="G50" s="573">
        <v>563145</v>
      </c>
      <c r="H50" s="574" t="s">
        <v>91</v>
      </c>
      <c r="I50" s="574" t="s">
        <v>91</v>
      </c>
      <c r="J50" s="574" t="s">
        <v>91</v>
      </c>
      <c r="K50" s="574" t="s">
        <v>91</v>
      </c>
      <c r="L50" s="574" t="s">
        <v>91</v>
      </c>
      <c r="M50" s="574" t="s">
        <v>91</v>
      </c>
      <c r="N50" s="574" t="s">
        <v>91</v>
      </c>
      <c r="O50" s="325"/>
    </row>
    <row r="51" spans="1:15" s="319" customFormat="1" ht="12" customHeight="1">
      <c r="A51" s="325"/>
      <c r="B51" s="343" t="s">
        <v>313</v>
      </c>
      <c r="C51" s="350"/>
      <c r="D51" s="569">
        <v>41075</v>
      </c>
      <c r="E51" s="573">
        <v>486200</v>
      </c>
      <c r="F51" s="573">
        <v>41075</v>
      </c>
      <c r="G51" s="573">
        <v>486200</v>
      </c>
      <c r="H51" s="574" t="s">
        <v>91</v>
      </c>
      <c r="I51" s="574" t="s">
        <v>91</v>
      </c>
      <c r="J51" s="574" t="s">
        <v>91</v>
      </c>
      <c r="K51" s="574" t="s">
        <v>91</v>
      </c>
      <c r="L51" s="574" t="s">
        <v>91</v>
      </c>
      <c r="M51" s="574" t="s">
        <v>91</v>
      </c>
      <c r="N51" s="574" t="s">
        <v>91</v>
      </c>
      <c r="O51" s="325"/>
    </row>
    <row r="52" spans="1:15" s="319" customFormat="1" ht="12" customHeight="1" thickBot="1">
      <c r="A52" s="323"/>
      <c r="B52" s="346" t="s">
        <v>314</v>
      </c>
      <c r="C52" s="351"/>
      <c r="D52" s="577">
        <v>24216</v>
      </c>
      <c r="E52" s="578">
        <v>177695</v>
      </c>
      <c r="F52" s="578">
        <v>24216</v>
      </c>
      <c r="G52" s="578">
        <v>177695</v>
      </c>
      <c r="H52" s="579" t="s">
        <v>91</v>
      </c>
      <c r="I52" s="579" t="s">
        <v>91</v>
      </c>
      <c r="J52" s="579" t="s">
        <v>91</v>
      </c>
      <c r="K52" s="579" t="s">
        <v>91</v>
      </c>
      <c r="L52" s="579" t="s">
        <v>91</v>
      </c>
      <c r="M52" s="579" t="s">
        <v>91</v>
      </c>
      <c r="N52" s="579" t="s">
        <v>91</v>
      </c>
      <c r="O52" s="347"/>
    </row>
    <row r="53" spans="1:8" s="319" customFormat="1" ht="10.5" customHeight="1">
      <c r="A53" s="317" t="s">
        <v>19</v>
      </c>
      <c r="B53" s="318"/>
      <c r="C53" s="318"/>
      <c r="D53" s="345"/>
      <c r="E53" s="345"/>
      <c r="F53" s="345"/>
      <c r="G53" s="345"/>
      <c r="H53" s="318" t="s">
        <v>20</v>
      </c>
    </row>
    <row r="54" spans="1:8" s="319" customFormat="1" ht="10.5" customHeight="1">
      <c r="A54" s="317" t="s">
        <v>318</v>
      </c>
      <c r="B54" s="318"/>
      <c r="C54" s="318"/>
      <c r="D54" s="345"/>
      <c r="E54" s="345"/>
      <c r="F54" s="345"/>
      <c r="G54" s="345"/>
      <c r="H54" s="218" t="s">
        <v>21</v>
      </c>
    </row>
    <row r="55" ht="18" customHeight="1"/>
  </sheetData>
  <mergeCells count="11">
    <mergeCell ref="H2:O2"/>
    <mergeCell ref="N5:N6"/>
    <mergeCell ref="H5:M5"/>
    <mergeCell ref="H6:I6"/>
    <mergeCell ref="J6:K6"/>
    <mergeCell ref="L6:M6"/>
    <mergeCell ref="D5:G5"/>
    <mergeCell ref="D6:E6"/>
    <mergeCell ref="F6:G6"/>
    <mergeCell ref="A2:G2"/>
    <mergeCell ref="B5:B7"/>
  </mergeCells>
  <printOptions/>
  <pageMargins left="1.1811023622047245" right="1.1811023622047245" top="1.4566929133858268" bottom="1.4960629921259843" header="0.5118110236220472" footer="0.9055118110236221"/>
  <pageSetup firstPageNumber="244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175017</cp:lastModifiedBy>
  <cp:lastPrinted>2004-09-15T01:37:05Z</cp:lastPrinted>
  <dcterms:created xsi:type="dcterms:W3CDTF">1999-07-17T03:52:56Z</dcterms:created>
  <dcterms:modified xsi:type="dcterms:W3CDTF">2004-09-15T03:08:18Z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-1241754994</vt:i4>
  </property>
  <property fmtid="{D5CDD505-2E9C-101B-9397-08002B2CF9AE}" pid="3" name="_EmailSubject">
    <vt:lpwstr>統計要覽-工商及市鄉建設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ReviewingToolsShownOnce">
    <vt:lpwstr/>
  </property>
</Properties>
</file>