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F:\1130328浩偉移交-給世宇\速報-113年資料期\11303彙整(11304編製)\3-11303速報彙整\"/>
    </mc:Choice>
  </mc:AlternateContent>
  <xr:revisionPtr revIDLastSave="0" documentId="13_ncr:1_{E14E9154-92FA-4773-A474-9B5F63280250}" xr6:coauthVersionLast="47" xr6:coauthVersionMax="47" xr10:uidLastSave="{00000000-0000-0000-0000-000000000000}"/>
  <bookViews>
    <workbookView xWindow="-120" yWindow="-120" windowWidth="29040" windowHeight="15720" tabRatio="659" firstSheet="8" activeTab="14" xr2:uid="{00000000-000D-0000-FFFF-FFFF00000000}"/>
  </bookViews>
  <sheets>
    <sheet name="一、土地及人口" sheetId="33" r:id="rId1"/>
    <sheet name="二、工商業登記" sheetId="35" r:id="rId2"/>
    <sheet name="三、核發房屋使用執照" sheetId="36" r:id="rId3"/>
    <sheet name="四、歲入實收數" sheetId="43" r:id="rId4"/>
    <sheet name="五、歲出實付數" sheetId="44" r:id="rId5"/>
    <sheet name="六、市稅實徵淨額" sheetId="42" r:id="rId6"/>
    <sheet name="七、環境保護" sheetId="37" r:id="rId7"/>
    <sheet name="八、社會安全" sheetId="34" r:id="rId8"/>
    <sheet name="九、交通及火災事故" sheetId="48" r:id="rId9"/>
    <sheet name="十、公共運輸" sheetId="51" r:id="rId10"/>
    <sheet name="十一、觀光旅遊-1" sheetId="52" r:id="rId11"/>
    <sheet name="十一、觀光旅遊-2" sheetId="53" r:id="rId12"/>
    <sheet name="十二、家庭消費" sheetId="40" r:id="rId13"/>
    <sheet name="十三、人力資源重要指標" sheetId="49" r:id="rId14"/>
    <sheet name="貳、各縣市土地及人口概況" sheetId="45" r:id="rId15"/>
    <sheet name="參、本市各區土地及人口概況" sheetId="46" r:id="rId16"/>
    <sheet name="附表　本市65歲以上人口數" sheetId="47" r:id="rId17"/>
  </sheets>
  <externalReferences>
    <externalReference r:id="rId18"/>
  </externalReferences>
  <definedNames>
    <definedName name="_xlnm.Print_Area" localSheetId="7">'八、社會安全'!$A$1:$G$36</definedName>
    <definedName name="_xlnm.Print_Area" localSheetId="9">'十、公共運輸'!$A$1:$Q$36</definedName>
    <definedName name="_xlnm.Print_Area" localSheetId="10">'十一、觀光旅遊-1'!$A$1:$L$36</definedName>
    <definedName name="_xlnm.Print_Area" localSheetId="11">'十一、觀光旅遊-2'!$A$1:$L$36</definedName>
    <definedName name="_xlnm.Print_Area" localSheetId="4">'五、歲出實付數'!$A$1:$L$36</definedName>
    <definedName name="_xlnm.Print_Area" localSheetId="5">'六、市稅實徵淨額'!$A$1:$K$36</definedName>
    <definedName name="_xlnm.Print_Area" localSheetId="3">'四、歲入實收數'!$A$1:$L$36</definedName>
  </definedNames>
  <calcPr calcId="191029"/>
</workbook>
</file>

<file path=xl/calcChain.xml><?xml version="1.0" encoding="utf-8"?>
<calcChain xmlns="http://schemas.openxmlformats.org/spreadsheetml/2006/main">
  <c r="K50" i="47" l="1"/>
  <c r="J50" i="47"/>
  <c r="I50" i="47"/>
  <c r="H50" i="47"/>
  <c r="G50" i="47"/>
  <c r="F50" i="47"/>
  <c r="E50" i="47"/>
  <c r="D50" i="47"/>
  <c r="K49" i="47"/>
  <c r="J49" i="47"/>
  <c r="I49" i="47"/>
  <c r="H49" i="47"/>
  <c r="G49" i="47"/>
  <c r="F49" i="47"/>
  <c r="E49" i="47"/>
  <c r="D49" i="47"/>
  <c r="K48" i="47"/>
  <c r="J48" i="47"/>
  <c r="I48" i="47"/>
  <c r="H48" i="47"/>
  <c r="G48" i="47"/>
  <c r="F48" i="47"/>
  <c r="E48" i="47"/>
  <c r="D48" i="47"/>
  <c r="K47" i="47"/>
  <c r="J47" i="47"/>
  <c r="I47" i="47"/>
  <c r="H47" i="47"/>
  <c r="G47" i="47"/>
  <c r="F47" i="47"/>
  <c r="E47" i="47"/>
  <c r="D47" i="47"/>
  <c r="K46" i="47"/>
  <c r="J46" i="47"/>
  <c r="I46" i="47"/>
  <c r="H46" i="47"/>
  <c r="G46" i="47"/>
  <c r="F46" i="47"/>
  <c r="E46" i="47"/>
  <c r="D46" i="47"/>
  <c r="K45" i="47"/>
  <c r="J45" i="47"/>
  <c r="I45" i="47"/>
  <c r="H45" i="47"/>
  <c r="G45" i="47"/>
  <c r="F45" i="47"/>
  <c r="E45" i="47"/>
  <c r="D45" i="47"/>
  <c r="K44" i="47"/>
  <c r="J44" i="47"/>
  <c r="I44" i="47"/>
  <c r="H44" i="47"/>
  <c r="G44" i="47"/>
  <c r="F44" i="47"/>
  <c r="E44" i="47"/>
  <c r="D44" i="47"/>
  <c r="K43" i="47"/>
  <c r="J43" i="47"/>
  <c r="I43" i="47"/>
  <c r="H43" i="47"/>
  <c r="G43" i="47"/>
  <c r="F43" i="47"/>
  <c r="E43" i="47"/>
  <c r="D43" i="47"/>
  <c r="K42" i="47"/>
  <c r="J42" i="47"/>
  <c r="I42" i="47"/>
  <c r="H42" i="47"/>
  <c r="G42" i="47"/>
  <c r="F42" i="47"/>
  <c r="E42" i="47"/>
  <c r="D42" i="47"/>
  <c r="K41" i="47"/>
  <c r="J41" i="47"/>
  <c r="I41" i="47"/>
  <c r="H41" i="47"/>
  <c r="G41" i="47"/>
  <c r="F41" i="47"/>
  <c r="E41" i="47"/>
  <c r="D41" i="47"/>
  <c r="K40" i="47"/>
  <c r="J40" i="47"/>
  <c r="I40" i="47"/>
  <c r="H40" i="47"/>
  <c r="G40" i="47"/>
  <c r="F40" i="47"/>
  <c r="E40" i="47"/>
  <c r="D40" i="47"/>
  <c r="K39" i="47"/>
  <c r="J39" i="47"/>
  <c r="I39" i="47"/>
  <c r="H39" i="47"/>
  <c r="G39" i="47"/>
  <c r="F39" i="47"/>
  <c r="E39" i="47"/>
  <c r="D39" i="47"/>
  <c r="K38" i="47"/>
  <c r="J38" i="47"/>
  <c r="I38" i="47"/>
  <c r="H38" i="47"/>
  <c r="G38" i="47"/>
  <c r="F38" i="47"/>
  <c r="E38" i="47"/>
  <c r="D38" i="47"/>
  <c r="K37" i="47"/>
  <c r="J37" i="47"/>
  <c r="I37" i="47"/>
  <c r="H37" i="47"/>
  <c r="G37" i="47"/>
  <c r="F37" i="47"/>
  <c r="E37" i="47"/>
  <c r="D37" i="47"/>
  <c r="K36" i="47"/>
  <c r="J36" i="47"/>
  <c r="I36" i="47"/>
  <c r="H36" i="47"/>
  <c r="G36" i="47"/>
  <c r="F36" i="47"/>
  <c r="E36" i="47"/>
  <c r="D36" i="47"/>
  <c r="K35" i="47"/>
  <c r="J35" i="47"/>
  <c r="I35" i="47"/>
  <c r="H35" i="47"/>
  <c r="G35" i="47"/>
  <c r="F35" i="47"/>
  <c r="E35" i="47"/>
  <c r="D35" i="47"/>
  <c r="K34" i="47"/>
  <c r="J34" i="47"/>
  <c r="I34" i="47"/>
  <c r="H34" i="47"/>
  <c r="G34" i="47"/>
  <c r="F34" i="47"/>
  <c r="E34" i="47"/>
  <c r="D34" i="47"/>
  <c r="K33" i="47"/>
  <c r="J33" i="47"/>
  <c r="I33" i="47"/>
  <c r="H33" i="47"/>
  <c r="G33" i="47"/>
  <c r="F33" i="47"/>
  <c r="E33" i="47"/>
  <c r="D33" i="47"/>
  <c r="K32" i="47"/>
  <c r="J32" i="47"/>
  <c r="I32" i="47"/>
  <c r="H32" i="47"/>
  <c r="G32" i="47"/>
  <c r="F32" i="47"/>
  <c r="E32" i="47"/>
  <c r="D32" i="47"/>
  <c r="K31" i="47"/>
  <c r="J31" i="47"/>
  <c r="I31" i="47"/>
  <c r="H31" i="47"/>
  <c r="G31" i="47"/>
  <c r="F31" i="47"/>
  <c r="E31" i="47"/>
  <c r="D31" i="47"/>
  <c r="K30" i="47"/>
  <c r="J30" i="47"/>
  <c r="I30" i="47"/>
  <c r="H30" i="47"/>
  <c r="G30" i="47"/>
  <c r="F30" i="47"/>
  <c r="E30" i="47"/>
  <c r="D30" i="47"/>
  <c r="K29" i="47"/>
  <c r="J29" i="47"/>
  <c r="I29" i="47"/>
  <c r="H29" i="47"/>
  <c r="G29" i="47"/>
  <c r="F29" i="47"/>
  <c r="E29" i="47"/>
  <c r="D29" i="47"/>
  <c r="K28" i="47"/>
  <c r="J28" i="47"/>
  <c r="I28" i="47"/>
  <c r="H28" i="47"/>
  <c r="G28" i="47"/>
  <c r="F28" i="47"/>
  <c r="E28" i="47"/>
  <c r="D28" i="47"/>
  <c r="K27" i="47"/>
  <c r="J27" i="47"/>
  <c r="I27" i="47"/>
  <c r="H27" i="47"/>
  <c r="G27" i="47"/>
  <c r="F27" i="47"/>
  <c r="E27" i="47"/>
  <c r="D27" i="47"/>
  <c r="K26" i="47"/>
  <c r="J26" i="47"/>
  <c r="I26" i="47"/>
  <c r="H26" i="47"/>
  <c r="G26" i="47"/>
  <c r="F26" i="47"/>
  <c r="E26" i="47"/>
  <c r="D26" i="47"/>
  <c r="K25" i="47"/>
  <c r="J25" i="47"/>
  <c r="I25" i="47"/>
  <c r="H25" i="47"/>
  <c r="G25" i="47"/>
  <c r="F25" i="47"/>
  <c r="E25" i="47"/>
  <c r="D25" i="47"/>
  <c r="K24" i="47"/>
  <c r="J24" i="47"/>
  <c r="I24" i="47"/>
  <c r="H24" i="47"/>
  <c r="G24" i="47"/>
  <c r="F24" i="47"/>
  <c r="E24" i="47"/>
  <c r="D24" i="47"/>
  <c r="K23" i="47"/>
  <c r="J23" i="47"/>
  <c r="I23" i="47"/>
  <c r="H23" i="47"/>
  <c r="G23" i="47"/>
  <c r="F23" i="47"/>
  <c r="E23" i="47"/>
  <c r="D23" i="47"/>
  <c r="K22" i="47"/>
  <c r="J22" i="47"/>
  <c r="I22" i="47"/>
  <c r="H22" i="47"/>
  <c r="G22" i="47"/>
  <c r="F22" i="47"/>
  <c r="E22" i="47"/>
  <c r="D22" i="47"/>
  <c r="K21" i="47"/>
  <c r="J21" i="47"/>
  <c r="I21" i="47"/>
  <c r="H21" i="47"/>
  <c r="G21" i="47"/>
  <c r="F21" i="47"/>
  <c r="E21" i="47"/>
  <c r="D21" i="47"/>
  <c r="K20" i="47"/>
  <c r="J20" i="47"/>
  <c r="I20" i="47"/>
  <c r="H20" i="47"/>
  <c r="G20" i="47"/>
  <c r="F20" i="47"/>
  <c r="E20" i="47"/>
  <c r="D20" i="47"/>
  <c r="K19" i="47"/>
  <c r="J19" i="47"/>
  <c r="I19" i="47"/>
  <c r="H19" i="47"/>
  <c r="G19" i="47"/>
  <c r="F19" i="47"/>
  <c r="E19" i="47"/>
  <c r="D19" i="47"/>
  <c r="K18" i="47"/>
  <c r="J18" i="47"/>
  <c r="I18" i="47"/>
  <c r="H18" i="47"/>
  <c r="G18" i="47"/>
  <c r="F18" i="47"/>
  <c r="E18" i="47"/>
  <c r="D18" i="47"/>
  <c r="K17" i="47"/>
  <c r="J17" i="47"/>
  <c r="I17" i="47"/>
  <c r="H17" i="47"/>
  <c r="G17" i="47"/>
  <c r="F17" i="47"/>
  <c r="E17" i="47"/>
  <c r="D17" i="47"/>
  <c r="K16" i="47"/>
  <c r="J16" i="47"/>
  <c r="I16" i="47"/>
  <c r="H16" i="47"/>
  <c r="G16" i="47"/>
  <c r="F16" i="47"/>
  <c r="E16" i="47"/>
  <c r="D16" i="47"/>
  <c r="K15" i="47"/>
  <c r="J15" i="47"/>
  <c r="I15" i="47"/>
  <c r="H15" i="47"/>
  <c r="G15" i="47"/>
  <c r="F15" i="47"/>
  <c r="E15" i="47"/>
  <c r="D15" i="47"/>
  <c r="K14" i="47"/>
  <c r="J14" i="47"/>
  <c r="I14" i="47"/>
  <c r="H14" i="47"/>
  <c r="G14" i="47"/>
  <c r="F14" i="47"/>
  <c r="E14" i="47"/>
  <c r="D14" i="47"/>
  <c r="K13" i="47"/>
  <c r="J13" i="47"/>
  <c r="I13" i="47"/>
  <c r="H13" i="47"/>
  <c r="G13" i="47"/>
  <c r="F13" i="47"/>
  <c r="E13" i="47"/>
  <c r="D13" i="47"/>
  <c r="K12" i="47"/>
  <c r="J12" i="47"/>
  <c r="I12" i="47"/>
  <c r="H12" i="47"/>
  <c r="G12" i="47"/>
  <c r="F12" i="47"/>
  <c r="E12" i="47"/>
  <c r="D12" i="47"/>
  <c r="K11" i="47"/>
  <c r="J11" i="47"/>
  <c r="I11" i="47"/>
  <c r="H11" i="47"/>
  <c r="G11" i="47"/>
  <c r="F11" i="47"/>
  <c r="E11" i="47"/>
  <c r="D11" i="47"/>
  <c r="K10" i="47"/>
  <c r="J10" i="47"/>
  <c r="I10" i="47"/>
  <c r="H10" i="47"/>
  <c r="G10" i="47"/>
  <c r="F10" i="47"/>
  <c r="E10" i="47"/>
  <c r="D10" i="47"/>
  <c r="K9" i="47"/>
  <c r="J9" i="47"/>
  <c r="I9" i="47"/>
  <c r="H9" i="47"/>
  <c r="G9" i="47"/>
  <c r="F9" i="47"/>
  <c r="E9" i="47"/>
  <c r="D9" i="47"/>
  <c r="AA22" i="46"/>
  <c r="Z22" i="46"/>
  <c r="Y22" i="46"/>
  <c r="W22" i="46"/>
  <c r="V22" i="46"/>
  <c r="U22" i="46"/>
  <c r="S22" i="46"/>
  <c r="R22" i="46"/>
  <c r="Q22" i="46"/>
  <c r="P22" i="46"/>
  <c r="O22" i="46"/>
  <c r="N22" i="46"/>
  <c r="I22" i="46"/>
  <c r="H22" i="46"/>
  <c r="G22" i="46"/>
  <c r="F22" i="46"/>
  <c r="E22" i="46"/>
  <c r="D22" i="46"/>
  <c r="C22" i="46"/>
  <c r="B22" i="46"/>
  <c r="AA21" i="46"/>
  <c r="Z21" i="46"/>
  <c r="Y21" i="46"/>
  <c r="W21" i="46"/>
  <c r="V21" i="46"/>
  <c r="U21" i="46"/>
  <c r="S21" i="46"/>
  <c r="R21" i="46"/>
  <c r="Q21" i="46"/>
  <c r="P21" i="46"/>
  <c r="O21" i="46"/>
  <c r="N21" i="46"/>
  <c r="K21" i="46"/>
  <c r="I21" i="46"/>
  <c r="H21" i="46"/>
  <c r="G21" i="46"/>
  <c r="J21" i="46" s="1"/>
  <c r="F21" i="46"/>
  <c r="E21" i="46"/>
  <c r="D21" i="46"/>
  <c r="C21" i="46"/>
  <c r="B21" i="46"/>
  <c r="AA20" i="46"/>
  <c r="Z20" i="46"/>
  <c r="Y20" i="46"/>
  <c r="W20" i="46"/>
  <c r="V20" i="46"/>
  <c r="X20" i="46" s="1"/>
  <c r="U20" i="46"/>
  <c r="S20" i="46"/>
  <c r="R20" i="46"/>
  <c r="Q20" i="46"/>
  <c r="P20" i="46"/>
  <c r="T20" i="46" s="1"/>
  <c r="O20" i="46"/>
  <c r="N20" i="46"/>
  <c r="I20" i="46"/>
  <c r="H20" i="46"/>
  <c r="G20" i="46"/>
  <c r="F20" i="46"/>
  <c r="E20" i="46"/>
  <c r="D20" i="46"/>
  <c r="C20" i="46"/>
  <c r="B20" i="46"/>
  <c r="AA19" i="46"/>
  <c r="Z19" i="46"/>
  <c r="Y19" i="46"/>
  <c r="W19" i="46"/>
  <c r="V19" i="46"/>
  <c r="X19" i="46" s="1"/>
  <c r="U19" i="46"/>
  <c r="S19" i="46"/>
  <c r="R19" i="46"/>
  <c r="Q19" i="46"/>
  <c r="P19" i="46"/>
  <c r="O19" i="46"/>
  <c r="N19" i="46"/>
  <c r="I19" i="46"/>
  <c r="H19" i="46"/>
  <c r="G19" i="46"/>
  <c r="F19" i="46"/>
  <c r="E19" i="46"/>
  <c r="D19" i="46"/>
  <c r="C19" i="46"/>
  <c r="B19" i="46"/>
  <c r="AA18" i="46"/>
  <c r="Z18" i="46"/>
  <c r="Y18" i="46"/>
  <c r="W18" i="46"/>
  <c r="V18" i="46"/>
  <c r="X18" i="46" s="1"/>
  <c r="U18" i="46"/>
  <c r="T18" i="46"/>
  <c r="S18" i="46"/>
  <c r="R18" i="46"/>
  <c r="Q18" i="46"/>
  <c r="P18" i="46"/>
  <c r="O18" i="46"/>
  <c r="N18" i="46"/>
  <c r="I18" i="46"/>
  <c r="H18" i="46"/>
  <c r="G18" i="46"/>
  <c r="F18" i="46"/>
  <c r="E18" i="46"/>
  <c r="D18" i="46"/>
  <c r="C18" i="46"/>
  <c r="B18" i="46"/>
  <c r="AA17" i="46"/>
  <c r="Z17" i="46"/>
  <c r="Y17" i="46"/>
  <c r="W17" i="46"/>
  <c r="V17" i="46"/>
  <c r="U17" i="46"/>
  <c r="S17" i="46"/>
  <c r="R17" i="46"/>
  <c r="Q17" i="46"/>
  <c r="P17" i="46"/>
  <c r="T17" i="46" s="1"/>
  <c r="O17" i="46"/>
  <c r="N17" i="46"/>
  <c r="I17" i="46"/>
  <c r="H17" i="46"/>
  <c r="G17" i="46"/>
  <c r="F17" i="46"/>
  <c r="L17" i="46" s="1"/>
  <c r="E17" i="46"/>
  <c r="D17" i="46"/>
  <c r="C17" i="46"/>
  <c r="B17" i="46"/>
  <c r="AA16" i="46"/>
  <c r="Z16" i="46"/>
  <c r="Y16" i="46"/>
  <c r="W16" i="46"/>
  <c r="V16" i="46"/>
  <c r="U16" i="46"/>
  <c r="S16" i="46"/>
  <c r="R16" i="46"/>
  <c r="Q16" i="46"/>
  <c r="P16" i="46"/>
  <c r="O16" i="46"/>
  <c r="N16" i="46"/>
  <c r="I16" i="46"/>
  <c r="H16" i="46"/>
  <c r="G16" i="46"/>
  <c r="F16" i="46"/>
  <c r="E16" i="46"/>
  <c r="D16" i="46"/>
  <c r="C16" i="46"/>
  <c r="B16" i="46"/>
  <c r="AA15" i="46"/>
  <c r="Z15" i="46"/>
  <c r="Y15" i="46"/>
  <c r="W15" i="46"/>
  <c r="V15" i="46"/>
  <c r="U15" i="46"/>
  <c r="S15" i="46"/>
  <c r="R15" i="46"/>
  <c r="Q15" i="46"/>
  <c r="P15" i="46"/>
  <c r="O15" i="46"/>
  <c r="N15" i="46"/>
  <c r="I15" i="46"/>
  <c r="H15" i="46"/>
  <c r="G15" i="46"/>
  <c r="F15" i="46"/>
  <c r="K15" i="46" s="1"/>
  <c r="E15" i="46"/>
  <c r="D15" i="46"/>
  <c r="C15" i="46"/>
  <c r="B15" i="46"/>
  <c r="AA14" i="46"/>
  <c r="Z14" i="46"/>
  <c r="Y14" i="46"/>
  <c r="W14" i="46"/>
  <c r="X14" i="46" s="1"/>
  <c r="V14" i="46"/>
  <c r="U14" i="46"/>
  <c r="S14" i="46"/>
  <c r="R14" i="46"/>
  <c r="Q14" i="46"/>
  <c r="P14" i="46"/>
  <c r="O14" i="46"/>
  <c r="N14" i="46"/>
  <c r="I14" i="46"/>
  <c r="H14" i="46"/>
  <c r="G14" i="46"/>
  <c r="J14" i="46" s="1"/>
  <c r="F14" i="46"/>
  <c r="E14" i="46"/>
  <c r="D14" i="46"/>
  <c r="C14" i="46"/>
  <c r="B14" i="46"/>
  <c r="AA13" i="46"/>
  <c r="Z13" i="46"/>
  <c r="Y13" i="46"/>
  <c r="W13" i="46"/>
  <c r="V13" i="46"/>
  <c r="U13" i="46"/>
  <c r="S13" i="46"/>
  <c r="R13" i="46"/>
  <c r="Q13" i="46"/>
  <c r="P13" i="46"/>
  <c r="O13" i="46"/>
  <c r="N13" i="46"/>
  <c r="I13" i="46"/>
  <c r="H13" i="46"/>
  <c r="G13" i="46"/>
  <c r="F13" i="46"/>
  <c r="E13" i="46"/>
  <c r="D13" i="46"/>
  <c r="C13" i="46"/>
  <c r="B13" i="46"/>
  <c r="AA12" i="46"/>
  <c r="Z12" i="46"/>
  <c r="Y12" i="46"/>
  <c r="W12" i="46"/>
  <c r="V12" i="46"/>
  <c r="X12" i="46" s="1"/>
  <c r="U12" i="46"/>
  <c r="S12" i="46"/>
  <c r="R12" i="46"/>
  <c r="Q12" i="46"/>
  <c r="P12" i="46"/>
  <c r="T12" i="46" s="1"/>
  <c r="O12" i="46"/>
  <c r="N12" i="46"/>
  <c r="I12" i="46"/>
  <c r="H12" i="46"/>
  <c r="G12" i="46"/>
  <c r="F12" i="46"/>
  <c r="E12" i="46"/>
  <c r="D12" i="46"/>
  <c r="C12" i="46"/>
  <c r="B12" i="46"/>
  <c r="AA11" i="46"/>
  <c r="Z11" i="46"/>
  <c r="Y11" i="46"/>
  <c r="W11" i="46"/>
  <c r="V11" i="46"/>
  <c r="U11" i="46"/>
  <c r="S11" i="46"/>
  <c r="R11" i="46"/>
  <c r="Q11" i="46"/>
  <c r="P11" i="46"/>
  <c r="O11" i="46"/>
  <c r="N11" i="46"/>
  <c r="I11" i="46"/>
  <c r="H11" i="46"/>
  <c r="G11" i="46"/>
  <c r="F11" i="46"/>
  <c r="E11" i="46"/>
  <c r="D11" i="46"/>
  <c r="C11" i="46"/>
  <c r="B11" i="46"/>
  <c r="AA10" i="46"/>
  <c r="Z10" i="46"/>
  <c r="Y10" i="46"/>
  <c r="W10" i="46"/>
  <c r="V10" i="46"/>
  <c r="U10" i="46"/>
  <c r="S10" i="46"/>
  <c r="R10" i="46"/>
  <c r="Q10" i="46"/>
  <c r="P10" i="46"/>
  <c r="O10" i="46"/>
  <c r="N10" i="46"/>
  <c r="I10" i="46"/>
  <c r="H10" i="46"/>
  <c r="G10" i="46"/>
  <c r="F10" i="46"/>
  <c r="E10" i="46"/>
  <c r="D10" i="46"/>
  <c r="C10" i="46"/>
  <c r="B10" i="46"/>
  <c r="AA9" i="46"/>
  <c r="Z9" i="46"/>
  <c r="Y9" i="46"/>
  <c r="W9" i="46"/>
  <c r="V9" i="46"/>
  <c r="U9" i="46"/>
  <c r="S9" i="46"/>
  <c r="R9" i="46"/>
  <c r="Q9" i="46"/>
  <c r="P9" i="46"/>
  <c r="T9" i="46" s="1"/>
  <c r="O9" i="46"/>
  <c r="N9" i="46"/>
  <c r="I9" i="46"/>
  <c r="H9" i="46"/>
  <c r="G9" i="46"/>
  <c r="J9" i="46" s="1"/>
  <c r="F9" i="46"/>
  <c r="K9" i="46" s="1"/>
  <c r="E9" i="46"/>
  <c r="D9" i="46"/>
  <c r="C9" i="46"/>
  <c r="B9" i="46"/>
  <c r="AA33" i="45"/>
  <c r="Z33" i="45"/>
  <c r="Y33" i="45"/>
  <c r="W33" i="45"/>
  <c r="V33" i="45"/>
  <c r="U33" i="45"/>
  <c r="S33" i="45"/>
  <c r="R33" i="45"/>
  <c r="Q33" i="45"/>
  <c r="P33" i="45"/>
  <c r="O33" i="45"/>
  <c r="N33" i="45"/>
  <c r="I33" i="45"/>
  <c r="H33" i="45"/>
  <c r="G33" i="45"/>
  <c r="K33" i="45" s="1"/>
  <c r="F33" i="45"/>
  <c r="E33" i="45"/>
  <c r="D33" i="45"/>
  <c r="C33" i="45"/>
  <c r="B33" i="45"/>
  <c r="AA32" i="45"/>
  <c r="Z32" i="45"/>
  <c r="Y32" i="45"/>
  <c r="W32" i="45"/>
  <c r="V32" i="45"/>
  <c r="X32" i="45" s="1"/>
  <c r="U32" i="45"/>
  <c r="T32" i="45"/>
  <c r="S32" i="45"/>
  <c r="R32" i="45"/>
  <c r="Q32" i="45"/>
  <c r="P32" i="45"/>
  <c r="O32" i="45"/>
  <c r="N32" i="45"/>
  <c r="I32" i="45"/>
  <c r="H32" i="45"/>
  <c r="G32" i="45"/>
  <c r="F32" i="45"/>
  <c r="E32" i="45"/>
  <c r="D32" i="45"/>
  <c r="C32" i="45"/>
  <c r="B32" i="45"/>
  <c r="AA31" i="45"/>
  <c r="Z31" i="45"/>
  <c r="Y31" i="45"/>
  <c r="W31" i="45"/>
  <c r="V31" i="45"/>
  <c r="U31" i="45"/>
  <c r="S31" i="45"/>
  <c r="R31" i="45"/>
  <c r="Q31" i="45"/>
  <c r="P31" i="45"/>
  <c r="T31" i="45" s="1"/>
  <c r="O31" i="45"/>
  <c r="N31" i="45"/>
  <c r="I31" i="45"/>
  <c r="H31" i="45"/>
  <c r="J31" i="45" s="1"/>
  <c r="G31" i="45"/>
  <c r="F31" i="45"/>
  <c r="L31" i="45" s="1"/>
  <c r="E31" i="45"/>
  <c r="D31" i="45"/>
  <c r="C31" i="45"/>
  <c r="B31" i="45"/>
  <c r="AA30" i="45"/>
  <c r="Z30" i="45"/>
  <c r="Y30" i="45"/>
  <c r="W30" i="45"/>
  <c r="V30" i="45"/>
  <c r="U30" i="45"/>
  <c r="S30" i="45"/>
  <c r="R30" i="45"/>
  <c r="Q30" i="45"/>
  <c r="P30" i="45"/>
  <c r="O30" i="45"/>
  <c r="N30" i="45"/>
  <c r="I30" i="45"/>
  <c r="H30" i="45"/>
  <c r="G30" i="45"/>
  <c r="F30" i="45"/>
  <c r="E30" i="45"/>
  <c r="D30" i="45"/>
  <c r="C30" i="45"/>
  <c r="B30" i="45"/>
  <c r="AA29" i="45"/>
  <c r="Z29" i="45"/>
  <c r="Y29" i="45"/>
  <c r="W29" i="45"/>
  <c r="V29" i="45"/>
  <c r="U29" i="45"/>
  <c r="S29" i="45"/>
  <c r="R29" i="45"/>
  <c r="Q29" i="45"/>
  <c r="P29" i="45"/>
  <c r="T29" i="45" s="1"/>
  <c r="O29" i="45"/>
  <c r="N29" i="45"/>
  <c r="I29" i="45"/>
  <c r="H29" i="45"/>
  <c r="G29" i="45"/>
  <c r="F29" i="45"/>
  <c r="E29" i="45"/>
  <c r="D29" i="45"/>
  <c r="C29" i="45"/>
  <c r="B29" i="45"/>
  <c r="AA28" i="45"/>
  <c r="Z28" i="45"/>
  <c r="Y28" i="45"/>
  <c r="W28" i="45"/>
  <c r="V28" i="45"/>
  <c r="U28" i="45"/>
  <c r="S28" i="45"/>
  <c r="R28" i="45"/>
  <c r="Q28" i="45"/>
  <c r="P28" i="45"/>
  <c r="O28" i="45"/>
  <c r="N28" i="45"/>
  <c r="I28" i="45"/>
  <c r="H28" i="45"/>
  <c r="G28" i="45"/>
  <c r="F28" i="45"/>
  <c r="E28" i="45"/>
  <c r="D28" i="45"/>
  <c r="C28" i="45"/>
  <c r="B28" i="45"/>
  <c r="AA27" i="45"/>
  <c r="Z27" i="45"/>
  <c r="Y27" i="45"/>
  <c r="W27" i="45"/>
  <c r="V27" i="45"/>
  <c r="U27" i="45"/>
  <c r="S27" i="45"/>
  <c r="R27" i="45"/>
  <c r="Q27" i="45"/>
  <c r="P27" i="45"/>
  <c r="O27" i="45"/>
  <c r="N27" i="45"/>
  <c r="I27" i="45"/>
  <c r="H27" i="45"/>
  <c r="G27" i="45"/>
  <c r="F27" i="45"/>
  <c r="E27" i="45"/>
  <c r="D27" i="45"/>
  <c r="C27" i="45"/>
  <c r="B27" i="45"/>
  <c r="AA26" i="45"/>
  <c r="Z26" i="45"/>
  <c r="Y26" i="45"/>
  <c r="W26" i="45"/>
  <c r="V26" i="45"/>
  <c r="U26" i="45"/>
  <c r="S26" i="45"/>
  <c r="R26" i="45"/>
  <c r="Q26" i="45"/>
  <c r="P26" i="45"/>
  <c r="O26" i="45"/>
  <c r="N26" i="45"/>
  <c r="I26" i="45"/>
  <c r="H26" i="45"/>
  <c r="G26" i="45"/>
  <c r="F26" i="45"/>
  <c r="L26" i="45" s="1"/>
  <c r="E26" i="45"/>
  <c r="D26" i="45"/>
  <c r="C26" i="45"/>
  <c r="B26" i="45"/>
  <c r="AA25" i="45"/>
  <c r="Z25" i="45"/>
  <c r="Y25" i="45"/>
  <c r="W25" i="45"/>
  <c r="V25" i="45"/>
  <c r="U25" i="45"/>
  <c r="S25" i="45"/>
  <c r="R25" i="45"/>
  <c r="Q25" i="45"/>
  <c r="P25" i="45"/>
  <c r="T25" i="45" s="1"/>
  <c r="O25" i="45"/>
  <c r="N25" i="45"/>
  <c r="I25" i="45"/>
  <c r="H25" i="45"/>
  <c r="J25" i="45" s="1"/>
  <c r="G25" i="45"/>
  <c r="F25" i="45"/>
  <c r="E25" i="45"/>
  <c r="D25" i="45"/>
  <c r="C25" i="45"/>
  <c r="B25" i="45"/>
  <c r="AA24" i="45"/>
  <c r="Z24" i="45"/>
  <c r="Y24" i="45"/>
  <c r="W24" i="45"/>
  <c r="V24" i="45"/>
  <c r="U24" i="45"/>
  <c r="S24" i="45"/>
  <c r="R24" i="45"/>
  <c r="Q24" i="45"/>
  <c r="P24" i="45"/>
  <c r="O24" i="45"/>
  <c r="N24" i="45"/>
  <c r="I24" i="45"/>
  <c r="H24" i="45"/>
  <c r="G24" i="45"/>
  <c r="F24" i="45"/>
  <c r="E24" i="45"/>
  <c r="D24" i="45"/>
  <c r="C24" i="45"/>
  <c r="B24" i="45"/>
  <c r="AA23" i="45"/>
  <c r="Z23" i="45"/>
  <c r="Y23" i="45"/>
  <c r="W23" i="45"/>
  <c r="V23" i="45"/>
  <c r="X23" i="45" s="1"/>
  <c r="U23" i="45"/>
  <c r="S23" i="45"/>
  <c r="R23" i="45"/>
  <c r="Q23" i="45"/>
  <c r="P23" i="45"/>
  <c r="T23" i="45" s="1"/>
  <c r="O23" i="45"/>
  <c r="N23" i="45"/>
  <c r="I23" i="45"/>
  <c r="H23" i="45"/>
  <c r="G23" i="45"/>
  <c r="F23" i="45"/>
  <c r="E23" i="45"/>
  <c r="D23" i="45"/>
  <c r="C23" i="45"/>
  <c r="B23" i="45"/>
  <c r="AA22" i="45"/>
  <c r="Z22" i="45"/>
  <c r="Y22" i="45"/>
  <c r="W22" i="45"/>
  <c r="V22" i="45"/>
  <c r="U22" i="45"/>
  <c r="S22" i="45"/>
  <c r="R22" i="45"/>
  <c r="Q22" i="45"/>
  <c r="P22" i="45"/>
  <c r="O22" i="45"/>
  <c r="N22" i="45"/>
  <c r="I22" i="45"/>
  <c r="H22" i="45"/>
  <c r="G22" i="45"/>
  <c r="F22" i="45"/>
  <c r="E22" i="45"/>
  <c r="D22" i="45"/>
  <c r="C22" i="45"/>
  <c r="B22" i="45"/>
  <c r="AA21" i="45"/>
  <c r="Z21" i="45"/>
  <c r="Y21" i="45"/>
  <c r="W21" i="45"/>
  <c r="X21" i="45" s="1"/>
  <c r="V21" i="45"/>
  <c r="U21" i="45"/>
  <c r="S21" i="45"/>
  <c r="R21" i="45"/>
  <c r="Q21" i="45"/>
  <c r="P21" i="45"/>
  <c r="O21" i="45"/>
  <c r="N21" i="45"/>
  <c r="I21" i="45"/>
  <c r="H21" i="45"/>
  <c r="G21" i="45"/>
  <c r="F21" i="45"/>
  <c r="E21" i="45"/>
  <c r="D21" i="45"/>
  <c r="C21" i="45"/>
  <c r="B21" i="45"/>
  <c r="AA20" i="45"/>
  <c r="Z20" i="45"/>
  <c r="Y20" i="45"/>
  <c r="W20" i="45"/>
  <c r="V20" i="45"/>
  <c r="X20" i="45" s="1"/>
  <c r="U20" i="45"/>
  <c r="S20" i="45"/>
  <c r="R20" i="45"/>
  <c r="Q20" i="45"/>
  <c r="P20" i="45"/>
  <c r="T20" i="45" s="1"/>
  <c r="O20" i="45"/>
  <c r="N20" i="45"/>
  <c r="I20" i="45"/>
  <c r="H20" i="45"/>
  <c r="G20" i="45"/>
  <c r="F20" i="45"/>
  <c r="E20" i="45"/>
  <c r="D20" i="45"/>
  <c r="C20" i="45"/>
  <c r="B20" i="45"/>
  <c r="AA19" i="45"/>
  <c r="Z19" i="45"/>
  <c r="Y19" i="45"/>
  <c r="W19" i="45"/>
  <c r="V19" i="45"/>
  <c r="U19" i="45"/>
  <c r="S19" i="45"/>
  <c r="R19" i="45"/>
  <c r="Q19" i="45"/>
  <c r="P19" i="45"/>
  <c r="T19" i="45" s="1"/>
  <c r="O19" i="45"/>
  <c r="N19" i="45"/>
  <c r="I19" i="45"/>
  <c r="H19" i="45"/>
  <c r="J19" i="45" s="1"/>
  <c r="G19" i="45"/>
  <c r="F19" i="45"/>
  <c r="E19" i="45"/>
  <c r="D19" i="45"/>
  <c r="C19" i="45"/>
  <c r="B19" i="45"/>
  <c r="AA18" i="45"/>
  <c r="Z18" i="45"/>
  <c r="Y18" i="45"/>
  <c r="W18" i="45"/>
  <c r="V18" i="45"/>
  <c r="U18" i="45"/>
  <c r="S18" i="45"/>
  <c r="R18" i="45"/>
  <c r="Q18" i="45"/>
  <c r="P18" i="45"/>
  <c r="O18" i="45"/>
  <c r="N18" i="45"/>
  <c r="I18" i="45"/>
  <c r="H18" i="45"/>
  <c r="J18" i="45" s="1"/>
  <c r="G18" i="45"/>
  <c r="F18" i="45"/>
  <c r="E18" i="45"/>
  <c r="D18" i="45"/>
  <c r="C18" i="45"/>
  <c r="B18" i="45"/>
  <c r="K18" i="45" s="1"/>
  <c r="AA17" i="45"/>
  <c r="Z17" i="45"/>
  <c r="Y17" i="45"/>
  <c r="W17" i="45"/>
  <c r="V17" i="45"/>
  <c r="U17" i="45"/>
  <c r="S17" i="45"/>
  <c r="R17" i="45"/>
  <c r="Q17" i="45"/>
  <c r="P17" i="45"/>
  <c r="T17" i="45" s="1"/>
  <c r="O17" i="45"/>
  <c r="N17" i="45"/>
  <c r="I17" i="45"/>
  <c r="H17" i="45"/>
  <c r="G17" i="45"/>
  <c r="F17" i="45"/>
  <c r="L17" i="45" s="1"/>
  <c r="E17" i="45"/>
  <c r="D17" i="45"/>
  <c r="C17" i="45"/>
  <c r="B17" i="45"/>
  <c r="AA16" i="45"/>
  <c r="Z16" i="45"/>
  <c r="Y16" i="45"/>
  <c r="W16" i="45"/>
  <c r="X16" i="45" s="1"/>
  <c r="V16" i="45"/>
  <c r="U16" i="45"/>
  <c r="S16" i="45"/>
  <c r="R16" i="45"/>
  <c r="Q16" i="45"/>
  <c r="P16" i="45"/>
  <c r="T16" i="45" s="1"/>
  <c r="O16" i="45"/>
  <c r="N16" i="45"/>
  <c r="I16" i="45"/>
  <c r="H16" i="45"/>
  <c r="G16" i="45"/>
  <c r="F16" i="45"/>
  <c r="E16" i="45"/>
  <c r="D16" i="45"/>
  <c r="C16" i="45"/>
  <c r="B16" i="45"/>
  <c r="AA15" i="45"/>
  <c r="Z15" i="45"/>
  <c r="Y15" i="45"/>
  <c r="W15" i="45"/>
  <c r="V15" i="45"/>
  <c r="X15" i="45" s="1"/>
  <c r="U15" i="45"/>
  <c r="S15" i="45"/>
  <c r="R15" i="45"/>
  <c r="Q15" i="45"/>
  <c r="P15" i="45"/>
  <c r="O15" i="45"/>
  <c r="N15" i="45"/>
  <c r="I15" i="45"/>
  <c r="H15" i="45"/>
  <c r="G15" i="45"/>
  <c r="F15" i="45"/>
  <c r="E15" i="45"/>
  <c r="D15" i="45"/>
  <c r="C15" i="45"/>
  <c r="B15" i="45"/>
  <c r="AA14" i="45"/>
  <c r="Z14" i="45"/>
  <c r="Y14" i="45"/>
  <c r="W14" i="45"/>
  <c r="V14" i="45"/>
  <c r="U14" i="45"/>
  <c r="S14" i="45"/>
  <c r="R14" i="45"/>
  <c r="Q14" i="45"/>
  <c r="P14" i="45"/>
  <c r="O14" i="45"/>
  <c r="N14" i="45"/>
  <c r="I14" i="45"/>
  <c r="H14" i="45"/>
  <c r="G14" i="45"/>
  <c r="F14" i="45"/>
  <c r="E14" i="45"/>
  <c r="D14" i="45"/>
  <c r="C14" i="45"/>
  <c r="B14" i="45"/>
  <c r="AA13" i="45"/>
  <c r="Z13" i="45"/>
  <c r="Y13" i="45"/>
  <c r="W13" i="45"/>
  <c r="V13" i="45"/>
  <c r="U13" i="45"/>
  <c r="S13" i="45"/>
  <c r="R13" i="45"/>
  <c r="Q13" i="45"/>
  <c r="P13" i="45"/>
  <c r="O13" i="45"/>
  <c r="N13" i="45"/>
  <c r="I13" i="45"/>
  <c r="H13" i="45"/>
  <c r="G13" i="45"/>
  <c r="F13" i="45"/>
  <c r="E13" i="45"/>
  <c r="D13" i="45"/>
  <c r="C13" i="45"/>
  <c r="B13" i="45"/>
  <c r="AA12" i="45"/>
  <c r="Z12" i="45"/>
  <c r="Y12" i="45"/>
  <c r="W12" i="45"/>
  <c r="V12" i="45"/>
  <c r="X12" i="45" s="1"/>
  <c r="U12" i="45"/>
  <c r="S12" i="45"/>
  <c r="R12" i="45"/>
  <c r="Q12" i="45"/>
  <c r="P12" i="45"/>
  <c r="T12" i="45" s="1"/>
  <c r="O12" i="45"/>
  <c r="N12" i="45"/>
  <c r="I12" i="45"/>
  <c r="H12" i="45"/>
  <c r="G12" i="45"/>
  <c r="F12" i="45"/>
  <c r="E12" i="45"/>
  <c r="D12" i="45"/>
  <c r="C12" i="45"/>
  <c r="B12" i="45"/>
  <c r="AA11" i="45"/>
  <c r="Z11" i="45"/>
  <c r="Y11" i="45"/>
  <c r="W11" i="45"/>
  <c r="V11" i="45"/>
  <c r="U11" i="45"/>
  <c r="S11" i="45"/>
  <c r="R11" i="45"/>
  <c r="Q11" i="45"/>
  <c r="P11" i="45"/>
  <c r="O11" i="45"/>
  <c r="N11" i="45"/>
  <c r="I11" i="45"/>
  <c r="J11" i="45" s="1"/>
  <c r="H11" i="45"/>
  <c r="G11" i="45"/>
  <c r="K11" i="45" s="1"/>
  <c r="F11" i="45"/>
  <c r="E11" i="45"/>
  <c r="D11" i="45"/>
  <c r="C11" i="45"/>
  <c r="B11" i="45"/>
  <c r="AA10" i="45"/>
  <c r="Z10" i="45"/>
  <c r="Y10" i="45"/>
  <c r="W10" i="45"/>
  <c r="V10" i="45"/>
  <c r="U10" i="45"/>
  <c r="S10" i="45"/>
  <c r="R10" i="45"/>
  <c r="Q10" i="45"/>
  <c r="P10" i="45"/>
  <c r="O10" i="45"/>
  <c r="N10" i="45"/>
  <c r="I10" i="45"/>
  <c r="H10" i="45"/>
  <c r="G10" i="45"/>
  <c r="F10" i="45"/>
  <c r="E10" i="45"/>
  <c r="D10" i="45"/>
  <c r="C10" i="45"/>
  <c r="B10" i="45"/>
  <c r="AA9" i="45"/>
  <c r="Z9" i="45"/>
  <c r="Y9" i="45"/>
  <c r="W9" i="45"/>
  <c r="V9" i="45"/>
  <c r="X9" i="45" s="1"/>
  <c r="U9" i="45"/>
  <c r="S9" i="45"/>
  <c r="R9" i="45"/>
  <c r="Q9" i="45"/>
  <c r="P9" i="45"/>
  <c r="T9" i="45" s="1"/>
  <c r="O9" i="45"/>
  <c r="N9" i="45"/>
  <c r="I9" i="45"/>
  <c r="H9" i="45"/>
  <c r="G9" i="45"/>
  <c r="F9" i="45"/>
  <c r="E9" i="45"/>
  <c r="D9" i="45"/>
  <c r="C9" i="45"/>
  <c r="B9" i="45"/>
  <c r="T13" i="46" l="1"/>
  <c r="K31" i="45"/>
  <c r="T21" i="45"/>
  <c r="T24" i="45"/>
  <c r="T10" i="45"/>
  <c r="X13" i="45"/>
  <c r="K15" i="45"/>
  <c r="J15" i="45"/>
  <c r="X19" i="45"/>
  <c r="K27" i="45"/>
  <c r="J29" i="45"/>
  <c r="K30" i="45"/>
  <c r="T33" i="45"/>
  <c r="J10" i="46"/>
  <c r="K19" i="46"/>
  <c r="T19" i="46"/>
  <c r="L22" i="45"/>
  <c r="L12" i="46"/>
  <c r="L15" i="45"/>
  <c r="X18" i="45"/>
  <c r="X24" i="45"/>
  <c r="X13" i="46"/>
  <c r="J10" i="45"/>
  <c r="J13" i="45"/>
  <c r="T13" i="45"/>
  <c r="L14" i="45"/>
  <c r="J16" i="45"/>
  <c r="L19" i="45"/>
  <c r="T22" i="45"/>
  <c r="X33" i="45"/>
  <c r="T10" i="46"/>
  <c r="J16" i="46"/>
  <c r="T21" i="46"/>
  <c r="C12" i="47"/>
  <c r="C13" i="47"/>
  <c r="C18" i="47"/>
  <c r="C19" i="47"/>
  <c r="C24" i="47"/>
  <c r="C25" i="47"/>
  <c r="C30" i="47"/>
  <c r="C31" i="47"/>
  <c r="C36" i="47"/>
  <c r="C37" i="47"/>
  <c r="C42" i="47"/>
  <c r="C43" i="47"/>
  <c r="C48" i="47"/>
  <c r="X25" i="45"/>
  <c r="X28" i="45"/>
  <c r="X31" i="45"/>
  <c r="L11" i="46"/>
  <c r="K9" i="45"/>
  <c r="L12" i="45"/>
  <c r="K20" i="45"/>
  <c r="J22" i="45"/>
  <c r="K23" i="45"/>
  <c r="X26" i="45"/>
  <c r="L28" i="45"/>
  <c r="J30" i="45"/>
  <c r="J15" i="46"/>
  <c r="L18" i="46"/>
  <c r="L20" i="46"/>
  <c r="J22" i="46"/>
  <c r="T28" i="45"/>
  <c r="C50" i="47"/>
  <c r="L10" i="45"/>
  <c r="X11" i="45"/>
  <c r="K21" i="45"/>
  <c r="J23" i="45"/>
  <c r="X27" i="45"/>
  <c r="K29" i="45"/>
  <c r="L14" i="46"/>
  <c r="J20" i="46"/>
  <c r="C49" i="47"/>
  <c r="J9" i="45"/>
  <c r="L11" i="45"/>
  <c r="T11" i="45"/>
  <c r="L13" i="45"/>
  <c r="J14" i="45"/>
  <c r="T15" i="45"/>
  <c r="X17" i="45"/>
  <c r="J20" i="45"/>
  <c r="L21" i="45"/>
  <c r="X22" i="45"/>
  <c r="K24" i="45"/>
  <c r="J24" i="45"/>
  <c r="K26" i="45"/>
  <c r="T26" i="45"/>
  <c r="X29" i="45"/>
  <c r="J33" i="45"/>
  <c r="L9" i="46"/>
  <c r="X11" i="46"/>
  <c r="T15" i="46"/>
  <c r="X15" i="46"/>
  <c r="J17" i="46"/>
  <c r="J19" i="46"/>
  <c r="L22" i="46"/>
  <c r="X22" i="46"/>
  <c r="T11" i="46"/>
  <c r="K13" i="46"/>
  <c r="T14" i="46"/>
  <c r="T22" i="46"/>
  <c r="C10" i="47"/>
  <c r="C11" i="47"/>
  <c r="C16" i="47"/>
  <c r="C17" i="47"/>
  <c r="C22" i="47"/>
  <c r="C23" i="47"/>
  <c r="C28" i="47"/>
  <c r="C29" i="47"/>
  <c r="C34" i="47"/>
  <c r="C35" i="47"/>
  <c r="C40" i="47"/>
  <c r="C41" i="47"/>
  <c r="C46" i="47"/>
  <c r="C47" i="47"/>
  <c r="X14" i="45"/>
  <c r="K17" i="45"/>
  <c r="J21" i="45"/>
  <c r="L23" i="45"/>
  <c r="L25" i="45"/>
  <c r="J26" i="45"/>
  <c r="L27" i="45"/>
  <c r="J28" i="45"/>
  <c r="L30" i="45"/>
  <c r="X30" i="45"/>
  <c r="L32" i="45"/>
  <c r="X9" i="46"/>
  <c r="J11" i="46"/>
  <c r="J13" i="46"/>
  <c r="L16" i="46"/>
  <c r="X16" i="46"/>
  <c r="J18" i="46"/>
  <c r="K20" i="46"/>
  <c r="L21" i="46"/>
  <c r="T18" i="45"/>
  <c r="T16" i="46"/>
  <c r="C9" i="47"/>
  <c r="C14" i="47"/>
  <c r="C15" i="47"/>
  <c r="C20" i="47"/>
  <c r="C21" i="47"/>
  <c r="C26" i="47"/>
  <c r="C27" i="47"/>
  <c r="C32" i="47"/>
  <c r="C33" i="47"/>
  <c r="C38" i="47"/>
  <c r="C39" i="47"/>
  <c r="C44" i="47"/>
  <c r="C45" i="47"/>
  <c r="T14" i="45"/>
  <c r="T27" i="45"/>
  <c r="T30" i="45"/>
  <c r="L9" i="45"/>
  <c r="X10" i="45"/>
  <c r="K12" i="45"/>
  <c r="J12" i="45"/>
  <c r="K14" i="45"/>
  <c r="L16" i="45"/>
  <c r="J17" i="45"/>
  <c r="L18" i="45"/>
  <c r="L20" i="45"/>
  <c r="L24" i="45"/>
  <c r="J27" i="45"/>
  <c r="L29" i="45"/>
  <c r="J32" i="45"/>
  <c r="L33" i="45"/>
  <c r="L10" i="46"/>
  <c r="X10" i="46"/>
  <c r="J12" i="46"/>
  <c r="K14" i="46"/>
  <c r="L15" i="46"/>
  <c r="X17" i="46"/>
  <c r="X21" i="46"/>
  <c r="L13" i="46"/>
  <c r="K10" i="46"/>
  <c r="K16" i="46"/>
  <c r="K22" i="46"/>
  <c r="K11" i="46"/>
  <c r="K17" i="46"/>
  <c r="K12" i="46"/>
  <c r="K18" i="46"/>
  <c r="L19" i="46"/>
  <c r="K13" i="45"/>
  <c r="K19" i="45"/>
  <c r="K25" i="45"/>
  <c r="K32" i="45"/>
  <c r="K10" i="45"/>
  <c r="K16" i="45"/>
  <c r="K22" i="45"/>
  <c r="K28" i="45"/>
</calcChain>
</file>

<file path=xl/sharedStrings.xml><?xml version="1.0" encoding="utf-8"?>
<sst xmlns="http://schemas.openxmlformats.org/spreadsheetml/2006/main" count="1031" uniqueCount="411">
  <si>
    <t>-</t>
  </si>
  <si>
    <t>…</t>
  </si>
  <si>
    <r>
      <rPr>
        <sz val="10"/>
        <rFont val="華康粗圓體"/>
        <family val="3"/>
        <charset val="136"/>
      </rPr>
      <t>民國</t>
    </r>
    <r>
      <rPr>
        <sz val="10"/>
        <rFont val="Arial Narrow"/>
        <family val="2"/>
      </rPr>
      <t>105</t>
    </r>
    <r>
      <rPr>
        <sz val="10"/>
        <rFont val="華康粗圓體"/>
        <family val="3"/>
        <charset val="136"/>
      </rPr>
      <t>年</t>
    </r>
  </si>
  <si>
    <r>
      <rPr>
        <sz val="10"/>
        <rFont val="華康粗圓體"/>
        <family val="3"/>
        <charset val="136"/>
      </rPr>
      <t>民國</t>
    </r>
    <r>
      <rPr>
        <sz val="10"/>
        <rFont val="Arial Narrow"/>
        <family val="2"/>
      </rPr>
      <t>106</t>
    </r>
    <r>
      <rPr>
        <sz val="10"/>
        <rFont val="華康粗圓體"/>
        <family val="3"/>
        <charset val="136"/>
      </rPr>
      <t>年</t>
    </r>
  </si>
  <si>
    <r>
      <rPr>
        <sz val="10"/>
        <rFont val="華康粗圓體"/>
        <family val="3"/>
        <charset val="136"/>
      </rPr>
      <t>民國</t>
    </r>
    <r>
      <rPr>
        <sz val="10"/>
        <rFont val="Arial Narrow"/>
        <family val="2"/>
      </rPr>
      <t>107</t>
    </r>
    <r>
      <rPr>
        <sz val="10"/>
        <rFont val="華康粗圓體"/>
        <family val="3"/>
        <charset val="136"/>
      </rPr>
      <t>年</t>
    </r>
  </si>
  <si>
    <r>
      <rPr>
        <sz val="10"/>
        <rFont val="華康粗圓體"/>
        <family val="3"/>
        <charset val="136"/>
      </rPr>
      <t>民國</t>
    </r>
    <r>
      <rPr>
        <sz val="10"/>
        <rFont val="Arial Narrow"/>
        <family val="2"/>
      </rPr>
      <t>108</t>
    </r>
    <r>
      <rPr>
        <sz val="10"/>
        <rFont val="華康粗圓體"/>
        <family val="3"/>
        <charset val="136"/>
      </rPr>
      <t>年</t>
    </r>
    <phoneticPr fontId="4" type="noConversion"/>
  </si>
  <si>
    <r>
      <rPr>
        <sz val="10"/>
        <rFont val="華康粗圓體"/>
        <family val="3"/>
        <charset val="136"/>
      </rPr>
      <t>民國</t>
    </r>
    <r>
      <rPr>
        <sz val="10"/>
        <rFont val="Arial Narrow"/>
        <family val="2"/>
      </rPr>
      <t>109</t>
    </r>
    <r>
      <rPr>
        <sz val="10"/>
        <rFont val="華康粗圓體"/>
        <family val="3"/>
        <charset val="136"/>
      </rPr>
      <t>年</t>
    </r>
    <phoneticPr fontId="4" type="noConversion"/>
  </si>
  <si>
    <r>
      <t>11</t>
    </r>
    <r>
      <rPr>
        <sz val="10"/>
        <rFont val="華康粗圓體"/>
        <family val="3"/>
        <charset val="136"/>
      </rPr>
      <t>月</t>
    </r>
    <phoneticPr fontId="4" type="noConversion"/>
  </si>
  <si>
    <r>
      <t>12</t>
    </r>
    <r>
      <rPr>
        <sz val="10"/>
        <rFont val="華康粗圓體"/>
        <family val="3"/>
        <charset val="136"/>
      </rPr>
      <t>月</t>
    </r>
    <phoneticPr fontId="4" type="noConversion"/>
  </si>
  <si>
    <r>
      <rPr>
        <sz val="10"/>
        <rFont val="華康粗圓體"/>
        <family val="3"/>
        <charset val="136"/>
      </rPr>
      <t>民國</t>
    </r>
    <r>
      <rPr>
        <sz val="10"/>
        <rFont val="Arial Narrow"/>
        <family val="2"/>
      </rPr>
      <t>110</t>
    </r>
    <r>
      <rPr>
        <sz val="10"/>
        <rFont val="華康粗圓體"/>
        <family val="3"/>
        <charset val="136"/>
      </rPr>
      <t>年</t>
    </r>
    <phoneticPr fontId="4" type="noConversion"/>
  </si>
  <si>
    <r>
      <t>1</t>
    </r>
    <r>
      <rPr>
        <sz val="10"/>
        <rFont val="華康粗圓體"/>
        <family val="3"/>
        <charset val="136"/>
      </rPr>
      <t>月</t>
    </r>
    <phoneticPr fontId="4" type="noConversion"/>
  </si>
  <si>
    <r>
      <t>2</t>
    </r>
    <r>
      <rPr>
        <sz val="10"/>
        <rFont val="華康粗圓體"/>
        <family val="3"/>
        <charset val="136"/>
      </rPr>
      <t>月</t>
    </r>
    <phoneticPr fontId="4" type="noConversion"/>
  </si>
  <si>
    <r>
      <t>3</t>
    </r>
    <r>
      <rPr>
        <sz val="10"/>
        <rFont val="華康粗圓體"/>
        <family val="3"/>
        <charset val="136"/>
      </rPr>
      <t>月</t>
    </r>
    <phoneticPr fontId="4" type="noConversion"/>
  </si>
  <si>
    <r>
      <t>4</t>
    </r>
    <r>
      <rPr>
        <sz val="10"/>
        <rFont val="華康粗圓體"/>
        <family val="3"/>
        <charset val="136"/>
      </rPr>
      <t>月</t>
    </r>
    <phoneticPr fontId="4" type="noConversion"/>
  </si>
  <si>
    <r>
      <t>5</t>
    </r>
    <r>
      <rPr>
        <sz val="10"/>
        <rFont val="華康粗圓體"/>
        <family val="3"/>
        <charset val="136"/>
      </rPr>
      <t>月</t>
    </r>
    <phoneticPr fontId="4" type="noConversion"/>
  </si>
  <si>
    <r>
      <t>6</t>
    </r>
    <r>
      <rPr>
        <sz val="10"/>
        <rFont val="華康粗圓體"/>
        <family val="3"/>
        <charset val="136"/>
      </rPr>
      <t>月</t>
    </r>
    <phoneticPr fontId="4" type="noConversion"/>
  </si>
  <si>
    <r>
      <t>7</t>
    </r>
    <r>
      <rPr>
        <sz val="10"/>
        <rFont val="華康粗圓體"/>
        <family val="3"/>
        <charset val="136"/>
      </rPr>
      <t>月</t>
    </r>
    <phoneticPr fontId="4" type="noConversion"/>
  </si>
  <si>
    <r>
      <t>8</t>
    </r>
    <r>
      <rPr>
        <sz val="10"/>
        <rFont val="華康粗圓體"/>
        <family val="3"/>
        <charset val="136"/>
      </rPr>
      <t>月</t>
    </r>
    <phoneticPr fontId="4" type="noConversion"/>
  </si>
  <si>
    <r>
      <t>9</t>
    </r>
    <r>
      <rPr>
        <sz val="10"/>
        <rFont val="華康粗圓體"/>
        <family val="3"/>
        <charset val="136"/>
      </rPr>
      <t>月</t>
    </r>
    <phoneticPr fontId="4" type="noConversion"/>
  </si>
  <si>
    <r>
      <t>10</t>
    </r>
    <r>
      <rPr>
        <sz val="10"/>
        <rFont val="華康粗圓體"/>
        <family val="3"/>
        <charset val="136"/>
      </rPr>
      <t>月</t>
    </r>
    <phoneticPr fontId="4" type="noConversion"/>
  </si>
  <si>
    <r>
      <rPr>
        <sz val="9"/>
        <rFont val="華康粗圓體"/>
        <family val="3"/>
        <charset val="136"/>
      </rPr>
      <t>本月與上月比較</t>
    </r>
    <r>
      <rPr>
        <sz val="9"/>
        <rFont val="Arial Narrow"/>
        <family val="2"/>
      </rPr>
      <t xml:space="preserve"> 
(%;</t>
    </r>
    <r>
      <rPr>
        <sz val="9"/>
        <rFont val="華康粗圓體"/>
        <family val="3"/>
        <charset val="136"/>
      </rPr>
      <t>百分點</t>
    </r>
    <r>
      <rPr>
        <sz val="9"/>
        <rFont val="Arial Narrow"/>
        <family val="2"/>
      </rPr>
      <t>)</t>
    </r>
    <phoneticPr fontId="4" type="noConversion"/>
  </si>
  <si>
    <r>
      <rPr>
        <sz val="9"/>
        <rFont val="華康粗圓體"/>
        <family val="3"/>
        <charset val="136"/>
      </rPr>
      <t>本月與上年同月比較</t>
    </r>
    <r>
      <rPr>
        <sz val="9"/>
        <rFont val="Arial Narrow"/>
        <family val="2"/>
      </rPr>
      <t xml:space="preserve"> (%;</t>
    </r>
    <r>
      <rPr>
        <sz val="9"/>
        <rFont val="華康粗圓體"/>
        <family val="3"/>
        <charset val="136"/>
      </rPr>
      <t>百分點</t>
    </r>
    <r>
      <rPr>
        <sz val="9"/>
        <rFont val="Arial Narrow"/>
        <family val="2"/>
      </rPr>
      <t>)</t>
    </r>
    <phoneticPr fontId="4" type="noConversion"/>
  </si>
  <si>
    <r>
      <rPr>
        <sz val="10"/>
        <rFont val="華康粗圓體"/>
        <family val="3"/>
        <charset val="136"/>
      </rPr>
      <t>總　計</t>
    </r>
    <phoneticPr fontId="2" type="noConversion"/>
  </si>
  <si>
    <r>
      <rPr>
        <sz val="10"/>
        <rFont val="華康粗圓體"/>
        <family val="3"/>
        <charset val="136"/>
      </rPr>
      <t>桃園區</t>
    </r>
    <phoneticPr fontId="2" type="noConversion"/>
  </si>
  <si>
    <r>
      <rPr>
        <sz val="10"/>
        <rFont val="華康粗圓體"/>
        <family val="3"/>
        <charset val="136"/>
      </rPr>
      <t>中壢區</t>
    </r>
    <phoneticPr fontId="2" type="noConversion"/>
  </si>
  <si>
    <r>
      <rPr>
        <sz val="10"/>
        <rFont val="華康粗圓體"/>
        <family val="3"/>
        <charset val="136"/>
      </rPr>
      <t>大溪區</t>
    </r>
    <phoneticPr fontId="2" type="noConversion"/>
  </si>
  <si>
    <r>
      <rPr>
        <sz val="10"/>
        <rFont val="華康粗圓體"/>
        <family val="3"/>
        <charset val="136"/>
      </rPr>
      <t>楊梅區</t>
    </r>
    <phoneticPr fontId="2" type="noConversion"/>
  </si>
  <si>
    <r>
      <rPr>
        <sz val="10"/>
        <rFont val="華康粗圓體"/>
        <family val="3"/>
        <charset val="136"/>
      </rPr>
      <t>蘆竹區</t>
    </r>
    <phoneticPr fontId="2" type="noConversion"/>
  </si>
  <si>
    <r>
      <rPr>
        <sz val="10"/>
        <rFont val="華康粗圓體"/>
        <family val="3"/>
        <charset val="136"/>
      </rPr>
      <t>大園區</t>
    </r>
    <phoneticPr fontId="2" type="noConversion"/>
  </si>
  <si>
    <r>
      <rPr>
        <sz val="10"/>
        <rFont val="華康粗圓體"/>
        <family val="3"/>
        <charset val="136"/>
      </rPr>
      <t>龜山區</t>
    </r>
    <phoneticPr fontId="2" type="noConversion"/>
  </si>
  <si>
    <r>
      <rPr>
        <sz val="10"/>
        <rFont val="華康粗圓體"/>
        <family val="3"/>
        <charset val="136"/>
      </rPr>
      <t>八德區</t>
    </r>
    <phoneticPr fontId="2" type="noConversion"/>
  </si>
  <si>
    <r>
      <rPr>
        <sz val="10"/>
        <rFont val="華康粗圓體"/>
        <family val="3"/>
        <charset val="136"/>
      </rPr>
      <t>龍潭區</t>
    </r>
    <phoneticPr fontId="2" type="noConversion"/>
  </si>
  <si>
    <r>
      <rPr>
        <sz val="10"/>
        <rFont val="華康粗圓體"/>
        <family val="3"/>
        <charset val="136"/>
      </rPr>
      <t>平鎮區</t>
    </r>
    <phoneticPr fontId="2" type="noConversion"/>
  </si>
  <si>
    <r>
      <rPr>
        <sz val="10"/>
        <rFont val="華康粗圓體"/>
        <family val="3"/>
        <charset val="136"/>
      </rPr>
      <t>新屋區</t>
    </r>
    <phoneticPr fontId="2" type="noConversion"/>
  </si>
  <si>
    <r>
      <rPr>
        <sz val="10"/>
        <rFont val="華康粗圓體"/>
        <family val="3"/>
        <charset val="136"/>
      </rPr>
      <t>觀音區</t>
    </r>
    <phoneticPr fontId="2" type="noConversion"/>
  </si>
  <si>
    <r>
      <rPr>
        <sz val="10"/>
        <rFont val="華康粗圓體"/>
        <family val="3"/>
        <charset val="136"/>
      </rPr>
      <t>復興區</t>
    </r>
    <phoneticPr fontId="2" type="noConversion"/>
  </si>
  <si>
    <r>
      <rPr>
        <sz val="10"/>
        <rFont val="華康粗圓體"/>
        <family val="3"/>
        <charset val="136"/>
      </rPr>
      <t>臺灣省</t>
    </r>
  </si>
  <si>
    <r>
      <rPr>
        <sz val="10"/>
        <rFont val="華康粗圓體"/>
        <family val="3"/>
        <charset val="136"/>
      </rPr>
      <t>宜蘭縣</t>
    </r>
  </si>
  <si>
    <r>
      <rPr>
        <sz val="10"/>
        <rFont val="華康粗圓體"/>
        <family val="3"/>
        <charset val="136"/>
      </rPr>
      <t>新竹縣</t>
    </r>
  </si>
  <si>
    <r>
      <rPr>
        <sz val="10"/>
        <rFont val="華康粗圓體"/>
        <family val="3"/>
        <charset val="136"/>
      </rPr>
      <t>苗栗縣</t>
    </r>
  </si>
  <si>
    <r>
      <rPr>
        <sz val="10"/>
        <rFont val="華康粗圓體"/>
        <family val="3"/>
        <charset val="136"/>
      </rPr>
      <t>彰化縣</t>
    </r>
  </si>
  <si>
    <r>
      <rPr>
        <sz val="10"/>
        <rFont val="華康粗圓體"/>
        <family val="3"/>
        <charset val="136"/>
      </rPr>
      <t>南投縣</t>
    </r>
  </si>
  <si>
    <r>
      <rPr>
        <sz val="10"/>
        <rFont val="華康粗圓體"/>
        <family val="3"/>
        <charset val="136"/>
      </rPr>
      <t>雲林縣</t>
    </r>
  </si>
  <si>
    <r>
      <rPr>
        <sz val="10"/>
        <rFont val="華康粗圓體"/>
        <family val="3"/>
        <charset val="136"/>
      </rPr>
      <t>嘉義縣</t>
    </r>
  </si>
  <si>
    <r>
      <rPr>
        <sz val="10"/>
        <rFont val="華康粗圓體"/>
        <family val="3"/>
        <charset val="136"/>
      </rPr>
      <t>屏東縣</t>
    </r>
  </si>
  <si>
    <r>
      <rPr>
        <sz val="10"/>
        <rFont val="華康粗圓體"/>
        <family val="3"/>
        <charset val="136"/>
      </rPr>
      <t>臺東縣</t>
    </r>
  </si>
  <si>
    <r>
      <rPr>
        <sz val="10"/>
        <rFont val="華康粗圓體"/>
        <family val="3"/>
        <charset val="136"/>
      </rPr>
      <t>花蓮縣</t>
    </r>
  </si>
  <si>
    <r>
      <rPr>
        <sz val="10"/>
        <rFont val="華康粗圓體"/>
        <family val="3"/>
        <charset val="136"/>
      </rPr>
      <t>澎湖縣</t>
    </r>
  </si>
  <si>
    <r>
      <rPr>
        <sz val="10"/>
        <rFont val="華康粗圓體"/>
        <family val="3"/>
        <charset val="136"/>
      </rPr>
      <t>基隆市</t>
    </r>
  </si>
  <si>
    <r>
      <rPr>
        <sz val="10"/>
        <rFont val="華康粗圓體"/>
        <family val="3"/>
        <charset val="136"/>
      </rPr>
      <t>新竹市</t>
    </r>
  </si>
  <si>
    <r>
      <rPr>
        <sz val="10"/>
        <rFont val="華康粗圓體"/>
        <family val="3"/>
        <charset val="136"/>
      </rPr>
      <t>嘉義市</t>
    </r>
  </si>
  <si>
    <r>
      <rPr>
        <sz val="10"/>
        <rFont val="華康粗圓體"/>
        <family val="3"/>
        <charset val="136"/>
      </rPr>
      <t>新北市</t>
    </r>
  </si>
  <si>
    <r>
      <rPr>
        <sz val="10"/>
        <rFont val="華康粗圓體"/>
        <family val="3"/>
        <charset val="136"/>
      </rPr>
      <t>臺北市</t>
    </r>
  </si>
  <si>
    <r>
      <rPr>
        <sz val="10"/>
        <rFont val="華康粗圓體"/>
        <family val="3"/>
        <charset val="136"/>
      </rPr>
      <t>桃園市</t>
    </r>
    <phoneticPr fontId="2" type="noConversion"/>
  </si>
  <si>
    <r>
      <rPr>
        <sz val="10"/>
        <rFont val="華康粗圓體"/>
        <family val="3"/>
        <charset val="136"/>
      </rPr>
      <t>臺中市</t>
    </r>
  </si>
  <si>
    <r>
      <rPr>
        <sz val="10"/>
        <rFont val="華康粗圓體"/>
        <family val="3"/>
        <charset val="136"/>
      </rPr>
      <t>臺南市</t>
    </r>
  </si>
  <si>
    <r>
      <rPr>
        <sz val="10"/>
        <rFont val="華康粗圓體"/>
        <family val="3"/>
        <charset val="136"/>
      </rPr>
      <t>高雄市</t>
    </r>
  </si>
  <si>
    <r>
      <rPr>
        <sz val="10"/>
        <rFont val="華康粗圓體"/>
        <family val="3"/>
        <charset val="136"/>
      </rPr>
      <t>民國</t>
    </r>
    <r>
      <rPr>
        <sz val="10"/>
        <rFont val="Arial Narrow"/>
        <family val="2"/>
      </rPr>
      <t>103</t>
    </r>
    <r>
      <rPr>
        <sz val="10"/>
        <rFont val="華康粗圓體"/>
        <family val="3"/>
        <charset val="136"/>
      </rPr>
      <t>年</t>
    </r>
  </si>
  <si>
    <r>
      <rPr>
        <sz val="10"/>
        <rFont val="華康粗圓體"/>
        <family val="3"/>
        <charset val="136"/>
      </rPr>
      <t>民國</t>
    </r>
    <r>
      <rPr>
        <sz val="10"/>
        <rFont val="Arial Narrow"/>
        <family val="2"/>
      </rPr>
      <t>104</t>
    </r>
    <r>
      <rPr>
        <sz val="10"/>
        <rFont val="華康粗圓體"/>
        <family val="3"/>
        <charset val="136"/>
      </rPr>
      <t>年</t>
    </r>
  </si>
  <si>
    <r>
      <rPr>
        <sz val="10"/>
        <rFont val="華康粗圓體"/>
        <family val="3"/>
        <charset val="136"/>
      </rPr>
      <t>民國</t>
    </r>
    <r>
      <rPr>
        <sz val="10"/>
        <rFont val="Arial Narrow"/>
        <family val="2"/>
      </rPr>
      <t>110</t>
    </r>
    <r>
      <rPr>
        <sz val="10"/>
        <rFont val="華康粗圓體"/>
        <family val="3"/>
        <charset val="136"/>
      </rPr>
      <t>年</t>
    </r>
    <phoneticPr fontId="2" type="noConversion"/>
  </si>
  <si>
    <r>
      <rPr>
        <sz val="10"/>
        <rFont val="華康粗圓體"/>
        <family val="3"/>
        <charset val="136"/>
      </rPr>
      <t>上半年</t>
    </r>
    <phoneticPr fontId="2" type="noConversion"/>
  </si>
  <si>
    <r>
      <rPr>
        <sz val="10"/>
        <rFont val="華康粗圓體"/>
        <family val="3"/>
        <charset val="136"/>
      </rPr>
      <t>下半年</t>
    </r>
    <phoneticPr fontId="2" type="noConversion"/>
  </si>
  <si>
    <r>
      <rPr>
        <sz val="9"/>
        <rFont val="華康粗圓體"/>
        <family val="3"/>
        <charset val="136"/>
      </rPr>
      <t>本期與上期比較</t>
    </r>
    <r>
      <rPr>
        <sz val="9"/>
        <rFont val="Arial Narrow"/>
        <family val="2"/>
      </rPr>
      <t xml:space="preserve"> 
(%</t>
    </r>
    <r>
      <rPr>
        <sz val="9"/>
        <rFont val="華康粗圓體"/>
        <family val="3"/>
        <charset val="136"/>
      </rPr>
      <t>；百分點</t>
    </r>
    <r>
      <rPr>
        <sz val="9"/>
        <rFont val="Arial Narrow"/>
        <family val="2"/>
      </rPr>
      <t>)</t>
    </r>
    <phoneticPr fontId="2" type="noConversion"/>
  </si>
  <si>
    <r>
      <rPr>
        <sz val="9"/>
        <rFont val="華康粗圓體"/>
        <family val="3"/>
        <charset val="136"/>
      </rPr>
      <t>本期與上年同期比較</t>
    </r>
    <r>
      <rPr>
        <sz val="9"/>
        <rFont val="Arial Narrow"/>
        <family val="2"/>
      </rPr>
      <t xml:space="preserve"> (%</t>
    </r>
    <r>
      <rPr>
        <sz val="9"/>
        <rFont val="華康粗圓體"/>
        <family val="3"/>
        <charset val="136"/>
      </rPr>
      <t>；百分點</t>
    </r>
    <r>
      <rPr>
        <sz val="9"/>
        <rFont val="Arial Narrow"/>
        <family val="2"/>
      </rPr>
      <t>)</t>
    </r>
    <phoneticPr fontId="2" type="noConversion"/>
  </si>
  <si>
    <r>
      <rPr>
        <sz val="10"/>
        <rFont val="華康粗圓體"/>
        <family val="3"/>
        <charset val="136"/>
      </rPr>
      <t>資料來源：行政院主計總處。
附註：合計與細目不合係因四捨五入之故。</t>
    </r>
    <phoneticPr fontId="4" type="noConversion"/>
  </si>
  <si>
    <r>
      <rPr>
        <sz val="10"/>
        <color indexed="8"/>
        <rFont val="華康粗圓體"/>
        <family val="3"/>
        <charset val="136"/>
      </rPr>
      <t>民國</t>
    </r>
    <r>
      <rPr>
        <sz val="10"/>
        <color indexed="8"/>
        <rFont val="Arial Narrow"/>
        <family val="2"/>
      </rPr>
      <t>102</t>
    </r>
    <r>
      <rPr>
        <sz val="10"/>
        <color indexed="8"/>
        <rFont val="華康粗圓體"/>
        <family val="3"/>
        <charset val="136"/>
      </rPr>
      <t>年</t>
    </r>
  </si>
  <si>
    <r>
      <rPr>
        <sz val="10"/>
        <color indexed="8"/>
        <rFont val="華康粗圓體"/>
        <family val="3"/>
        <charset val="136"/>
      </rPr>
      <t>民國</t>
    </r>
    <r>
      <rPr>
        <sz val="10"/>
        <color indexed="8"/>
        <rFont val="Arial Narrow"/>
        <family val="2"/>
      </rPr>
      <t>103</t>
    </r>
    <r>
      <rPr>
        <sz val="10"/>
        <color indexed="8"/>
        <rFont val="華康粗圓體"/>
        <family val="3"/>
        <charset val="136"/>
      </rPr>
      <t>年</t>
    </r>
  </si>
  <si>
    <r>
      <rPr>
        <sz val="10"/>
        <color indexed="8"/>
        <rFont val="華康粗圓體"/>
        <family val="3"/>
        <charset val="136"/>
      </rPr>
      <t>民國</t>
    </r>
    <r>
      <rPr>
        <sz val="10"/>
        <color indexed="8"/>
        <rFont val="Arial Narrow"/>
        <family val="2"/>
      </rPr>
      <t>104</t>
    </r>
    <r>
      <rPr>
        <sz val="10"/>
        <color indexed="8"/>
        <rFont val="華康粗圓體"/>
        <family val="3"/>
        <charset val="136"/>
      </rPr>
      <t>年</t>
    </r>
  </si>
  <si>
    <r>
      <rPr>
        <sz val="10"/>
        <color indexed="8"/>
        <rFont val="華康粗圓體"/>
        <family val="3"/>
        <charset val="136"/>
      </rPr>
      <t>民國</t>
    </r>
    <r>
      <rPr>
        <sz val="10"/>
        <color indexed="8"/>
        <rFont val="Arial Narrow"/>
        <family val="2"/>
      </rPr>
      <t>105</t>
    </r>
    <r>
      <rPr>
        <sz val="10"/>
        <color indexed="8"/>
        <rFont val="華康粗圓體"/>
        <family val="3"/>
        <charset val="136"/>
      </rPr>
      <t>年</t>
    </r>
  </si>
  <si>
    <r>
      <rPr>
        <sz val="9"/>
        <rFont val="華康粗圓體"/>
        <family val="3"/>
        <charset val="136"/>
      </rPr>
      <t>本期與上期比較</t>
    </r>
    <r>
      <rPr>
        <sz val="9"/>
        <rFont val="Arial Narrow"/>
        <family val="2"/>
      </rPr>
      <t xml:space="preserve"> 
(%)</t>
    </r>
    <phoneticPr fontId="4" type="noConversion"/>
  </si>
  <si>
    <r>
      <rPr>
        <sz val="10"/>
        <rFont val="華康粗圓體"/>
        <family val="3"/>
        <charset val="136"/>
      </rPr>
      <t>資料來源：行政院主計總處。
附註：①居住支出為住宅服務、水電瓦斯及其他燃料、家具設備及家務維護。
　　　②育樂支出為休閒與文化、教育、餐廳及旅館。
　　　③合計與細目不合係因四捨五入之故。</t>
    </r>
    <phoneticPr fontId="4" type="noConversion"/>
  </si>
  <si>
    <r>
      <rPr>
        <sz val="10"/>
        <rFont val="華康粗圓體"/>
        <family val="3"/>
        <charset val="136"/>
      </rPr>
      <t>民國</t>
    </r>
    <r>
      <rPr>
        <sz val="10"/>
        <rFont val="Arial Narrow"/>
        <family val="2"/>
      </rPr>
      <t>108</t>
    </r>
    <r>
      <rPr>
        <sz val="10"/>
        <rFont val="華康粗圓體"/>
        <family val="3"/>
        <charset val="136"/>
      </rPr>
      <t>年度</t>
    </r>
  </si>
  <si>
    <r>
      <rPr>
        <sz val="10"/>
        <rFont val="華康粗圓體"/>
        <family val="3"/>
        <charset val="136"/>
      </rPr>
      <t>民國</t>
    </r>
    <r>
      <rPr>
        <sz val="10"/>
        <rFont val="Arial Narrow"/>
        <family val="2"/>
      </rPr>
      <t>109</t>
    </r>
    <r>
      <rPr>
        <sz val="10"/>
        <rFont val="華康粗圓體"/>
        <family val="3"/>
        <charset val="136"/>
      </rPr>
      <t>年度</t>
    </r>
  </si>
  <si>
    <r>
      <rPr>
        <sz val="9"/>
        <rFont val="華康粗圓體"/>
        <family val="3"/>
        <charset val="136"/>
      </rPr>
      <t>本月與上月比較</t>
    </r>
    <r>
      <rPr>
        <sz val="9"/>
        <rFont val="Arial Narrow"/>
        <family val="2"/>
      </rPr>
      <t xml:space="preserve"> 
(%)</t>
    </r>
    <phoneticPr fontId="4" type="noConversion"/>
  </si>
  <si>
    <r>
      <rPr>
        <sz val="9"/>
        <rFont val="華康粗圓體"/>
        <family val="3"/>
        <charset val="136"/>
      </rPr>
      <t>本月與上年同月比較</t>
    </r>
    <r>
      <rPr>
        <sz val="9"/>
        <rFont val="Arial Narrow"/>
        <family val="2"/>
      </rPr>
      <t xml:space="preserve"> (%)</t>
    </r>
    <phoneticPr fontId="4" type="noConversion"/>
  </si>
  <si>
    <r>
      <rPr>
        <sz val="10"/>
        <rFont val="華康粗圓體"/>
        <family val="3"/>
        <charset val="136"/>
      </rPr>
      <t>資料來源：桃園市政府民政局。</t>
    </r>
    <phoneticPr fontId="4" type="noConversion"/>
  </si>
  <si>
    <r>
      <rPr>
        <sz val="10"/>
        <rFont val="華康粗圓體"/>
        <family val="3"/>
        <charset val="136"/>
      </rPr>
      <t>民國</t>
    </r>
    <r>
      <rPr>
        <sz val="10"/>
        <rFont val="Arial Narrow"/>
        <family val="2"/>
      </rPr>
      <t>110</t>
    </r>
    <r>
      <rPr>
        <sz val="10"/>
        <rFont val="華康粗圓體"/>
        <family val="3"/>
        <charset val="136"/>
      </rPr>
      <t>年度</t>
    </r>
    <phoneticPr fontId="4" type="noConversion"/>
  </si>
  <si>
    <r>
      <rPr>
        <sz val="10"/>
        <rFont val="華康粗圓體"/>
        <family val="3"/>
        <charset val="136"/>
      </rPr>
      <t>資料來源：桃園市政府地方稅務局。
附註：①實徵淨額</t>
    </r>
    <r>
      <rPr>
        <sz val="10"/>
        <rFont val="Arial Narrow"/>
        <family val="2"/>
      </rPr>
      <t xml:space="preserve"> = </t>
    </r>
    <r>
      <rPr>
        <sz val="10"/>
        <rFont val="華康粗圓體"/>
        <family val="3"/>
        <charset val="136"/>
      </rPr>
      <t>本年實徵數</t>
    </r>
    <r>
      <rPr>
        <sz val="10"/>
        <rFont val="Arial Narrow"/>
        <family val="2"/>
      </rPr>
      <t xml:space="preserve"> + </t>
    </r>
    <r>
      <rPr>
        <sz val="10"/>
        <rFont val="華康粗圓體"/>
        <family val="3"/>
        <charset val="136"/>
      </rPr>
      <t>以前年度實徵數</t>
    </r>
    <r>
      <rPr>
        <sz val="10"/>
        <rFont val="Arial Narrow"/>
        <family val="2"/>
      </rPr>
      <t xml:space="preserve"> - </t>
    </r>
    <r>
      <rPr>
        <sz val="10"/>
        <rFont val="華康粗圓體"/>
        <family val="3"/>
        <charset val="136"/>
      </rPr>
      <t>退還以前年度收入數。
　　　②自</t>
    </r>
    <r>
      <rPr>
        <sz val="10"/>
        <rFont val="Arial Narrow"/>
        <family val="2"/>
      </rPr>
      <t>108</t>
    </r>
    <r>
      <rPr>
        <sz val="10"/>
        <rFont val="華康粗圓體"/>
        <family val="3"/>
        <charset val="136"/>
      </rPr>
      <t>年</t>
    </r>
    <r>
      <rPr>
        <sz val="10"/>
        <rFont val="Arial Narrow"/>
        <family val="2"/>
      </rPr>
      <t>6</t>
    </r>
    <r>
      <rPr>
        <sz val="10"/>
        <rFont val="華康粗圓體"/>
        <family val="3"/>
        <charset val="136"/>
      </rPr>
      <t>月資料期起營建剩餘土石方由臨時稅改為特別稅，另自</t>
    </r>
    <r>
      <rPr>
        <sz val="10"/>
        <rFont val="Arial Narrow"/>
        <family val="2"/>
      </rPr>
      <t>109</t>
    </r>
    <r>
      <rPr>
        <sz val="10"/>
        <rFont val="華康粗圓體"/>
        <family val="3"/>
        <charset val="136"/>
      </rPr>
      <t>年</t>
    </r>
    <r>
      <rPr>
        <sz val="10"/>
        <rFont val="Arial Narrow"/>
        <family val="2"/>
      </rPr>
      <t>10</t>
    </r>
    <r>
      <rPr>
        <sz val="10"/>
        <rFont val="華康粗圓體"/>
        <family val="3"/>
        <charset val="136"/>
      </rPr>
      <t>月資料期起土石採取由臨時稅
　　　　改為特別稅，統計時以該筆資料應課徵的時點歸屬為臨時稅或特別稅。</t>
    </r>
    <phoneticPr fontId="4" type="noConversion"/>
  </si>
  <si>
    <r>
      <rPr>
        <sz val="10"/>
        <rFont val="華康粗圓體"/>
        <family val="3"/>
        <charset val="136"/>
      </rPr>
      <t>民國</t>
    </r>
    <r>
      <rPr>
        <sz val="10"/>
        <rFont val="Arial Narrow"/>
        <family val="2"/>
      </rPr>
      <t>111</t>
    </r>
    <r>
      <rPr>
        <sz val="10"/>
        <rFont val="華康粗圓體"/>
        <family val="3"/>
        <charset val="136"/>
      </rPr>
      <t>年</t>
    </r>
    <phoneticPr fontId="4" type="noConversion"/>
  </si>
  <si>
    <r>
      <rPr>
        <sz val="10"/>
        <rFont val="華康粗圓體"/>
        <family val="3"/>
        <charset val="136"/>
      </rPr>
      <t>資料來源：桃園市政府經濟發展局。
附註：</t>
    </r>
    <r>
      <rPr>
        <sz val="10"/>
        <rFont val="Arial Narrow"/>
        <family val="2"/>
      </rPr>
      <t>109</t>
    </r>
    <r>
      <rPr>
        <sz val="10"/>
        <rFont val="華康粗圓體"/>
        <family val="3"/>
        <charset val="136"/>
      </rPr>
      <t>年及</t>
    </r>
    <r>
      <rPr>
        <sz val="10"/>
        <rFont val="Arial Narrow"/>
        <family val="2"/>
      </rPr>
      <t>111</t>
    </r>
    <r>
      <rPr>
        <sz val="10"/>
        <rFont val="華康粗圓體"/>
        <family val="3"/>
        <charset val="136"/>
      </rPr>
      <t>年因《工廠輔導管理法》臨時工廠效力截止及特定工廠申請納管期限，致「異動調整」數字
　　　大幅變動。</t>
    </r>
    <phoneticPr fontId="4" type="noConversion"/>
  </si>
  <si>
    <r>
      <rPr>
        <sz val="10"/>
        <rFont val="華康粗圓體"/>
        <family val="3"/>
        <charset val="136"/>
      </rPr>
      <t>民國</t>
    </r>
    <r>
      <rPr>
        <sz val="10"/>
        <rFont val="Arial Narrow"/>
        <family val="2"/>
      </rPr>
      <t>111</t>
    </r>
    <r>
      <rPr>
        <sz val="10"/>
        <rFont val="華康粗圓體"/>
        <family val="3"/>
        <charset val="136"/>
      </rPr>
      <t>年</t>
    </r>
    <phoneticPr fontId="2" type="noConversion"/>
  </si>
  <si>
    <t>- -</t>
  </si>
  <si>
    <r>
      <rPr>
        <sz val="10"/>
        <rFont val="華康粗圓體"/>
        <family val="3"/>
        <charset val="136"/>
      </rPr>
      <t>民國</t>
    </r>
    <r>
      <rPr>
        <sz val="10"/>
        <rFont val="Arial Narrow"/>
        <family val="2"/>
      </rPr>
      <t>112</t>
    </r>
    <r>
      <rPr>
        <sz val="10"/>
        <rFont val="華康粗圓體"/>
        <family val="3"/>
        <charset val="136"/>
      </rPr>
      <t>年</t>
    </r>
    <phoneticPr fontId="4" type="noConversion"/>
  </si>
  <si>
    <r>
      <rPr>
        <sz val="10"/>
        <rFont val="華康粗圓體"/>
        <family val="3"/>
        <charset val="136"/>
      </rPr>
      <t>民國</t>
    </r>
    <r>
      <rPr>
        <sz val="10"/>
        <rFont val="Arial Narrow"/>
        <family val="2"/>
      </rPr>
      <t>111</t>
    </r>
    <r>
      <rPr>
        <sz val="10"/>
        <rFont val="華康粗圓體"/>
        <family val="3"/>
        <charset val="136"/>
      </rPr>
      <t>年度</t>
    </r>
    <phoneticPr fontId="4" type="noConversion"/>
  </si>
  <si>
    <r>
      <rPr>
        <sz val="10"/>
        <color indexed="8"/>
        <rFont val="華康粗圓體"/>
        <family val="3"/>
        <charset val="136"/>
      </rPr>
      <t>合計</t>
    </r>
  </si>
  <si>
    <r>
      <rPr>
        <sz val="10"/>
        <color indexed="8"/>
        <rFont val="華康粗圓體"/>
        <family val="3"/>
        <charset val="136"/>
      </rPr>
      <t>男</t>
    </r>
  </si>
  <si>
    <r>
      <rPr>
        <sz val="10"/>
        <color indexed="8"/>
        <rFont val="華康粗圓體"/>
        <family val="3"/>
        <charset val="136"/>
      </rPr>
      <t>女</t>
    </r>
  </si>
  <si>
    <r>
      <rPr>
        <sz val="13"/>
        <color theme="1"/>
        <rFont val="華康粗圓體"/>
        <family val="3"/>
        <charset val="136"/>
      </rPr>
      <t>壹、本市重要統計資料</t>
    </r>
    <phoneticPr fontId="4" type="noConversion"/>
  </si>
  <si>
    <r>
      <rPr>
        <sz val="13"/>
        <color theme="1"/>
        <rFont val="華康粗圓體"/>
        <family val="3"/>
        <charset val="136"/>
      </rPr>
      <t>一、土地及人口</t>
    </r>
    <phoneticPr fontId="4" type="noConversion"/>
  </si>
  <si>
    <r>
      <rPr>
        <sz val="13"/>
        <color theme="1"/>
        <rFont val="華康粗圓體"/>
        <family val="3"/>
        <charset val="136"/>
      </rPr>
      <t>一、土地及人口</t>
    </r>
    <r>
      <rPr>
        <sz val="13"/>
        <color theme="1"/>
        <rFont val="Arial Narrow"/>
        <family val="2"/>
      </rPr>
      <t xml:space="preserve"> (</t>
    </r>
    <r>
      <rPr>
        <sz val="13"/>
        <color theme="1"/>
        <rFont val="華康粗圓體"/>
        <family val="3"/>
        <charset val="136"/>
      </rPr>
      <t>續</t>
    </r>
    <r>
      <rPr>
        <sz val="13"/>
        <color theme="1"/>
        <rFont val="Arial Narrow"/>
        <family val="2"/>
      </rPr>
      <t>)</t>
    </r>
    <phoneticPr fontId="4" type="noConversion"/>
  </si>
  <si>
    <r>
      <rPr>
        <sz val="10"/>
        <color theme="1"/>
        <rFont val="華康粗圓體"/>
        <family val="3"/>
        <charset val="136"/>
      </rPr>
      <t>年</t>
    </r>
    <r>
      <rPr>
        <sz val="10"/>
        <color theme="1"/>
        <rFont val="Arial Narrow"/>
        <family val="2"/>
      </rPr>
      <t>(</t>
    </r>
    <r>
      <rPr>
        <sz val="10"/>
        <color theme="1"/>
        <rFont val="華康粗圓體"/>
        <family val="3"/>
        <charset val="136"/>
      </rPr>
      <t>月</t>
    </r>
    <r>
      <rPr>
        <sz val="10"/>
        <color theme="1"/>
        <rFont val="Arial Narrow"/>
        <family val="2"/>
      </rPr>
      <t>)</t>
    </r>
    <r>
      <rPr>
        <sz val="10"/>
        <color theme="1"/>
        <rFont val="華康粗圓體"/>
        <family val="3"/>
        <charset val="136"/>
      </rPr>
      <t>別</t>
    </r>
    <phoneticPr fontId="4" type="noConversion"/>
  </si>
  <si>
    <r>
      <rPr>
        <sz val="10"/>
        <color theme="1"/>
        <rFont val="華康粗圓體"/>
        <family val="3"/>
        <charset val="136"/>
      </rPr>
      <t xml:space="preserve">土地面積
</t>
    </r>
    <r>
      <rPr>
        <sz val="10"/>
        <color theme="1"/>
        <rFont val="Arial Narrow"/>
        <family val="2"/>
      </rPr>
      <t>(</t>
    </r>
    <r>
      <rPr>
        <sz val="10"/>
        <color theme="1"/>
        <rFont val="華康粗圓體"/>
        <family val="3"/>
        <charset val="136"/>
      </rPr>
      <t>平方
公里</t>
    </r>
    <r>
      <rPr>
        <sz val="10"/>
        <color theme="1"/>
        <rFont val="Arial Narrow"/>
        <family val="2"/>
      </rPr>
      <t>)</t>
    </r>
    <phoneticPr fontId="4" type="noConversion"/>
  </si>
  <si>
    <r>
      <rPr>
        <sz val="10"/>
        <color theme="1"/>
        <rFont val="華康粗圓體"/>
        <family val="3"/>
        <charset val="136"/>
      </rPr>
      <t>里數</t>
    </r>
  </si>
  <si>
    <r>
      <rPr>
        <sz val="10"/>
        <color theme="1"/>
        <rFont val="華康粗圓體"/>
        <family val="3"/>
        <charset val="136"/>
      </rPr>
      <t>鄰數</t>
    </r>
  </si>
  <si>
    <r>
      <rPr>
        <sz val="10"/>
        <color theme="1"/>
        <rFont val="華康粗圓體"/>
        <family val="3"/>
        <charset val="136"/>
      </rPr>
      <t>戶數</t>
    </r>
  </si>
  <si>
    <r>
      <rPr>
        <sz val="10"/>
        <color theme="1"/>
        <rFont val="華康粗圓體"/>
        <family val="3"/>
        <charset val="136"/>
      </rPr>
      <t>人口數</t>
    </r>
    <r>
      <rPr>
        <sz val="10"/>
        <color theme="1"/>
        <rFont val="Arial Narrow"/>
        <family val="2"/>
      </rPr>
      <t xml:space="preserve"> (</t>
    </r>
    <r>
      <rPr>
        <sz val="10"/>
        <color theme="1"/>
        <rFont val="華康粗圓體"/>
        <family val="3"/>
        <charset val="136"/>
      </rPr>
      <t>人</t>
    </r>
    <r>
      <rPr>
        <sz val="10"/>
        <color theme="1"/>
        <rFont val="Arial Narrow"/>
        <family val="2"/>
      </rPr>
      <t>)</t>
    </r>
    <phoneticPr fontId="4" type="noConversion"/>
  </si>
  <si>
    <r>
      <rPr>
        <sz val="10"/>
        <color theme="1"/>
        <rFont val="華康粗圓體"/>
        <family val="3"/>
        <charset val="136"/>
      </rPr>
      <t xml:space="preserve">性比例
</t>
    </r>
    <r>
      <rPr>
        <sz val="10"/>
        <color theme="1"/>
        <rFont val="Arial Narrow"/>
        <family val="2"/>
      </rPr>
      <t>(</t>
    </r>
    <r>
      <rPr>
        <sz val="10"/>
        <color theme="1"/>
        <rFont val="華康粗圓體"/>
        <family val="3"/>
        <charset val="136"/>
      </rPr>
      <t>男</t>
    </r>
    <r>
      <rPr>
        <sz val="10"/>
        <color theme="1"/>
        <rFont val="Arial Narrow"/>
        <family val="2"/>
      </rPr>
      <t>/</t>
    </r>
    <r>
      <rPr>
        <sz val="10"/>
        <color theme="1"/>
        <rFont val="華康粗圓體"/>
        <family val="3"/>
        <charset val="136"/>
      </rPr>
      <t>女</t>
    </r>
    <r>
      <rPr>
        <sz val="10"/>
        <color theme="1"/>
        <rFont val="Arial Narrow"/>
        <family val="2"/>
      </rPr>
      <t>*100)</t>
    </r>
    <phoneticPr fontId="4" type="noConversion"/>
  </si>
  <si>
    <r>
      <rPr>
        <sz val="10"/>
        <color theme="1"/>
        <rFont val="華康粗圓體"/>
        <family val="3"/>
        <charset val="136"/>
      </rPr>
      <t xml:space="preserve">人口
密度
</t>
    </r>
    <r>
      <rPr>
        <sz val="10"/>
        <color theme="1"/>
        <rFont val="Arial Narrow"/>
        <family val="2"/>
      </rPr>
      <t>(</t>
    </r>
    <r>
      <rPr>
        <sz val="10"/>
        <color theme="1"/>
        <rFont val="華康粗圓體"/>
        <family val="3"/>
        <charset val="136"/>
      </rPr>
      <t>人</t>
    </r>
    <r>
      <rPr>
        <sz val="10"/>
        <color theme="1"/>
        <rFont val="Arial Narrow"/>
        <family val="2"/>
      </rPr>
      <t>/</t>
    </r>
    <r>
      <rPr>
        <sz val="10"/>
        <color theme="1"/>
        <rFont val="華康粗圓體"/>
        <family val="3"/>
        <charset val="136"/>
      </rPr>
      <t>平
方公里</t>
    </r>
    <r>
      <rPr>
        <sz val="10"/>
        <color theme="1"/>
        <rFont val="Arial Narrow"/>
        <family val="2"/>
      </rPr>
      <t>)</t>
    </r>
    <phoneticPr fontId="4" type="noConversion"/>
  </si>
  <si>
    <r>
      <rPr>
        <sz val="10"/>
        <color theme="1"/>
        <rFont val="華康粗圓體"/>
        <family val="3"/>
        <charset val="136"/>
      </rPr>
      <t xml:space="preserve">戶量
</t>
    </r>
    <r>
      <rPr>
        <sz val="10"/>
        <color theme="1"/>
        <rFont val="Arial Narrow"/>
        <family val="2"/>
      </rPr>
      <t>(</t>
    </r>
    <r>
      <rPr>
        <sz val="10"/>
        <color theme="1"/>
        <rFont val="華康粗圓體"/>
        <family val="3"/>
        <charset val="136"/>
      </rPr>
      <t>人</t>
    </r>
    <r>
      <rPr>
        <sz val="10"/>
        <color theme="1"/>
        <rFont val="Arial Narrow"/>
        <family val="2"/>
      </rPr>
      <t>/</t>
    </r>
    <r>
      <rPr>
        <sz val="10"/>
        <color theme="1"/>
        <rFont val="華康粗圓體"/>
        <family val="3"/>
        <charset val="136"/>
      </rPr>
      <t>戶</t>
    </r>
    <r>
      <rPr>
        <sz val="10"/>
        <color theme="1"/>
        <rFont val="Arial Narrow"/>
        <family val="2"/>
      </rPr>
      <t>)</t>
    </r>
    <phoneticPr fontId="4" type="noConversion"/>
  </si>
  <si>
    <r>
      <rPr>
        <sz val="10"/>
        <color theme="1"/>
        <rFont val="華康粗圓體"/>
        <family val="3"/>
        <charset val="136"/>
      </rPr>
      <t xml:space="preserve">總人口
增加數
</t>
    </r>
    <r>
      <rPr>
        <sz val="10"/>
        <color theme="1"/>
        <rFont val="Arial Narrow"/>
        <family val="2"/>
      </rPr>
      <t>(</t>
    </r>
    <r>
      <rPr>
        <sz val="10"/>
        <color theme="1"/>
        <rFont val="華康粗圓體"/>
        <family val="3"/>
        <charset val="136"/>
      </rPr>
      <t>人</t>
    </r>
    <r>
      <rPr>
        <sz val="10"/>
        <color theme="1"/>
        <rFont val="Arial Narrow"/>
        <family val="2"/>
      </rPr>
      <t>)</t>
    </r>
    <phoneticPr fontId="4" type="noConversion"/>
  </si>
  <si>
    <r>
      <rPr>
        <sz val="10"/>
        <color theme="1"/>
        <rFont val="華康粗圓體"/>
        <family val="3"/>
        <charset val="136"/>
      </rPr>
      <t xml:space="preserve">總人口
增加率
</t>
    </r>
    <r>
      <rPr>
        <sz val="10"/>
        <color theme="1"/>
        <rFont val="Arial Narrow"/>
        <family val="2"/>
      </rPr>
      <t>(‰)</t>
    </r>
    <phoneticPr fontId="4" type="noConversion"/>
  </si>
  <si>
    <r>
      <rPr>
        <sz val="10"/>
        <color theme="1"/>
        <rFont val="華康粗圓體"/>
        <family val="3"/>
        <charset val="136"/>
      </rPr>
      <t>自然增加</t>
    </r>
    <phoneticPr fontId="4" type="noConversion"/>
  </si>
  <si>
    <r>
      <rPr>
        <sz val="10"/>
        <color theme="1"/>
        <rFont val="華康粗圓體"/>
        <family val="3"/>
        <charset val="136"/>
      </rPr>
      <t>社會增加</t>
    </r>
  </si>
  <si>
    <r>
      <rPr>
        <sz val="10"/>
        <color theme="1"/>
        <rFont val="華康粗圓體"/>
        <family val="3"/>
        <charset val="136"/>
      </rPr>
      <t xml:space="preserve">結婚
對數
</t>
    </r>
    <r>
      <rPr>
        <sz val="10"/>
        <color theme="1"/>
        <rFont val="Arial Narrow"/>
        <family val="2"/>
      </rPr>
      <t>(</t>
    </r>
    <r>
      <rPr>
        <sz val="10"/>
        <color theme="1"/>
        <rFont val="華康粗圓體"/>
        <family val="3"/>
        <charset val="136"/>
      </rPr>
      <t>對</t>
    </r>
    <r>
      <rPr>
        <sz val="10"/>
        <color theme="1"/>
        <rFont val="Arial Narrow"/>
        <family val="2"/>
      </rPr>
      <t>)</t>
    </r>
    <phoneticPr fontId="4" type="noConversion"/>
  </si>
  <si>
    <r>
      <rPr>
        <sz val="10"/>
        <color theme="1"/>
        <rFont val="華康粗圓體"/>
        <family val="3"/>
        <charset val="136"/>
      </rPr>
      <t xml:space="preserve">離婚
對數
</t>
    </r>
    <r>
      <rPr>
        <sz val="10"/>
        <color theme="1"/>
        <rFont val="Arial Narrow"/>
        <family val="2"/>
      </rPr>
      <t>(</t>
    </r>
    <r>
      <rPr>
        <sz val="10"/>
        <color theme="1"/>
        <rFont val="華康粗圓體"/>
        <family val="3"/>
        <charset val="136"/>
      </rPr>
      <t>對</t>
    </r>
    <r>
      <rPr>
        <sz val="10"/>
        <color theme="1"/>
        <rFont val="Arial Narrow"/>
        <family val="2"/>
      </rPr>
      <t>)</t>
    </r>
    <phoneticPr fontId="4" type="noConversion"/>
  </si>
  <si>
    <r>
      <rPr>
        <sz val="10"/>
        <color theme="1"/>
        <rFont val="華康粗圓體"/>
        <family val="3"/>
        <charset val="136"/>
      </rPr>
      <t>合計</t>
    </r>
  </si>
  <si>
    <r>
      <rPr>
        <sz val="10"/>
        <color theme="1"/>
        <rFont val="華康粗圓體"/>
        <family val="3"/>
        <charset val="136"/>
      </rPr>
      <t>男</t>
    </r>
  </si>
  <si>
    <r>
      <rPr>
        <sz val="10"/>
        <color theme="1"/>
        <rFont val="華康粗圓體"/>
        <family val="3"/>
        <charset val="136"/>
      </rPr>
      <t>女</t>
    </r>
  </si>
  <si>
    <r>
      <rPr>
        <sz val="10"/>
        <color theme="1"/>
        <rFont val="華康粗圓體"/>
        <family val="3"/>
        <charset val="136"/>
      </rPr>
      <t xml:space="preserve">出生
數
</t>
    </r>
    <r>
      <rPr>
        <sz val="10"/>
        <color theme="1"/>
        <rFont val="Arial Narrow"/>
        <family val="2"/>
      </rPr>
      <t>(</t>
    </r>
    <r>
      <rPr>
        <sz val="10"/>
        <color theme="1"/>
        <rFont val="華康粗圓體"/>
        <family val="3"/>
        <charset val="136"/>
      </rPr>
      <t>人</t>
    </r>
    <r>
      <rPr>
        <sz val="10"/>
        <color theme="1"/>
        <rFont val="Arial Narrow"/>
        <family val="2"/>
      </rPr>
      <t>)</t>
    </r>
    <phoneticPr fontId="4" type="noConversion"/>
  </si>
  <si>
    <r>
      <rPr>
        <sz val="10"/>
        <color theme="1"/>
        <rFont val="華康粗圓體"/>
        <family val="3"/>
        <charset val="136"/>
      </rPr>
      <t xml:space="preserve">粗出
生率
</t>
    </r>
    <r>
      <rPr>
        <sz val="10"/>
        <color theme="1"/>
        <rFont val="Arial Narrow"/>
        <family val="2"/>
      </rPr>
      <t>(‰)</t>
    </r>
    <phoneticPr fontId="4" type="noConversion"/>
  </si>
  <si>
    <r>
      <rPr>
        <sz val="10"/>
        <color theme="1"/>
        <rFont val="華康粗圓體"/>
        <family val="3"/>
        <charset val="136"/>
      </rPr>
      <t>死亡
數</t>
    </r>
    <r>
      <rPr>
        <sz val="10"/>
        <color theme="1"/>
        <rFont val="Arial Narrow"/>
        <family val="2"/>
      </rPr>
      <t xml:space="preserve"> 
(</t>
    </r>
    <r>
      <rPr>
        <sz val="10"/>
        <color theme="1"/>
        <rFont val="華康粗圓體"/>
        <family val="3"/>
        <charset val="136"/>
      </rPr>
      <t>人</t>
    </r>
    <r>
      <rPr>
        <sz val="10"/>
        <color theme="1"/>
        <rFont val="Arial Narrow"/>
        <family val="2"/>
      </rPr>
      <t>)</t>
    </r>
    <phoneticPr fontId="4" type="noConversion"/>
  </si>
  <si>
    <r>
      <rPr>
        <sz val="10"/>
        <color theme="1"/>
        <rFont val="華康粗圓體"/>
        <family val="3"/>
        <charset val="136"/>
      </rPr>
      <t xml:space="preserve">粗死
亡率
</t>
    </r>
    <r>
      <rPr>
        <sz val="10"/>
        <color theme="1"/>
        <rFont val="Arial Narrow"/>
        <family val="2"/>
      </rPr>
      <t>(‰)</t>
    </r>
    <phoneticPr fontId="4" type="noConversion"/>
  </si>
  <si>
    <r>
      <rPr>
        <sz val="10"/>
        <color theme="1"/>
        <rFont val="華康粗圓體"/>
        <family val="3"/>
        <charset val="136"/>
      </rPr>
      <t xml:space="preserve">增加
數
</t>
    </r>
    <r>
      <rPr>
        <sz val="10"/>
        <color theme="1"/>
        <rFont val="Arial Narrow"/>
        <family val="2"/>
      </rPr>
      <t>(</t>
    </r>
    <r>
      <rPr>
        <sz val="10"/>
        <color theme="1"/>
        <rFont val="華康粗圓體"/>
        <family val="3"/>
        <charset val="136"/>
      </rPr>
      <t>人</t>
    </r>
    <r>
      <rPr>
        <sz val="10"/>
        <color theme="1"/>
        <rFont val="Arial Narrow"/>
        <family val="2"/>
      </rPr>
      <t>)</t>
    </r>
    <phoneticPr fontId="4" type="noConversion"/>
  </si>
  <si>
    <r>
      <rPr>
        <sz val="10"/>
        <color theme="1"/>
        <rFont val="華康粗圓體"/>
        <family val="3"/>
        <charset val="136"/>
      </rPr>
      <t xml:space="preserve">增加
率
</t>
    </r>
    <r>
      <rPr>
        <sz val="10"/>
        <color theme="1"/>
        <rFont val="Arial Narrow"/>
        <family val="2"/>
      </rPr>
      <t>(‰)</t>
    </r>
    <phoneticPr fontId="4" type="noConversion"/>
  </si>
  <si>
    <r>
      <rPr>
        <sz val="10"/>
        <color theme="1"/>
        <rFont val="華康粗圓體"/>
        <family val="3"/>
        <charset val="136"/>
      </rPr>
      <t xml:space="preserve">遷入
數
</t>
    </r>
    <r>
      <rPr>
        <sz val="10"/>
        <color theme="1"/>
        <rFont val="Arial Narrow"/>
        <family val="2"/>
      </rPr>
      <t>(</t>
    </r>
    <r>
      <rPr>
        <sz val="10"/>
        <color theme="1"/>
        <rFont val="華康粗圓體"/>
        <family val="3"/>
        <charset val="136"/>
      </rPr>
      <t>人</t>
    </r>
    <r>
      <rPr>
        <sz val="10"/>
        <color theme="1"/>
        <rFont val="Arial Narrow"/>
        <family val="2"/>
      </rPr>
      <t>)</t>
    </r>
    <phoneticPr fontId="4" type="noConversion"/>
  </si>
  <si>
    <r>
      <rPr>
        <sz val="10"/>
        <color theme="1"/>
        <rFont val="華康粗圓體"/>
        <family val="3"/>
        <charset val="136"/>
      </rPr>
      <t xml:space="preserve">遷出
數
</t>
    </r>
    <r>
      <rPr>
        <sz val="10"/>
        <color theme="1"/>
        <rFont val="Arial Narrow"/>
        <family val="2"/>
      </rPr>
      <t>(</t>
    </r>
    <r>
      <rPr>
        <sz val="10"/>
        <color theme="1"/>
        <rFont val="華康粗圓體"/>
        <family val="3"/>
        <charset val="136"/>
      </rPr>
      <t>人</t>
    </r>
    <r>
      <rPr>
        <sz val="10"/>
        <color theme="1"/>
        <rFont val="Arial Narrow"/>
        <family val="2"/>
      </rPr>
      <t>)</t>
    </r>
    <phoneticPr fontId="4" type="noConversion"/>
  </si>
  <si>
    <r>
      <rPr>
        <sz val="13"/>
        <color theme="1"/>
        <rFont val="華康粗圓體"/>
        <family val="3"/>
        <charset val="136"/>
      </rPr>
      <t>本市</t>
    </r>
    <r>
      <rPr>
        <sz val="13"/>
        <color theme="1"/>
        <rFont val="Arial Narrow"/>
        <family val="2"/>
      </rPr>
      <t>65</t>
    </r>
    <r>
      <rPr>
        <sz val="13"/>
        <color theme="1"/>
        <rFont val="華康粗圓體"/>
        <family val="3"/>
        <charset val="136"/>
      </rPr>
      <t>歲以上人口數</t>
    </r>
    <phoneticPr fontId="4" type="noConversion"/>
  </si>
  <si>
    <r>
      <rPr>
        <sz val="10"/>
        <color theme="1"/>
        <rFont val="華康粗圓體"/>
        <family val="3"/>
        <charset val="136"/>
      </rPr>
      <t>行政
區別</t>
    </r>
    <phoneticPr fontId="4" type="noConversion"/>
  </si>
  <si>
    <r>
      <rPr>
        <sz val="10"/>
        <color theme="1"/>
        <rFont val="華康粗圓體"/>
        <family val="3"/>
        <charset val="136"/>
      </rPr>
      <t>性別</t>
    </r>
    <phoneticPr fontId="4" type="noConversion"/>
  </si>
  <si>
    <r>
      <t xml:space="preserve">65-69
</t>
    </r>
    <r>
      <rPr>
        <sz val="10"/>
        <color theme="1"/>
        <rFont val="華康粗圓體"/>
        <family val="3"/>
        <charset val="136"/>
      </rPr>
      <t>歲</t>
    </r>
    <phoneticPr fontId="4" type="noConversion"/>
  </si>
  <si>
    <r>
      <t xml:space="preserve">70-74
</t>
    </r>
    <r>
      <rPr>
        <sz val="10"/>
        <color theme="1"/>
        <rFont val="華康粗圓體"/>
        <family val="3"/>
        <charset val="136"/>
      </rPr>
      <t>歲</t>
    </r>
    <phoneticPr fontId="4" type="noConversion"/>
  </si>
  <si>
    <r>
      <t xml:space="preserve">75-79
</t>
    </r>
    <r>
      <rPr>
        <sz val="10"/>
        <color theme="1"/>
        <rFont val="華康粗圓體"/>
        <family val="3"/>
        <charset val="136"/>
      </rPr>
      <t>歲</t>
    </r>
    <phoneticPr fontId="4" type="noConversion"/>
  </si>
  <si>
    <r>
      <t xml:space="preserve">80-84
</t>
    </r>
    <r>
      <rPr>
        <sz val="10"/>
        <color theme="1"/>
        <rFont val="華康粗圓體"/>
        <family val="3"/>
        <charset val="136"/>
      </rPr>
      <t>歲</t>
    </r>
    <phoneticPr fontId="4" type="noConversion"/>
  </si>
  <si>
    <r>
      <t xml:space="preserve">85-89
</t>
    </r>
    <r>
      <rPr>
        <sz val="10"/>
        <color theme="1"/>
        <rFont val="華康粗圓體"/>
        <family val="3"/>
        <charset val="136"/>
      </rPr>
      <t>歲</t>
    </r>
    <phoneticPr fontId="4" type="noConversion"/>
  </si>
  <si>
    <r>
      <t xml:space="preserve">90-94
</t>
    </r>
    <r>
      <rPr>
        <sz val="10"/>
        <color theme="1"/>
        <rFont val="華康粗圓體"/>
        <family val="3"/>
        <charset val="136"/>
      </rPr>
      <t>歲</t>
    </r>
    <phoneticPr fontId="4" type="noConversion"/>
  </si>
  <si>
    <r>
      <t xml:space="preserve">95-99
</t>
    </r>
    <r>
      <rPr>
        <sz val="10"/>
        <color theme="1"/>
        <rFont val="華康粗圓體"/>
        <family val="3"/>
        <charset val="136"/>
      </rPr>
      <t>歲</t>
    </r>
    <phoneticPr fontId="4" type="noConversion"/>
  </si>
  <si>
    <r>
      <t>100</t>
    </r>
    <r>
      <rPr>
        <sz val="10"/>
        <color theme="1"/>
        <rFont val="華康粗圓體"/>
        <family val="3"/>
        <charset val="136"/>
      </rPr>
      <t>歲
以上</t>
    </r>
    <phoneticPr fontId="4" type="noConversion"/>
  </si>
  <si>
    <r>
      <rPr>
        <sz val="13"/>
        <color theme="1"/>
        <rFont val="華康粗圓體"/>
        <family val="3"/>
        <charset val="136"/>
      </rPr>
      <t>參、本市各區土地及人口概況</t>
    </r>
    <phoneticPr fontId="4" type="noConversion"/>
  </si>
  <si>
    <r>
      <rPr>
        <sz val="13"/>
        <color theme="1"/>
        <rFont val="華康粗圓體"/>
        <family val="3"/>
        <charset val="136"/>
      </rPr>
      <t>參、本市各區土地及人口概況</t>
    </r>
    <r>
      <rPr>
        <sz val="13"/>
        <color theme="1"/>
        <rFont val="Arial Narrow"/>
        <family val="2"/>
      </rPr>
      <t xml:space="preserve"> (</t>
    </r>
    <r>
      <rPr>
        <sz val="13"/>
        <color theme="1"/>
        <rFont val="華康粗圓體"/>
        <family val="3"/>
        <charset val="136"/>
      </rPr>
      <t>續</t>
    </r>
    <r>
      <rPr>
        <sz val="13"/>
        <color theme="1"/>
        <rFont val="Arial Narrow"/>
        <family val="2"/>
      </rPr>
      <t>)</t>
    </r>
    <phoneticPr fontId="4" type="noConversion"/>
  </si>
  <si>
    <r>
      <rPr>
        <sz val="10"/>
        <color theme="1"/>
        <rFont val="華康粗圓體"/>
        <family val="3"/>
        <charset val="136"/>
      </rPr>
      <t xml:space="preserve">土地面積
</t>
    </r>
    <r>
      <rPr>
        <sz val="10"/>
        <color theme="1"/>
        <rFont val="Arial Narrow"/>
        <family val="2"/>
      </rPr>
      <t>(</t>
    </r>
    <r>
      <rPr>
        <sz val="10"/>
        <color theme="1"/>
        <rFont val="華康粗圓體"/>
        <family val="3"/>
        <charset val="136"/>
      </rPr>
      <t>平方
公里</t>
    </r>
    <r>
      <rPr>
        <sz val="10"/>
        <color theme="1"/>
        <rFont val="Arial Narrow"/>
        <family val="2"/>
      </rPr>
      <t>)</t>
    </r>
    <phoneticPr fontId="2" type="noConversion"/>
  </si>
  <si>
    <r>
      <rPr>
        <sz val="10"/>
        <color theme="1"/>
        <rFont val="華康粗圓體"/>
        <family val="3"/>
        <charset val="136"/>
      </rPr>
      <t>里數</t>
    </r>
    <phoneticPr fontId="2" type="noConversion"/>
  </si>
  <si>
    <r>
      <rPr>
        <sz val="10"/>
        <color theme="1"/>
        <rFont val="華康粗圓體"/>
        <family val="3"/>
        <charset val="136"/>
      </rPr>
      <t>鄰數</t>
    </r>
    <phoneticPr fontId="2" type="noConversion"/>
  </si>
  <si>
    <r>
      <rPr>
        <sz val="10"/>
        <color theme="1"/>
        <rFont val="華康粗圓體"/>
        <family val="3"/>
        <charset val="136"/>
      </rPr>
      <t>戶數</t>
    </r>
    <phoneticPr fontId="2" type="noConversion"/>
  </si>
  <si>
    <r>
      <rPr>
        <sz val="10"/>
        <color theme="1"/>
        <rFont val="華康粗圓體"/>
        <family val="3"/>
        <charset val="136"/>
      </rPr>
      <t>人口數</t>
    </r>
    <r>
      <rPr>
        <sz val="10"/>
        <color theme="1"/>
        <rFont val="Arial Narrow"/>
        <family val="2"/>
      </rPr>
      <t xml:space="preserve"> (</t>
    </r>
    <r>
      <rPr>
        <sz val="10"/>
        <color theme="1"/>
        <rFont val="華康粗圓體"/>
        <family val="3"/>
        <charset val="136"/>
      </rPr>
      <t>人</t>
    </r>
    <r>
      <rPr>
        <sz val="10"/>
        <color theme="1"/>
        <rFont val="Arial Narrow"/>
        <family val="2"/>
      </rPr>
      <t>)</t>
    </r>
    <phoneticPr fontId="2" type="noConversion"/>
  </si>
  <si>
    <r>
      <t>65</t>
    </r>
    <r>
      <rPr>
        <sz val="10"/>
        <color theme="1"/>
        <rFont val="華康粗圓體"/>
        <family val="3"/>
        <charset val="136"/>
      </rPr>
      <t xml:space="preserve">歲
以上
人口數
</t>
    </r>
    <r>
      <rPr>
        <sz val="10"/>
        <color theme="1"/>
        <rFont val="Arial Narrow"/>
        <family val="2"/>
      </rPr>
      <t>(</t>
    </r>
    <r>
      <rPr>
        <sz val="10"/>
        <color theme="1"/>
        <rFont val="華康粗圓體"/>
        <family val="3"/>
        <charset val="136"/>
      </rPr>
      <t>人</t>
    </r>
    <r>
      <rPr>
        <sz val="10"/>
        <color theme="1"/>
        <rFont val="Arial Narrow"/>
        <family val="2"/>
      </rPr>
      <t>)</t>
    </r>
    <phoneticPr fontId="2" type="noConversion"/>
  </si>
  <si>
    <r>
      <rPr>
        <sz val="10"/>
        <color theme="1"/>
        <rFont val="華康粗圓體"/>
        <family val="3"/>
        <charset val="136"/>
      </rPr>
      <t xml:space="preserve">性比例
</t>
    </r>
    <r>
      <rPr>
        <sz val="10"/>
        <color theme="1"/>
        <rFont val="Arial Narrow"/>
        <family val="2"/>
      </rPr>
      <t>(</t>
    </r>
    <r>
      <rPr>
        <sz val="10"/>
        <color theme="1"/>
        <rFont val="華康粗圓體"/>
        <family val="3"/>
        <charset val="136"/>
      </rPr>
      <t>男</t>
    </r>
    <r>
      <rPr>
        <sz val="10"/>
        <color theme="1"/>
        <rFont val="Arial Narrow"/>
        <family val="2"/>
      </rPr>
      <t>/</t>
    </r>
    <r>
      <rPr>
        <sz val="10"/>
        <color theme="1"/>
        <rFont val="華康粗圓體"/>
        <family val="3"/>
        <charset val="136"/>
      </rPr>
      <t xml:space="preserve">女
</t>
    </r>
    <r>
      <rPr>
        <sz val="10"/>
        <color theme="1"/>
        <rFont val="Arial Narrow"/>
        <family val="2"/>
      </rPr>
      <t>*100)</t>
    </r>
    <phoneticPr fontId="2" type="noConversion"/>
  </si>
  <si>
    <r>
      <rPr>
        <sz val="10"/>
        <color theme="1"/>
        <rFont val="華康粗圓體"/>
        <family val="3"/>
        <charset val="136"/>
      </rPr>
      <t xml:space="preserve">人口
密度
</t>
    </r>
    <r>
      <rPr>
        <sz val="10"/>
        <color theme="1"/>
        <rFont val="Arial Narrow"/>
        <family val="2"/>
      </rPr>
      <t>(</t>
    </r>
    <r>
      <rPr>
        <sz val="10"/>
        <color theme="1"/>
        <rFont val="華康粗圓體"/>
        <family val="3"/>
        <charset val="136"/>
      </rPr>
      <t>人</t>
    </r>
    <r>
      <rPr>
        <sz val="10"/>
        <color theme="1"/>
        <rFont val="Arial Narrow"/>
        <family val="2"/>
      </rPr>
      <t>/</t>
    </r>
    <r>
      <rPr>
        <sz val="10"/>
        <color theme="1"/>
        <rFont val="華康粗圓體"/>
        <family val="3"/>
        <charset val="136"/>
      </rPr>
      <t>平方
公里</t>
    </r>
    <r>
      <rPr>
        <sz val="10"/>
        <color theme="1"/>
        <rFont val="Arial Narrow"/>
        <family val="2"/>
      </rPr>
      <t>)</t>
    </r>
    <phoneticPr fontId="2" type="noConversion"/>
  </si>
  <si>
    <r>
      <rPr>
        <sz val="10"/>
        <color theme="1"/>
        <rFont val="華康粗圓體"/>
        <family val="3"/>
        <charset val="136"/>
      </rPr>
      <t xml:space="preserve">戶量
</t>
    </r>
    <r>
      <rPr>
        <sz val="10"/>
        <color theme="1"/>
        <rFont val="Arial Narrow"/>
        <family val="2"/>
      </rPr>
      <t>(</t>
    </r>
    <r>
      <rPr>
        <sz val="10"/>
        <color theme="1"/>
        <rFont val="華康粗圓體"/>
        <family val="3"/>
        <charset val="136"/>
      </rPr>
      <t>人</t>
    </r>
    <r>
      <rPr>
        <sz val="10"/>
        <color theme="1"/>
        <rFont val="Arial Narrow"/>
        <family val="2"/>
      </rPr>
      <t>/</t>
    </r>
    <r>
      <rPr>
        <sz val="10"/>
        <color theme="1"/>
        <rFont val="華康粗圓體"/>
        <family val="3"/>
        <charset val="136"/>
      </rPr>
      <t>戶</t>
    </r>
    <r>
      <rPr>
        <sz val="10"/>
        <color theme="1"/>
        <rFont val="Arial Narrow"/>
        <family val="2"/>
      </rPr>
      <t>)</t>
    </r>
    <phoneticPr fontId="2" type="noConversion"/>
  </si>
  <si>
    <r>
      <rPr>
        <sz val="10"/>
        <color theme="1"/>
        <rFont val="華康粗圓體"/>
        <family val="3"/>
        <charset val="136"/>
      </rPr>
      <t>總人口增加數</t>
    </r>
    <r>
      <rPr>
        <sz val="10"/>
        <color theme="1"/>
        <rFont val="Arial Narrow"/>
        <family val="2"/>
      </rPr>
      <t>(</t>
    </r>
    <r>
      <rPr>
        <sz val="10"/>
        <color theme="1"/>
        <rFont val="華康粗圓體"/>
        <family val="3"/>
        <charset val="136"/>
      </rPr>
      <t>人</t>
    </r>
    <r>
      <rPr>
        <sz val="10"/>
        <color theme="1"/>
        <rFont val="Arial Narrow"/>
        <family val="2"/>
      </rPr>
      <t>)</t>
    </r>
    <phoneticPr fontId="2" type="noConversion"/>
  </si>
  <si>
    <r>
      <rPr>
        <sz val="10"/>
        <color theme="1"/>
        <rFont val="華康粗圓體"/>
        <family val="3"/>
        <charset val="136"/>
      </rPr>
      <t>總人口增加率</t>
    </r>
    <r>
      <rPr>
        <sz val="10"/>
        <color theme="1"/>
        <rFont val="Arial Narrow"/>
        <family val="2"/>
      </rPr>
      <t>(‰)</t>
    </r>
    <phoneticPr fontId="2" type="noConversion"/>
  </si>
  <si>
    <r>
      <rPr>
        <sz val="10"/>
        <color theme="1"/>
        <rFont val="華康粗圓體"/>
        <family val="3"/>
        <charset val="136"/>
      </rPr>
      <t>合計</t>
    </r>
    <phoneticPr fontId="2" type="noConversion"/>
  </si>
  <si>
    <r>
      <rPr>
        <sz val="10"/>
        <color theme="1"/>
        <rFont val="華康粗圓體"/>
        <family val="3"/>
        <charset val="136"/>
      </rPr>
      <t>男</t>
    </r>
    <phoneticPr fontId="2" type="noConversion"/>
  </si>
  <si>
    <r>
      <rPr>
        <sz val="10"/>
        <color theme="1"/>
        <rFont val="華康粗圓體"/>
        <family val="3"/>
        <charset val="136"/>
      </rPr>
      <t>女</t>
    </r>
    <phoneticPr fontId="2" type="noConversion"/>
  </si>
  <si>
    <r>
      <rPr>
        <sz val="10"/>
        <color theme="1"/>
        <rFont val="華康粗圓體"/>
        <family val="3"/>
        <charset val="136"/>
      </rPr>
      <t xml:space="preserve">出生數
</t>
    </r>
    <r>
      <rPr>
        <sz val="10"/>
        <color theme="1"/>
        <rFont val="Arial Narrow"/>
        <family val="2"/>
      </rPr>
      <t>(</t>
    </r>
    <r>
      <rPr>
        <sz val="10"/>
        <color theme="1"/>
        <rFont val="華康粗圓體"/>
        <family val="3"/>
        <charset val="136"/>
      </rPr>
      <t>人</t>
    </r>
    <r>
      <rPr>
        <sz val="10"/>
        <color theme="1"/>
        <rFont val="Arial Narrow"/>
        <family val="2"/>
      </rPr>
      <t>)</t>
    </r>
    <phoneticPr fontId="4" type="noConversion"/>
  </si>
  <si>
    <r>
      <rPr>
        <sz val="10"/>
        <color theme="1"/>
        <rFont val="華康粗圓體"/>
        <family val="3"/>
        <charset val="136"/>
      </rPr>
      <t>死亡數</t>
    </r>
    <r>
      <rPr>
        <sz val="10"/>
        <color theme="1"/>
        <rFont val="Arial Narrow"/>
        <family val="2"/>
      </rPr>
      <t xml:space="preserve"> 
(</t>
    </r>
    <r>
      <rPr>
        <sz val="10"/>
        <color theme="1"/>
        <rFont val="華康粗圓體"/>
        <family val="3"/>
        <charset val="136"/>
      </rPr>
      <t>人</t>
    </r>
    <r>
      <rPr>
        <sz val="10"/>
        <color theme="1"/>
        <rFont val="Arial Narrow"/>
        <family val="2"/>
      </rPr>
      <t>)</t>
    </r>
    <phoneticPr fontId="4" type="noConversion"/>
  </si>
  <si>
    <r>
      <rPr>
        <sz val="10"/>
        <color theme="1"/>
        <rFont val="華康粗圓體"/>
        <family val="3"/>
        <charset val="136"/>
      </rPr>
      <t xml:space="preserve">增加數
</t>
    </r>
    <r>
      <rPr>
        <sz val="10"/>
        <color theme="1"/>
        <rFont val="Arial Narrow"/>
        <family val="2"/>
      </rPr>
      <t>(</t>
    </r>
    <r>
      <rPr>
        <sz val="10"/>
        <color theme="1"/>
        <rFont val="華康粗圓體"/>
        <family val="3"/>
        <charset val="136"/>
      </rPr>
      <t>人</t>
    </r>
    <r>
      <rPr>
        <sz val="10"/>
        <color theme="1"/>
        <rFont val="Arial Narrow"/>
        <family val="2"/>
      </rPr>
      <t>)</t>
    </r>
    <phoneticPr fontId="4" type="noConversion"/>
  </si>
  <si>
    <r>
      <rPr>
        <sz val="10"/>
        <color theme="1"/>
        <rFont val="華康粗圓體"/>
        <family val="3"/>
        <charset val="136"/>
      </rPr>
      <t xml:space="preserve">增加率
</t>
    </r>
    <r>
      <rPr>
        <sz val="10"/>
        <color theme="1"/>
        <rFont val="Arial Narrow"/>
        <family val="2"/>
      </rPr>
      <t>(‰)</t>
    </r>
    <phoneticPr fontId="4" type="noConversion"/>
  </si>
  <si>
    <r>
      <rPr>
        <sz val="10"/>
        <color theme="1"/>
        <rFont val="華康粗圓體"/>
        <family val="3"/>
        <charset val="136"/>
      </rPr>
      <t xml:space="preserve">遷入數
</t>
    </r>
    <r>
      <rPr>
        <sz val="10"/>
        <color theme="1"/>
        <rFont val="Arial Narrow"/>
        <family val="2"/>
      </rPr>
      <t>(</t>
    </r>
    <r>
      <rPr>
        <sz val="10"/>
        <color theme="1"/>
        <rFont val="華康粗圓體"/>
        <family val="3"/>
        <charset val="136"/>
      </rPr>
      <t>人</t>
    </r>
    <r>
      <rPr>
        <sz val="10"/>
        <color theme="1"/>
        <rFont val="Arial Narrow"/>
        <family val="2"/>
      </rPr>
      <t>)</t>
    </r>
    <phoneticPr fontId="4" type="noConversion"/>
  </si>
  <si>
    <r>
      <rPr>
        <sz val="10"/>
        <color theme="1"/>
        <rFont val="華康粗圓體"/>
        <family val="3"/>
        <charset val="136"/>
      </rPr>
      <t xml:space="preserve">遷出數
</t>
    </r>
    <r>
      <rPr>
        <sz val="10"/>
        <color theme="1"/>
        <rFont val="Arial Narrow"/>
        <family val="2"/>
      </rPr>
      <t>(</t>
    </r>
    <r>
      <rPr>
        <sz val="10"/>
        <color theme="1"/>
        <rFont val="華康粗圓體"/>
        <family val="3"/>
        <charset val="136"/>
      </rPr>
      <t>人</t>
    </r>
    <r>
      <rPr>
        <sz val="10"/>
        <color theme="1"/>
        <rFont val="Arial Narrow"/>
        <family val="2"/>
      </rPr>
      <t>)</t>
    </r>
    <phoneticPr fontId="4" type="noConversion"/>
  </si>
  <si>
    <r>
      <rPr>
        <sz val="13"/>
        <color theme="1"/>
        <rFont val="華康粗圓體"/>
        <family val="3"/>
        <charset val="136"/>
      </rPr>
      <t>貳、各縣市土地及人口概況</t>
    </r>
    <phoneticPr fontId="4" type="noConversion"/>
  </si>
  <si>
    <r>
      <rPr>
        <sz val="13"/>
        <color theme="1"/>
        <rFont val="華康粗圓體"/>
        <family val="3"/>
        <charset val="136"/>
      </rPr>
      <t>貳、各縣市土地及人口概況</t>
    </r>
    <r>
      <rPr>
        <sz val="13"/>
        <color theme="1"/>
        <rFont val="Arial Narrow"/>
        <family val="2"/>
      </rPr>
      <t xml:space="preserve"> (</t>
    </r>
    <r>
      <rPr>
        <sz val="13"/>
        <color theme="1"/>
        <rFont val="華康粗圓體"/>
        <family val="3"/>
        <charset val="136"/>
      </rPr>
      <t>續</t>
    </r>
    <r>
      <rPr>
        <sz val="13"/>
        <color theme="1"/>
        <rFont val="Arial Narrow"/>
        <family val="2"/>
      </rPr>
      <t>)</t>
    </r>
    <phoneticPr fontId="4" type="noConversion"/>
  </si>
  <si>
    <r>
      <rPr>
        <sz val="10"/>
        <color theme="1"/>
        <rFont val="華康粗圓體"/>
        <family val="3"/>
        <charset val="136"/>
      </rPr>
      <t>縣市別</t>
    </r>
    <phoneticPr fontId="4" type="noConversion"/>
  </si>
  <si>
    <r>
      <rPr>
        <sz val="10"/>
        <color theme="1"/>
        <rFont val="華康粗圓體"/>
        <family val="3"/>
        <charset val="136"/>
      </rPr>
      <t>土地面積</t>
    </r>
    <r>
      <rPr>
        <sz val="10"/>
        <color theme="1"/>
        <rFont val="Arial Narrow"/>
        <family val="2"/>
      </rPr>
      <t xml:space="preserve"> (</t>
    </r>
    <r>
      <rPr>
        <sz val="10"/>
        <color theme="1"/>
        <rFont val="華康粗圓體"/>
        <family val="3"/>
        <charset val="136"/>
      </rPr>
      <t>平方公里</t>
    </r>
    <r>
      <rPr>
        <sz val="10"/>
        <color theme="1"/>
        <rFont val="Arial Narrow"/>
        <family val="2"/>
      </rPr>
      <t>)</t>
    </r>
    <phoneticPr fontId="2" type="noConversion"/>
  </si>
  <si>
    <r>
      <rPr>
        <sz val="10"/>
        <color theme="1"/>
        <rFont val="華康粗圓體"/>
        <family val="3"/>
        <charset val="136"/>
      </rPr>
      <t>鄉鎮
市區
數</t>
    </r>
    <phoneticPr fontId="2" type="noConversion"/>
  </si>
  <si>
    <r>
      <rPr>
        <sz val="10"/>
        <color theme="1"/>
        <rFont val="華康粗圓體"/>
        <family val="3"/>
        <charset val="136"/>
      </rPr>
      <t>村里
數</t>
    </r>
    <phoneticPr fontId="2" type="noConversion"/>
  </si>
  <si>
    <r>
      <rPr>
        <sz val="10"/>
        <color theme="1"/>
        <rFont val="華康粗圓體"/>
        <family val="3"/>
        <charset val="136"/>
      </rPr>
      <t xml:space="preserve">人口
密度
</t>
    </r>
    <r>
      <rPr>
        <sz val="10"/>
        <color theme="1"/>
        <rFont val="Arial Narrow"/>
        <family val="2"/>
      </rPr>
      <t>(</t>
    </r>
    <r>
      <rPr>
        <sz val="10"/>
        <color theme="1"/>
        <rFont val="華康粗圓體"/>
        <family val="3"/>
        <charset val="136"/>
      </rPr>
      <t>人</t>
    </r>
    <r>
      <rPr>
        <sz val="10"/>
        <color theme="1"/>
        <rFont val="Arial Narrow"/>
        <family val="2"/>
      </rPr>
      <t>/</t>
    </r>
    <r>
      <rPr>
        <sz val="10"/>
        <color theme="1"/>
        <rFont val="華康粗圓體"/>
        <family val="3"/>
        <charset val="136"/>
      </rPr>
      <t>平方公里</t>
    </r>
    <r>
      <rPr>
        <sz val="10"/>
        <color theme="1"/>
        <rFont val="Arial Narrow"/>
        <family val="2"/>
      </rPr>
      <t>)</t>
    </r>
    <phoneticPr fontId="4" type="noConversion"/>
  </si>
  <si>
    <r>
      <rPr>
        <sz val="10"/>
        <color theme="1"/>
        <rFont val="華康粗圓體"/>
        <family val="3"/>
        <charset val="136"/>
      </rPr>
      <t>年別</t>
    </r>
    <phoneticPr fontId="4" type="noConversion"/>
  </si>
  <si>
    <r>
      <t>15</t>
    </r>
    <r>
      <rPr>
        <sz val="10"/>
        <color theme="1"/>
        <rFont val="華康粗圓體"/>
        <family val="3"/>
        <charset val="136"/>
      </rPr>
      <t xml:space="preserve">歲以上民間人口
</t>
    </r>
    <r>
      <rPr>
        <sz val="10"/>
        <color theme="1"/>
        <rFont val="Arial Narrow"/>
        <family val="2"/>
      </rPr>
      <t>(</t>
    </r>
    <r>
      <rPr>
        <sz val="10"/>
        <color theme="1"/>
        <rFont val="華康粗圓體"/>
        <family val="3"/>
        <charset val="136"/>
      </rPr>
      <t>千人</t>
    </r>
    <r>
      <rPr>
        <sz val="10"/>
        <color theme="1"/>
        <rFont val="Arial Narrow"/>
        <family val="2"/>
      </rPr>
      <t>)</t>
    </r>
    <phoneticPr fontId="2" type="noConversion"/>
  </si>
  <si>
    <r>
      <rPr>
        <sz val="10"/>
        <color theme="1"/>
        <rFont val="華康粗圓體"/>
        <family val="3"/>
        <charset val="136"/>
      </rPr>
      <t>勞動力</t>
    </r>
    <r>
      <rPr>
        <sz val="10"/>
        <color theme="1"/>
        <rFont val="Arial Narrow"/>
        <family val="2"/>
      </rPr>
      <t xml:space="preserve"> (</t>
    </r>
    <r>
      <rPr>
        <sz val="10"/>
        <color theme="1"/>
        <rFont val="華康粗圓體"/>
        <family val="3"/>
        <charset val="136"/>
      </rPr>
      <t>千人</t>
    </r>
    <r>
      <rPr>
        <sz val="10"/>
        <color theme="1"/>
        <rFont val="Arial Narrow"/>
        <family val="2"/>
      </rPr>
      <t>)</t>
    </r>
    <phoneticPr fontId="2" type="noConversion"/>
  </si>
  <si>
    <r>
      <rPr>
        <sz val="10"/>
        <color theme="1"/>
        <rFont val="華康粗圓體"/>
        <family val="3"/>
        <charset val="136"/>
      </rPr>
      <t xml:space="preserve">勞動力參與率
</t>
    </r>
    <r>
      <rPr>
        <sz val="10"/>
        <color theme="1"/>
        <rFont val="Arial Narrow"/>
        <family val="2"/>
      </rPr>
      <t>(%)</t>
    </r>
    <phoneticPr fontId="2" type="noConversion"/>
  </si>
  <si>
    <r>
      <rPr>
        <sz val="10"/>
        <color theme="1"/>
        <rFont val="華康粗圓體"/>
        <family val="3"/>
        <charset val="136"/>
      </rPr>
      <t xml:space="preserve">失業率
</t>
    </r>
    <r>
      <rPr>
        <sz val="10"/>
        <color theme="1"/>
        <rFont val="Arial Narrow"/>
        <family val="2"/>
      </rPr>
      <t>(%)</t>
    </r>
    <phoneticPr fontId="2" type="noConversion"/>
  </si>
  <si>
    <r>
      <rPr>
        <sz val="10"/>
        <color theme="1"/>
        <rFont val="華康粗圓體"/>
        <family val="3"/>
        <charset val="136"/>
      </rPr>
      <t>就業者</t>
    </r>
    <phoneticPr fontId="2" type="noConversion"/>
  </si>
  <si>
    <r>
      <rPr>
        <sz val="10"/>
        <color theme="1"/>
        <rFont val="華康粗圓體"/>
        <family val="3"/>
        <charset val="136"/>
      </rPr>
      <t>失業者</t>
    </r>
    <phoneticPr fontId="2" type="noConversion"/>
  </si>
  <si>
    <r>
      <rPr>
        <sz val="10"/>
        <color theme="1"/>
        <rFont val="華康粗圓體"/>
        <family val="3"/>
        <charset val="136"/>
      </rPr>
      <t>男</t>
    </r>
    <phoneticPr fontId="4" type="noConversion"/>
  </si>
  <si>
    <r>
      <rPr>
        <sz val="10"/>
        <color theme="1"/>
        <rFont val="華康粗圓體"/>
        <family val="3"/>
        <charset val="136"/>
      </rPr>
      <t>女</t>
    </r>
    <phoneticPr fontId="4" type="noConversion"/>
  </si>
  <si>
    <r>
      <rPr>
        <sz val="10"/>
        <color theme="1"/>
        <rFont val="華康粗圓體"/>
        <family val="3"/>
        <charset val="136"/>
      </rPr>
      <t>平均每戶每年消費支出</t>
    </r>
    <r>
      <rPr>
        <sz val="10"/>
        <color theme="1"/>
        <rFont val="Arial Narrow"/>
        <family val="2"/>
      </rPr>
      <t xml:space="preserve"> (</t>
    </r>
    <r>
      <rPr>
        <sz val="10"/>
        <color theme="1"/>
        <rFont val="華康粗圓體"/>
        <family val="3"/>
        <charset val="136"/>
      </rPr>
      <t>新臺幣元</t>
    </r>
    <r>
      <rPr>
        <sz val="10"/>
        <color theme="1"/>
        <rFont val="Arial Narrow"/>
        <family val="2"/>
      </rPr>
      <t>)</t>
    </r>
    <phoneticPr fontId="4" type="noConversion"/>
  </si>
  <si>
    <r>
      <rPr>
        <sz val="10"/>
        <color theme="1"/>
        <rFont val="華康粗圓體"/>
        <family val="3"/>
        <charset val="136"/>
      </rPr>
      <t>合計</t>
    </r>
    <phoneticPr fontId="4" type="noConversion"/>
  </si>
  <si>
    <r>
      <rPr>
        <sz val="10"/>
        <color theme="1"/>
        <rFont val="華康粗圓體"/>
        <family val="3"/>
        <charset val="136"/>
      </rPr>
      <t>食品飲料
及
菸草</t>
    </r>
    <phoneticPr fontId="4" type="noConversion"/>
  </si>
  <si>
    <r>
      <rPr>
        <sz val="10"/>
        <color theme="1"/>
        <rFont val="華康粗圓體"/>
        <family val="3"/>
        <charset val="136"/>
      </rPr>
      <t>衣著
服飾</t>
    </r>
    <phoneticPr fontId="4" type="noConversion"/>
  </si>
  <si>
    <r>
      <rPr>
        <sz val="10"/>
        <color theme="1"/>
        <rFont val="華康粗圓體"/>
        <family val="3"/>
        <charset val="136"/>
      </rPr>
      <t>居住</t>
    </r>
    <phoneticPr fontId="4" type="noConversion"/>
  </si>
  <si>
    <r>
      <rPr>
        <sz val="10"/>
        <color theme="1"/>
        <rFont val="華康粗圓體"/>
        <family val="3"/>
        <charset val="136"/>
      </rPr>
      <t>醫療
保健</t>
    </r>
    <phoneticPr fontId="4" type="noConversion"/>
  </si>
  <si>
    <r>
      <rPr>
        <sz val="10"/>
        <color theme="1"/>
        <rFont val="華康粗圓體"/>
        <family val="3"/>
        <charset val="136"/>
      </rPr>
      <t>交通運輸
及
通訊</t>
    </r>
    <phoneticPr fontId="4" type="noConversion"/>
  </si>
  <si>
    <r>
      <rPr>
        <sz val="10"/>
        <color theme="1"/>
        <rFont val="華康粗圓體"/>
        <family val="3"/>
        <charset val="136"/>
      </rPr>
      <t>育樂</t>
    </r>
    <phoneticPr fontId="4" type="noConversion"/>
  </si>
  <si>
    <r>
      <rPr>
        <sz val="10"/>
        <color theme="1"/>
        <rFont val="華康粗圓體"/>
        <family val="3"/>
        <charset val="136"/>
      </rPr>
      <t>雜項</t>
    </r>
    <phoneticPr fontId="4" type="noConversion"/>
  </si>
  <si>
    <r>
      <rPr>
        <sz val="13"/>
        <color theme="1"/>
        <rFont val="華康粗圓體"/>
        <family val="3"/>
        <charset val="136"/>
      </rPr>
      <t>九、交通及火災事故</t>
    </r>
    <phoneticPr fontId="4" type="noConversion"/>
  </si>
  <si>
    <r>
      <rPr>
        <sz val="10"/>
        <color theme="1"/>
        <rFont val="華康粗圓體"/>
        <family val="3"/>
        <charset val="136"/>
      </rPr>
      <t>交通事故</t>
    </r>
    <phoneticPr fontId="4" type="noConversion"/>
  </si>
  <si>
    <r>
      <rPr>
        <sz val="10"/>
        <color theme="1"/>
        <rFont val="華康粗圓體"/>
        <family val="3"/>
        <charset val="136"/>
      </rPr>
      <t>火災事故</t>
    </r>
  </si>
  <si>
    <r>
      <rPr>
        <sz val="10"/>
        <color theme="1"/>
        <rFont val="華康粗圓體"/>
        <family val="3"/>
        <charset val="136"/>
      </rPr>
      <t xml:space="preserve">事故
件數
</t>
    </r>
    <r>
      <rPr>
        <sz val="10"/>
        <color theme="1"/>
        <rFont val="Arial Narrow"/>
        <family val="2"/>
      </rPr>
      <t>(</t>
    </r>
    <r>
      <rPr>
        <sz val="10"/>
        <color theme="1"/>
        <rFont val="華康粗圓體"/>
        <family val="3"/>
        <charset val="136"/>
      </rPr>
      <t>件</t>
    </r>
    <r>
      <rPr>
        <sz val="10"/>
        <color theme="1"/>
        <rFont val="Arial Narrow"/>
        <family val="2"/>
      </rPr>
      <t>)</t>
    </r>
    <phoneticPr fontId="4" type="noConversion"/>
  </si>
  <si>
    <r>
      <rPr>
        <sz val="10"/>
        <color theme="1"/>
        <rFont val="華康粗圓體"/>
        <family val="3"/>
        <charset val="136"/>
      </rPr>
      <t xml:space="preserve">死亡
人數
</t>
    </r>
    <r>
      <rPr>
        <sz val="10"/>
        <color theme="1"/>
        <rFont val="Arial Narrow"/>
        <family val="2"/>
      </rPr>
      <t>(</t>
    </r>
    <r>
      <rPr>
        <sz val="10"/>
        <color theme="1"/>
        <rFont val="華康粗圓體"/>
        <family val="3"/>
        <charset val="136"/>
      </rPr>
      <t>人</t>
    </r>
    <r>
      <rPr>
        <sz val="10"/>
        <color theme="1"/>
        <rFont val="Arial Narrow"/>
        <family val="2"/>
      </rPr>
      <t>)</t>
    </r>
    <phoneticPr fontId="4" type="noConversion"/>
  </si>
  <si>
    <r>
      <rPr>
        <sz val="10"/>
        <color theme="1"/>
        <rFont val="華康粗圓體"/>
        <family val="3"/>
        <charset val="136"/>
      </rPr>
      <t xml:space="preserve">受傷
人數
</t>
    </r>
    <r>
      <rPr>
        <sz val="10"/>
        <color theme="1"/>
        <rFont val="Arial Narrow"/>
        <family val="2"/>
      </rPr>
      <t>(</t>
    </r>
    <r>
      <rPr>
        <sz val="10"/>
        <color theme="1"/>
        <rFont val="華康粗圓體"/>
        <family val="3"/>
        <charset val="136"/>
      </rPr>
      <t>人</t>
    </r>
    <r>
      <rPr>
        <sz val="10"/>
        <color theme="1"/>
        <rFont val="Arial Narrow"/>
        <family val="2"/>
      </rPr>
      <t>)</t>
    </r>
    <phoneticPr fontId="4" type="noConversion"/>
  </si>
  <si>
    <r>
      <rPr>
        <sz val="10"/>
        <color theme="1"/>
        <rFont val="華康粗圓體"/>
        <family val="3"/>
        <charset val="136"/>
      </rPr>
      <t xml:space="preserve">火災
次數
</t>
    </r>
    <r>
      <rPr>
        <sz val="10"/>
        <color theme="1"/>
        <rFont val="Arial Narrow"/>
        <family val="2"/>
      </rPr>
      <t>(</t>
    </r>
    <r>
      <rPr>
        <sz val="10"/>
        <color theme="1"/>
        <rFont val="華康粗圓體"/>
        <family val="3"/>
        <charset val="136"/>
      </rPr>
      <t>次</t>
    </r>
    <r>
      <rPr>
        <sz val="10"/>
        <color theme="1"/>
        <rFont val="Arial Narrow"/>
        <family val="2"/>
      </rPr>
      <t>)</t>
    </r>
    <phoneticPr fontId="4" type="noConversion"/>
  </si>
  <si>
    <r>
      <rPr>
        <sz val="10"/>
        <color theme="1"/>
        <rFont val="華康粗圓體"/>
        <family val="3"/>
        <charset val="136"/>
      </rPr>
      <t xml:space="preserve">財物
損失
</t>
    </r>
    <r>
      <rPr>
        <sz val="10"/>
        <color theme="1"/>
        <rFont val="Arial Narrow"/>
        <family val="2"/>
      </rPr>
      <t>(</t>
    </r>
    <r>
      <rPr>
        <sz val="10"/>
        <color theme="1"/>
        <rFont val="華康粗圓體"/>
        <family val="3"/>
        <charset val="136"/>
      </rPr>
      <t>千元</t>
    </r>
    <r>
      <rPr>
        <sz val="10"/>
        <color theme="1"/>
        <rFont val="Arial Narrow"/>
        <family val="2"/>
      </rPr>
      <t>)</t>
    </r>
    <phoneticPr fontId="4" type="noConversion"/>
  </si>
  <si>
    <r>
      <rPr>
        <sz val="13"/>
        <color theme="1"/>
        <rFont val="華康粗圓體"/>
        <family val="3"/>
        <charset val="136"/>
      </rPr>
      <t>八、社會安全</t>
    </r>
    <phoneticPr fontId="4" type="noConversion"/>
  </si>
  <si>
    <r>
      <rPr>
        <sz val="10"/>
        <color theme="1"/>
        <rFont val="華康粗圓體"/>
        <family val="3"/>
        <charset val="136"/>
      </rPr>
      <t>刑事案件</t>
    </r>
    <phoneticPr fontId="4" type="noConversion"/>
  </si>
  <si>
    <r>
      <rPr>
        <sz val="10"/>
        <color theme="1"/>
        <rFont val="華康粗圓體"/>
        <family val="3"/>
        <charset val="136"/>
      </rPr>
      <t>違反社會秩序
維護法案件</t>
    </r>
    <phoneticPr fontId="4" type="noConversion"/>
  </si>
  <si>
    <r>
      <rPr>
        <sz val="10"/>
        <color theme="1"/>
        <rFont val="華康粗圓體"/>
        <family val="3"/>
        <charset val="136"/>
      </rPr>
      <t>經濟案件</t>
    </r>
    <phoneticPr fontId="4" type="noConversion"/>
  </si>
  <si>
    <r>
      <rPr>
        <sz val="10"/>
        <color theme="1"/>
        <rFont val="華康粗圓體"/>
        <family val="3"/>
        <charset val="136"/>
      </rPr>
      <t>竊盜</t>
    </r>
    <phoneticPr fontId="4" type="noConversion"/>
  </si>
  <si>
    <r>
      <rPr>
        <sz val="10"/>
        <color theme="1"/>
        <rFont val="華康粗圓體"/>
        <family val="3"/>
        <charset val="136"/>
      </rPr>
      <t>暴力
犯罪</t>
    </r>
    <phoneticPr fontId="4" type="noConversion"/>
  </si>
  <si>
    <r>
      <rPr>
        <sz val="10"/>
        <color theme="1"/>
        <rFont val="華康粗圓體"/>
        <family val="3"/>
        <charset val="136"/>
      </rPr>
      <t>其他</t>
    </r>
  </si>
  <si>
    <r>
      <rPr>
        <sz val="13"/>
        <color theme="1"/>
        <rFont val="華康粗圓體"/>
        <family val="3"/>
        <charset val="136"/>
      </rPr>
      <t>七、環境保護</t>
    </r>
    <phoneticPr fontId="4" type="noConversion"/>
  </si>
  <si>
    <r>
      <rPr>
        <sz val="10"/>
        <color theme="1"/>
        <rFont val="華康粗圓體"/>
        <family val="3"/>
        <charset val="136"/>
      </rPr>
      <t>公害陳情案件</t>
    </r>
    <r>
      <rPr>
        <sz val="10"/>
        <color theme="1"/>
        <rFont val="Arial Narrow"/>
        <family val="2"/>
      </rPr>
      <t xml:space="preserve"> (</t>
    </r>
    <r>
      <rPr>
        <sz val="10"/>
        <color theme="1"/>
        <rFont val="華康粗圓體"/>
        <family val="3"/>
        <charset val="136"/>
      </rPr>
      <t>件</t>
    </r>
    <r>
      <rPr>
        <sz val="10"/>
        <color theme="1"/>
        <rFont val="Arial Narrow"/>
        <family val="2"/>
      </rPr>
      <t>)</t>
    </r>
    <phoneticPr fontId="4" type="noConversion"/>
  </si>
  <si>
    <r>
      <rPr>
        <sz val="10"/>
        <color theme="1"/>
        <rFont val="華康粗圓體"/>
        <family val="3"/>
        <charset val="136"/>
      </rPr>
      <t>一般廢棄物清理狀況</t>
    </r>
    <r>
      <rPr>
        <sz val="10"/>
        <color theme="1"/>
        <rFont val="Arial Narrow"/>
        <family val="2"/>
      </rPr>
      <t xml:space="preserve">   </t>
    </r>
    <phoneticPr fontId="4" type="noConversion"/>
  </si>
  <si>
    <r>
      <rPr>
        <sz val="10"/>
        <color theme="1"/>
        <rFont val="華康粗圓體"/>
        <family val="3"/>
        <charset val="136"/>
      </rPr>
      <t>噪音</t>
    </r>
  </si>
  <si>
    <r>
      <rPr>
        <sz val="10"/>
        <color theme="1"/>
        <rFont val="華康粗圓體"/>
        <family val="3"/>
        <charset val="136"/>
      </rPr>
      <t>水污染</t>
    </r>
  </si>
  <si>
    <r>
      <rPr>
        <sz val="10"/>
        <color theme="1"/>
        <rFont val="華康粗圓體"/>
        <family val="3"/>
        <charset val="136"/>
      </rPr>
      <t>環境
衛生</t>
    </r>
    <phoneticPr fontId="4" type="noConversion"/>
  </si>
  <si>
    <r>
      <rPr>
        <sz val="10"/>
        <color theme="1"/>
        <rFont val="華康粗圓體"/>
        <family val="3"/>
        <charset val="136"/>
      </rPr>
      <t>平均每人每日一般廢棄物產生量</t>
    </r>
    <r>
      <rPr>
        <sz val="10"/>
        <color theme="1"/>
        <rFont val="Arial Narrow"/>
        <family val="2"/>
      </rPr>
      <t>(</t>
    </r>
    <r>
      <rPr>
        <sz val="10"/>
        <color theme="1"/>
        <rFont val="華康粗圓體"/>
        <family val="3"/>
        <charset val="136"/>
      </rPr>
      <t>公斤</t>
    </r>
    <r>
      <rPr>
        <sz val="10"/>
        <color theme="1"/>
        <rFont val="Arial Narrow"/>
        <family val="2"/>
      </rPr>
      <t>)</t>
    </r>
    <phoneticPr fontId="4" type="noConversion"/>
  </si>
  <si>
    <r>
      <rPr>
        <sz val="10"/>
        <color theme="1"/>
        <rFont val="華康粗圓體"/>
        <family val="3"/>
        <charset val="136"/>
      </rPr>
      <t>一般廢棄物回收率</t>
    </r>
    <r>
      <rPr>
        <sz val="10"/>
        <color theme="1"/>
        <rFont val="Arial Narrow"/>
        <family val="2"/>
      </rPr>
      <t xml:space="preserve"> (%)</t>
    </r>
    <phoneticPr fontId="4" type="noConversion"/>
  </si>
  <si>
    <r>
      <rPr>
        <sz val="13"/>
        <color theme="1"/>
        <rFont val="華康粗圓體"/>
        <family val="3"/>
        <charset val="136"/>
      </rPr>
      <t>六、市稅實徵淨額</t>
    </r>
    <phoneticPr fontId="4" type="noConversion"/>
  </si>
  <si>
    <r>
      <rPr>
        <sz val="10"/>
        <color theme="1"/>
        <rFont val="華康粗圓體"/>
        <family val="3"/>
        <charset val="136"/>
      </rPr>
      <t>年度</t>
    </r>
    <r>
      <rPr>
        <sz val="10"/>
        <color theme="1"/>
        <rFont val="Arial Narrow"/>
        <family val="2"/>
      </rPr>
      <t>(</t>
    </r>
    <r>
      <rPr>
        <sz val="10"/>
        <color theme="1"/>
        <rFont val="華康粗圓體"/>
        <family val="3"/>
        <charset val="136"/>
      </rPr>
      <t>月</t>
    </r>
    <r>
      <rPr>
        <sz val="10"/>
        <color theme="1"/>
        <rFont val="Arial Narrow"/>
        <family val="2"/>
      </rPr>
      <t>)</t>
    </r>
    <r>
      <rPr>
        <sz val="10"/>
        <color theme="1"/>
        <rFont val="華康粗圓體"/>
        <family val="3"/>
        <charset val="136"/>
      </rPr>
      <t>別</t>
    </r>
    <phoneticPr fontId="4" type="noConversion"/>
  </si>
  <si>
    <r>
      <rPr>
        <sz val="10"/>
        <color theme="1"/>
        <rFont val="華康粗圓體"/>
        <family val="3"/>
        <charset val="136"/>
      </rPr>
      <t>地價稅</t>
    </r>
  </si>
  <si>
    <r>
      <rPr>
        <sz val="10"/>
        <color theme="1"/>
        <rFont val="華康粗圓體"/>
        <family val="3"/>
        <charset val="136"/>
      </rPr>
      <t>土地
增值稅</t>
    </r>
    <phoneticPr fontId="4" type="noConversion"/>
  </si>
  <si>
    <r>
      <rPr>
        <sz val="10"/>
        <color theme="1"/>
        <rFont val="華康粗圓體"/>
        <family val="3"/>
        <charset val="136"/>
      </rPr>
      <t>房屋稅</t>
    </r>
  </si>
  <si>
    <r>
      <rPr>
        <sz val="10"/>
        <color theme="1"/>
        <rFont val="華康粗圓體"/>
        <family val="3"/>
        <charset val="136"/>
      </rPr>
      <t>使用
牌照稅</t>
    </r>
    <phoneticPr fontId="4" type="noConversion"/>
  </si>
  <si>
    <r>
      <rPr>
        <sz val="10"/>
        <color theme="1"/>
        <rFont val="華康粗圓體"/>
        <family val="3"/>
        <charset val="136"/>
      </rPr>
      <t>契稅</t>
    </r>
  </si>
  <si>
    <r>
      <rPr>
        <sz val="10"/>
        <color theme="1"/>
        <rFont val="華康粗圓體"/>
        <family val="3"/>
        <charset val="136"/>
      </rPr>
      <t>印花稅</t>
    </r>
  </si>
  <si>
    <r>
      <rPr>
        <sz val="10"/>
        <color theme="1"/>
        <rFont val="華康粗圓體"/>
        <family val="3"/>
        <charset val="136"/>
      </rPr>
      <t>娛樂稅</t>
    </r>
  </si>
  <si>
    <r>
      <rPr>
        <sz val="10"/>
        <color theme="1"/>
        <rFont val="華康粗圓體"/>
        <family val="3"/>
        <charset val="136"/>
      </rPr>
      <t>特別及
臨時稅課</t>
    </r>
    <phoneticPr fontId="4" type="noConversion"/>
  </si>
  <si>
    <r>
      <rPr>
        <sz val="10"/>
        <color theme="1"/>
        <rFont val="華康粗圓體"/>
        <family val="3"/>
        <charset val="136"/>
      </rPr>
      <t>營建剩餘土石方</t>
    </r>
    <phoneticPr fontId="4" type="noConversion"/>
  </si>
  <si>
    <r>
      <rPr>
        <sz val="10"/>
        <color theme="1"/>
        <rFont val="華康粗圓體"/>
        <family val="3"/>
        <charset val="136"/>
      </rPr>
      <t>土石
採取</t>
    </r>
    <phoneticPr fontId="4" type="noConversion"/>
  </si>
  <si>
    <r>
      <rPr>
        <sz val="13"/>
        <color theme="1"/>
        <rFont val="華康粗圓體"/>
        <family val="3"/>
        <charset val="136"/>
      </rPr>
      <t>五、歲出實付數</t>
    </r>
    <phoneticPr fontId="4" type="noConversion"/>
  </si>
  <si>
    <r>
      <rPr>
        <sz val="13"/>
        <color theme="1"/>
        <rFont val="華康粗圓體"/>
        <family val="3"/>
        <charset val="136"/>
      </rPr>
      <t>五、歲出實付數</t>
    </r>
    <r>
      <rPr>
        <sz val="13"/>
        <color theme="1"/>
        <rFont val="Arial Narrow"/>
        <family val="2"/>
      </rPr>
      <t xml:space="preserve"> (</t>
    </r>
    <r>
      <rPr>
        <sz val="13"/>
        <color theme="1"/>
        <rFont val="華康粗圓體"/>
        <family val="3"/>
        <charset val="136"/>
      </rPr>
      <t>續</t>
    </r>
    <r>
      <rPr>
        <sz val="13"/>
        <color theme="1"/>
        <rFont val="Arial Narrow"/>
        <family val="2"/>
      </rPr>
      <t>)</t>
    </r>
    <phoneticPr fontId="4" type="noConversion"/>
  </si>
  <si>
    <r>
      <rPr>
        <sz val="10"/>
        <color theme="1"/>
        <rFont val="華康粗圓體"/>
        <family val="3"/>
        <charset val="136"/>
      </rPr>
      <t>一般政務支出</t>
    </r>
    <phoneticPr fontId="4" type="noConversion"/>
  </si>
  <si>
    <r>
      <rPr>
        <sz val="10"/>
        <color theme="1"/>
        <rFont val="華康粗圓體"/>
        <family val="3"/>
        <charset val="136"/>
      </rPr>
      <t>教育科學
文化支出</t>
    </r>
    <phoneticPr fontId="4" type="noConversion"/>
  </si>
  <si>
    <r>
      <rPr>
        <sz val="10"/>
        <color theme="1"/>
        <rFont val="華康粗圓體"/>
        <family val="3"/>
        <charset val="136"/>
      </rPr>
      <t>經濟發展支出</t>
    </r>
    <phoneticPr fontId="4" type="noConversion"/>
  </si>
  <si>
    <r>
      <rPr>
        <sz val="10"/>
        <color theme="1"/>
        <rFont val="華康粗圓體"/>
        <family val="3"/>
        <charset val="136"/>
      </rPr>
      <t>社會福利支出</t>
    </r>
    <phoneticPr fontId="4" type="noConversion"/>
  </si>
  <si>
    <r>
      <rPr>
        <sz val="10"/>
        <color theme="1"/>
        <rFont val="華康粗圓體"/>
        <family val="3"/>
        <charset val="136"/>
      </rPr>
      <t>社區發展及
環境保護支出</t>
    </r>
    <phoneticPr fontId="4" type="noConversion"/>
  </si>
  <si>
    <r>
      <rPr>
        <sz val="10"/>
        <color theme="1"/>
        <rFont val="華康粗圓體"/>
        <family val="3"/>
        <charset val="136"/>
      </rPr>
      <t>退休撫卹支出</t>
    </r>
    <phoneticPr fontId="4" type="noConversion"/>
  </si>
  <si>
    <r>
      <rPr>
        <sz val="10"/>
        <color theme="1"/>
        <rFont val="華康粗圓體"/>
        <family val="3"/>
        <charset val="136"/>
      </rPr>
      <t>債務付息支出</t>
    </r>
    <phoneticPr fontId="4" type="noConversion"/>
  </si>
  <si>
    <r>
      <rPr>
        <sz val="10"/>
        <color theme="1"/>
        <rFont val="華康粗圓體"/>
        <family val="3"/>
        <charset val="136"/>
      </rPr>
      <t>補助及
其他支出</t>
    </r>
    <phoneticPr fontId="4" type="noConversion"/>
  </si>
  <si>
    <r>
      <rPr>
        <sz val="10"/>
        <color theme="1"/>
        <rFont val="華康粗圓體"/>
        <family val="3"/>
        <charset val="136"/>
      </rPr>
      <t>債務還本</t>
    </r>
    <phoneticPr fontId="4" type="noConversion"/>
  </si>
  <si>
    <r>
      <rPr>
        <sz val="13"/>
        <color theme="1"/>
        <rFont val="華康粗圓體"/>
        <family val="3"/>
        <charset val="136"/>
      </rPr>
      <t>四、歲入實收數</t>
    </r>
    <phoneticPr fontId="4" type="noConversion"/>
  </si>
  <si>
    <r>
      <rPr>
        <sz val="13"/>
        <color theme="1"/>
        <rFont val="華康粗圓體"/>
        <family val="3"/>
        <charset val="136"/>
      </rPr>
      <t>四、歲入實收數</t>
    </r>
    <r>
      <rPr>
        <sz val="13"/>
        <color theme="1"/>
        <rFont val="Arial Narrow"/>
        <family val="2"/>
      </rPr>
      <t xml:space="preserve"> (</t>
    </r>
    <r>
      <rPr>
        <sz val="13"/>
        <color theme="1"/>
        <rFont val="華康粗圓體"/>
        <family val="3"/>
        <charset val="136"/>
      </rPr>
      <t>續</t>
    </r>
    <r>
      <rPr>
        <sz val="13"/>
        <color theme="1"/>
        <rFont val="Arial Narrow"/>
        <family val="2"/>
      </rPr>
      <t>)</t>
    </r>
    <phoneticPr fontId="4" type="noConversion"/>
  </si>
  <si>
    <r>
      <rPr>
        <sz val="10"/>
        <color theme="1"/>
        <rFont val="華康粗圓體"/>
        <family val="3"/>
        <charset val="136"/>
      </rPr>
      <t>稅課收入</t>
    </r>
    <phoneticPr fontId="4" type="noConversion"/>
  </si>
  <si>
    <r>
      <rPr>
        <sz val="10"/>
        <color theme="1"/>
        <rFont val="華康粗圓體"/>
        <family val="3"/>
        <charset val="136"/>
      </rPr>
      <t>工程受益費
收入</t>
    </r>
    <phoneticPr fontId="4" type="noConversion"/>
  </si>
  <si>
    <r>
      <rPr>
        <sz val="10"/>
        <color theme="1"/>
        <rFont val="華康粗圓體"/>
        <family val="3"/>
        <charset val="136"/>
      </rPr>
      <t>規費及
罰鍰收入</t>
    </r>
    <phoneticPr fontId="4" type="noConversion"/>
  </si>
  <si>
    <r>
      <rPr>
        <sz val="10"/>
        <color theme="1"/>
        <rFont val="華康粗圓體"/>
        <family val="3"/>
        <charset val="136"/>
      </rPr>
      <t>財產收入</t>
    </r>
    <phoneticPr fontId="4" type="noConversion"/>
  </si>
  <si>
    <r>
      <rPr>
        <sz val="10"/>
        <color theme="1"/>
        <rFont val="華康粗圓體"/>
        <family val="3"/>
        <charset val="136"/>
      </rPr>
      <t>營業盈餘及
事業收入</t>
    </r>
    <phoneticPr fontId="4" type="noConversion"/>
  </si>
  <si>
    <r>
      <rPr>
        <sz val="10"/>
        <color theme="1"/>
        <rFont val="華康粗圓體"/>
        <family val="3"/>
        <charset val="136"/>
      </rPr>
      <t>補助及
協助收入</t>
    </r>
    <phoneticPr fontId="4" type="noConversion"/>
  </si>
  <si>
    <r>
      <rPr>
        <sz val="10"/>
        <color theme="1"/>
        <rFont val="華康粗圓體"/>
        <family val="3"/>
        <charset val="136"/>
      </rPr>
      <t>捐獻及
贈與收入</t>
    </r>
    <phoneticPr fontId="4" type="noConversion"/>
  </si>
  <si>
    <r>
      <rPr>
        <sz val="10"/>
        <color theme="1"/>
        <rFont val="華康粗圓體"/>
        <family val="3"/>
        <charset val="136"/>
      </rPr>
      <t>其他收入</t>
    </r>
    <phoneticPr fontId="4" type="noConversion"/>
  </si>
  <si>
    <r>
      <rPr>
        <sz val="10"/>
        <color theme="1"/>
        <rFont val="華康粗圓體"/>
        <family val="3"/>
        <charset val="136"/>
      </rPr>
      <t>賒借收入</t>
    </r>
    <phoneticPr fontId="4" type="noConversion"/>
  </si>
  <si>
    <r>
      <rPr>
        <sz val="13"/>
        <color theme="1"/>
        <rFont val="華康粗圓體"/>
        <family val="3"/>
        <charset val="136"/>
      </rPr>
      <t>三、核發房屋使用執照</t>
    </r>
    <phoneticPr fontId="4" type="noConversion"/>
  </si>
  <si>
    <r>
      <rPr>
        <sz val="10"/>
        <color theme="1"/>
        <rFont val="華康粗圓體"/>
        <family val="3"/>
        <charset val="136"/>
      </rPr>
      <t>核發房屋使用執照件數</t>
    </r>
    <r>
      <rPr>
        <sz val="10"/>
        <color theme="1"/>
        <rFont val="Arial Narrow"/>
        <family val="2"/>
      </rPr>
      <t xml:space="preserve"> (</t>
    </r>
    <r>
      <rPr>
        <sz val="10"/>
        <color theme="1"/>
        <rFont val="華康粗圓體"/>
        <family val="3"/>
        <charset val="136"/>
      </rPr>
      <t>件</t>
    </r>
    <r>
      <rPr>
        <sz val="10"/>
        <color theme="1"/>
        <rFont val="Arial Narrow"/>
        <family val="2"/>
      </rPr>
      <t>)</t>
    </r>
    <phoneticPr fontId="4" type="noConversion"/>
  </si>
  <si>
    <r>
      <rPr>
        <sz val="10"/>
        <color theme="1"/>
        <rFont val="華康粗圓體"/>
        <family val="3"/>
        <charset val="136"/>
      </rPr>
      <t>住宅</t>
    </r>
  </si>
  <si>
    <r>
      <rPr>
        <sz val="10"/>
        <color theme="1"/>
        <rFont val="華康粗圓體"/>
        <family val="3"/>
        <charset val="136"/>
      </rPr>
      <t>商業類</t>
    </r>
  </si>
  <si>
    <r>
      <rPr>
        <sz val="10"/>
        <color theme="1"/>
        <rFont val="華康粗圓體"/>
        <family val="3"/>
        <charset val="136"/>
      </rPr>
      <t>工業
倉儲類</t>
    </r>
    <phoneticPr fontId="4" type="noConversion"/>
  </si>
  <si>
    <r>
      <rPr>
        <sz val="10"/>
        <color theme="1"/>
        <rFont val="華康粗圓體"/>
        <family val="3"/>
        <charset val="136"/>
      </rPr>
      <t>休閒
文教類</t>
    </r>
    <phoneticPr fontId="4" type="noConversion"/>
  </si>
  <si>
    <r>
      <rPr>
        <sz val="13"/>
        <color theme="1"/>
        <rFont val="華康粗圓體"/>
        <family val="3"/>
        <charset val="136"/>
      </rPr>
      <t>二、工商業登記</t>
    </r>
    <phoneticPr fontId="4" type="noConversion"/>
  </si>
  <si>
    <r>
      <rPr>
        <sz val="10"/>
        <color theme="1"/>
        <rFont val="華康粗圓體"/>
        <family val="3"/>
        <charset val="136"/>
      </rPr>
      <t>工廠登記</t>
    </r>
    <r>
      <rPr>
        <sz val="10"/>
        <color theme="1"/>
        <rFont val="Arial Narrow"/>
        <family val="2"/>
      </rPr>
      <t xml:space="preserve"> (</t>
    </r>
    <r>
      <rPr>
        <sz val="10"/>
        <color theme="1"/>
        <rFont val="華康粗圓體"/>
        <family val="3"/>
        <charset val="136"/>
      </rPr>
      <t>家</t>
    </r>
    <r>
      <rPr>
        <sz val="10"/>
        <color theme="1"/>
        <rFont val="Arial Narrow"/>
        <family val="2"/>
      </rPr>
      <t>)</t>
    </r>
    <phoneticPr fontId="4" type="noConversion"/>
  </si>
  <si>
    <r>
      <rPr>
        <sz val="10"/>
        <color theme="1"/>
        <rFont val="華康粗圓體"/>
        <family val="3"/>
        <charset val="136"/>
      </rPr>
      <t>商業登記</t>
    </r>
    <r>
      <rPr>
        <sz val="10"/>
        <color theme="1"/>
        <rFont val="Arial Narrow"/>
        <family val="2"/>
      </rPr>
      <t xml:space="preserve"> (</t>
    </r>
    <r>
      <rPr>
        <sz val="10"/>
        <color theme="1"/>
        <rFont val="華康粗圓體"/>
        <family val="3"/>
        <charset val="136"/>
      </rPr>
      <t>家</t>
    </r>
    <r>
      <rPr>
        <sz val="10"/>
        <color theme="1"/>
        <rFont val="Arial Narrow"/>
        <family val="2"/>
      </rPr>
      <t>)</t>
    </r>
    <phoneticPr fontId="4" type="noConversion"/>
  </si>
  <si>
    <r>
      <rPr>
        <sz val="10"/>
        <color theme="1"/>
        <rFont val="華康粗圓體"/>
        <family val="3"/>
        <charset val="136"/>
      </rPr>
      <t>登記</t>
    </r>
  </si>
  <si>
    <r>
      <rPr>
        <sz val="10"/>
        <color theme="1"/>
        <rFont val="華康粗圓體"/>
        <family val="3"/>
        <charset val="136"/>
      </rPr>
      <t>異動
調整</t>
    </r>
    <phoneticPr fontId="4" type="noConversion"/>
  </si>
  <si>
    <r>
      <rPr>
        <sz val="10"/>
        <color theme="1"/>
        <rFont val="華康粗圓體"/>
        <family val="3"/>
        <charset val="136"/>
      </rPr>
      <t>歇業</t>
    </r>
  </si>
  <si>
    <r>
      <rPr>
        <sz val="10"/>
        <color theme="1"/>
        <rFont val="華康粗圓體"/>
        <family val="3"/>
        <charset val="136"/>
      </rPr>
      <t>現有
家數</t>
    </r>
    <phoneticPr fontId="4" type="noConversion"/>
  </si>
  <si>
    <r>
      <rPr>
        <sz val="10"/>
        <color theme="1"/>
        <rFont val="華康粗圓體"/>
        <family val="3"/>
        <charset val="136"/>
      </rPr>
      <t>設立</t>
    </r>
  </si>
  <si>
    <r>
      <rPr>
        <sz val="10"/>
        <color theme="1"/>
        <rFont val="華康粗圓體"/>
        <family val="3"/>
        <charset val="136"/>
      </rPr>
      <t xml:space="preserve">資本額
</t>
    </r>
    <r>
      <rPr>
        <sz val="10"/>
        <color theme="1"/>
        <rFont val="Arial Narrow"/>
        <family val="2"/>
      </rPr>
      <t>(</t>
    </r>
    <r>
      <rPr>
        <sz val="10"/>
        <color theme="1"/>
        <rFont val="華康粗圓體"/>
        <family val="3"/>
        <charset val="136"/>
      </rPr>
      <t>千元</t>
    </r>
    <r>
      <rPr>
        <sz val="10"/>
        <color theme="1"/>
        <rFont val="Arial Narrow"/>
        <family val="2"/>
      </rPr>
      <t>)</t>
    </r>
    <phoneticPr fontId="4" type="noConversion"/>
  </si>
  <si>
    <r>
      <rPr>
        <sz val="10"/>
        <rFont val="華康粗圓體"/>
        <family val="3"/>
        <charset val="136"/>
      </rPr>
      <t>民國</t>
    </r>
    <r>
      <rPr>
        <sz val="10"/>
        <rFont val="Arial Narrow"/>
        <family val="2"/>
      </rPr>
      <t>112</t>
    </r>
    <r>
      <rPr>
        <sz val="10"/>
        <rFont val="華康粗圓體"/>
        <family val="3"/>
        <charset val="136"/>
      </rPr>
      <t>年</t>
    </r>
    <phoneticPr fontId="2" type="noConversion"/>
  </si>
  <si>
    <t>資料來源：桃園市政府民政局。
附註：里數、鄰數是採用戶籍登記數之資料。</t>
    <phoneticPr fontId="4" type="noConversion"/>
  </si>
  <si>
    <r>
      <rPr>
        <sz val="10"/>
        <rFont val="華康粗圓體"/>
        <family val="3"/>
        <charset val="136"/>
      </rPr>
      <t>資料來源：桃園市政府民政局。
附註：①里數、鄰數是採用戶籍登記數之資料。
　　　②本月與上月及上年同月比較之部分數值不等於細項係因四捨五入之故。</t>
    </r>
    <phoneticPr fontId="4" type="noConversion"/>
  </si>
  <si>
    <r>
      <rPr>
        <sz val="10"/>
        <rFont val="華康粗圓體"/>
        <family val="3"/>
        <charset val="136"/>
      </rPr>
      <t>資料來源：內政部警政署及桃園市政府警察局。</t>
    </r>
    <phoneticPr fontId="4" type="noConversion"/>
  </si>
  <si>
    <r>
      <rPr>
        <sz val="10"/>
        <rFont val="華康粗圓體"/>
        <family val="3"/>
        <charset val="136"/>
      </rPr>
      <t>資料來源：內政部國土管理署、桃園市政府建築管理處。</t>
    </r>
    <phoneticPr fontId="4" type="noConversion"/>
  </si>
  <si>
    <r>
      <rPr>
        <sz val="10"/>
        <rFont val="華康粗圓體"/>
        <family val="3"/>
        <charset val="136"/>
      </rPr>
      <t>資料來源：交通部路政及道安司及桃園市政府消防局。
附註：交通事故項下「事故件數」指造成死亡、受傷或車輛財物損壞之事故合計，「死亡人數」指交通事故
　　　發生當場或</t>
    </r>
    <r>
      <rPr>
        <sz val="10"/>
        <rFont val="Arial Narrow"/>
        <family val="2"/>
      </rPr>
      <t>30</t>
    </r>
    <r>
      <rPr>
        <sz val="10"/>
        <rFont val="華康粗圓體"/>
        <family val="3"/>
        <charset val="136"/>
      </rPr>
      <t>日內死亡之人數；配合交通部資料產製期程，交通事故資料公布時間落後</t>
    </r>
    <r>
      <rPr>
        <sz val="10"/>
        <rFont val="Arial Narrow"/>
        <family val="2"/>
      </rPr>
      <t>2</t>
    </r>
    <r>
      <rPr>
        <sz val="10"/>
        <rFont val="華康粗圓體"/>
        <family val="3"/>
        <charset val="136"/>
      </rPr>
      <t>至</t>
    </r>
    <r>
      <rPr>
        <sz val="10"/>
        <rFont val="Arial Narrow"/>
        <family val="2"/>
      </rPr>
      <t>3</t>
    </r>
    <r>
      <rPr>
        <sz val="10"/>
        <rFont val="華康粗圓體"/>
        <family val="3"/>
        <charset val="136"/>
      </rPr>
      <t>個月。</t>
    </r>
    <phoneticPr fontId="4" type="noConversion"/>
  </si>
  <si>
    <r>
      <rPr>
        <sz val="10"/>
        <rFont val="華康粗圓體"/>
        <family val="3"/>
        <charset val="136"/>
      </rPr>
      <t>全國</t>
    </r>
    <phoneticPr fontId="2" type="noConversion"/>
  </si>
  <si>
    <r>
      <rPr>
        <sz val="10"/>
        <rFont val="華康粗圓體"/>
        <family val="3"/>
        <charset val="136"/>
      </rPr>
      <t>福建省</t>
    </r>
    <phoneticPr fontId="4" type="noConversion"/>
  </si>
  <si>
    <r>
      <rPr>
        <sz val="10"/>
        <rFont val="華康粗圓體"/>
        <family val="3"/>
        <charset val="136"/>
      </rPr>
      <t>金門縣</t>
    </r>
    <phoneticPr fontId="4" type="noConversion"/>
  </si>
  <si>
    <r>
      <rPr>
        <sz val="10"/>
        <rFont val="華康粗圓體"/>
        <family val="3"/>
        <charset val="136"/>
      </rPr>
      <t>連江縣</t>
    </r>
    <phoneticPr fontId="4" type="noConversion"/>
  </si>
  <si>
    <r>
      <rPr>
        <sz val="10"/>
        <rFont val="華康粗圓體"/>
        <family val="3"/>
        <charset val="136"/>
      </rPr>
      <t>資料來源：內政部戶政司及內政部統計處。
附註：①全國土地面積另包含東沙群島東沙島</t>
    </r>
    <r>
      <rPr>
        <sz val="10"/>
        <rFont val="Arial Narrow"/>
        <family val="2"/>
      </rPr>
      <t xml:space="preserve"> (2.38</t>
    </r>
    <r>
      <rPr>
        <sz val="10"/>
        <rFont val="華康粗圓體"/>
        <family val="3"/>
        <charset val="136"/>
      </rPr>
      <t>平方公里</t>
    </r>
    <r>
      <rPr>
        <sz val="10"/>
        <rFont val="Arial Narrow"/>
        <family val="2"/>
      </rPr>
      <t xml:space="preserve">) </t>
    </r>
    <r>
      <rPr>
        <sz val="10"/>
        <rFont val="華康粗圓體"/>
        <family val="3"/>
        <charset val="136"/>
      </rPr>
      <t>及南沙群島太平島</t>
    </r>
    <r>
      <rPr>
        <sz val="10"/>
        <rFont val="Arial Narrow"/>
        <family val="2"/>
      </rPr>
      <t xml:space="preserve"> (0.5045</t>
    </r>
    <r>
      <rPr>
        <sz val="10"/>
        <rFont val="華康粗圓體"/>
        <family val="3"/>
        <charset val="136"/>
      </rPr>
      <t>平方公里</t>
    </r>
    <r>
      <rPr>
        <sz val="10"/>
        <rFont val="Arial Narrow"/>
        <family val="2"/>
      </rPr>
      <t>)</t>
    </r>
    <r>
      <rPr>
        <sz val="10"/>
        <rFont val="華康粗圓體"/>
        <family val="3"/>
        <charset val="136"/>
      </rPr>
      <t>，由高雄市
　　　　代管，其設籍人口列於高雄市統計。
　　　②村里數、鄰數是採用戶籍登記數之資料。</t>
    </r>
    <phoneticPr fontId="4" type="noConversion"/>
  </si>
  <si>
    <r>
      <rPr>
        <sz val="10"/>
        <rFont val="華康粗圓體"/>
        <family val="3"/>
        <charset val="136"/>
      </rPr>
      <t>民國</t>
    </r>
    <r>
      <rPr>
        <sz val="10"/>
        <rFont val="Arial Narrow"/>
        <family val="2"/>
      </rPr>
      <t>112</t>
    </r>
    <r>
      <rPr>
        <sz val="10"/>
        <rFont val="華康粗圓體"/>
        <family val="3"/>
        <charset val="136"/>
      </rPr>
      <t>年度</t>
    </r>
    <phoneticPr fontId="4" type="noConversion"/>
  </si>
  <si>
    <r>
      <t>民國</t>
    </r>
    <r>
      <rPr>
        <sz val="10"/>
        <rFont val="Arial Narrow"/>
        <family val="2"/>
      </rPr>
      <t>112</t>
    </r>
    <r>
      <rPr>
        <sz val="10"/>
        <rFont val="華康粗圓體"/>
        <family val="3"/>
        <charset val="136"/>
      </rPr>
      <t>年度</t>
    </r>
    <phoneticPr fontId="4" type="noConversion"/>
  </si>
  <si>
    <r>
      <rPr>
        <sz val="10"/>
        <rFont val="華康粗圓體"/>
        <family val="3"/>
        <charset val="136"/>
      </rPr>
      <t>民國</t>
    </r>
    <r>
      <rPr>
        <sz val="10"/>
        <rFont val="Arial Narrow"/>
        <family val="2"/>
      </rPr>
      <t>113</t>
    </r>
    <r>
      <rPr>
        <sz val="10"/>
        <rFont val="華康粗圓體"/>
        <family val="3"/>
        <charset val="136"/>
      </rPr>
      <t>年</t>
    </r>
    <phoneticPr fontId="4" type="noConversion"/>
  </si>
  <si>
    <r>
      <t>民國</t>
    </r>
    <r>
      <rPr>
        <sz val="10"/>
        <rFont val="Arial Narrow"/>
        <family val="2"/>
      </rPr>
      <t>113</t>
    </r>
    <r>
      <rPr>
        <sz val="10"/>
        <rFont val="華康粗圓體"/>
        <family val="3"/>
        <charset val="136"/>
      </rPr>
      <t>年</t>
    </r>
    <phoneticPr fontId="4" type="noConversion"/>
  </si>
  <si>
    <r>
      <rPr>
        <sz val="10"/>
        <rFont val="華康粗圓體"/>
        <family val="3"/>
        <charset val="136"/>
      </rPr>
      <t>民國</t>
    </r>
    <r>
      <rPr>
        <sz val="10"/>
        <rFont val="Arial Narrow"/>
        <family val="2"/>
      </rPr>
      <t>113</t>
    </r>
    <r>
      <rPr>
        <sz val="10"/>
        <rFont val="華康粗圓體"/>
        <family val="3"/>
        <charset val="136"/>
      </rPr>
      <t>年度累計至本月</t>
    </r>
    <phoneticPr fontId="4" type="noConversion"/>
  </si>
  <si>
    <r>
      <rPr>
        <sz val="10"/>
        <rFont val="華康粗圓體"/>
        <family val="3"/>
        <charset val="136"/>
      </rPr>
      <t>民國</t>
    </r>
    <r>
      <rPr>
        <sz val="10"/>
        <rFont val="Arial Narrow"/>
        <family val="2"/>
      </rPr>
      <t>113</t>
    </r>
    <r>
      <rPr>
        <sz val="10"/>
        <rFont val="華康粗圓體"/>
        <family val="3"/>
        <charset val="136"/>
      </rPr>
      <t>年度</t>
    </r>
    <r>
      <rPr>
        <sz val="10"/>
        <rFont val="Arial Narrow"/>
        <family val="2"/>
      </rPr>
      <t>1</t>
    </r>
    <r>
      <rPr>
        <sz val="10"/>
        <rFont val="華康粗圓體"/>
        <family val="3"/>
        <charset val="136"/>
      </rPr>
      <t>月</t>
    </r>
    <phoneticPr fontId="4" type="noConversion"/>
  </si>
  <si>
    <r>
      <rPr>
        <sz val="10"/>
        <color theme="1"/>
        <rFont val="華康粗圓體"/>
        <family val="3"/>
        <charset val="136"/>
      </rPr>
      <t>公車客運</t>
    </r>
    <phoneticPr fontId="4" type="noConversion"/>
  </si>
  <si>
    <r>
      <rPr>
        <sz val="10"/>
        <color theme="1"/>
        <rFont val="華康粗圓體"/>
        <family val="3"/>
        <charset val="136"/>
      </rPr>
      <t>大眾捷運系統</t>
    </r>
    <phoneticPr fontId="4" type="noConversion"/>
  </si>
  <si>
    <r>
      <rPr>
        <sz val="10"/>
        <color theme="1"/>
        <rFont val="華康粗圓體"/>
        <family val="3"/>
        <charset val="136"/>
      </rPr>
      <t>公共自行車</t>
    </r>
    <phoneticPr fontId="4" type="noConversion"/>
  </si>
  <si>
    <r>
      <rPr>
        <sz val="10"/>
        <color rgb="FF000000"/>
        <rFont val="華康粗圓體"/>
        <family val="3"/>
        <charset val="136"/>
      </rPr>
      <t xml:space="preserve">營業
里程
</t>
    </r>
    <r>
      <rPr>
        <sz val="10"/>
        <color rgb="FF000000"/>
        <rFont val="Arial Narrow"/>
        <family val="2"/>
      </rPr>
      <t>(</t>
    </r>
    <r>
      <rPr>
        <sz val="10"/>
        <color rgb="FF000000"/>
        <rFont val="華康粗圓體"/>
        <family val="3"/>
        <charset val="136"/>
      </rPr>
      <t>公里</t>
    </r>
    <r>
      <rPr>
        <sz val="10"/>
        <color rgb="FF000000"/>
        <rFont val="Arial Narrow"/>
        <family val="2"/>
      </rPr>
      <t>)</t>
    </r>
    <phoneticPr fontId="4" type="noConversion"/>
  </si>
  <si>
    <r>
      <rPr>
        <sz val="10"/>
        <color rgb="FF000000"/>
        <rFont val="華康粗圓體"/>
        <family val="3"/>
        <charset val="136"/>
      </rPr>
      <t xml:space="preserve">行車
次數
</t>
    </r>
    <r>
      <rPr>
        <sz val="10"/>
        <color rgb="FF000000"/>
        <rFont val="Arial Narrow"/>
        <family val="2"/>
      </rPr>
      <t>(</t>
    </r>
    <r>
      <rPr>
        <sz val="10"/>
        <color rgb="FF000000"/>
        <rFont val="華康粗圓體"/>
        <family val="3"/>
        <charset val="136"/>
      </rPr>
      <t>班次</t>
    </r>
    <r>
      <rPr>
        <sz val="10"/>
        <color rgb="FF000000"/>
        <rFont val="Arial Narrow"/>
        <family val="2"/>
      </rPr>
      <t>)</t>
    </r>
    <phoneticPr fontId="4" type="noConversion"/>
  </si>
  <si>
    <r>
      <rPr>
        <sz val="10"/>
        <color rgb="FF000000"/>
        <rFont val="華康粗圓體"/>
        <family val="3"/>
        <charset val="136"/>
      </rPr>
      <t xml:space="preserve">行駛
里程
</t>
    </r>
    <r>
      <rPr>
        <sz val="10"/>
        <color rgb="FF000000"/>
        <rFont val="Arial Narrow"/>
        <family val="2"/>
      </rPr>
      <t>(</t>
    </r>
    <r>
      <rPr>
        <sz val="10"/>
        <color rgb="FF000000"/>
        <rFont val="華康粗圓體"/>
        <family val="3"/>
        <charset val="136"/>
      </rPr>
      <t>車公里</t>
    </r>
    <r>
      <rPr>
        <sz val="10"/>
        <color rgb="FF000000"/>
        <rFont val="Arial Narrow"/>
        <family val="2"/>
      </rPr>
      <t>)</t>
    </r>
    <phoneticPr fontId="4" type="noConversion"/>
  </si>
  <si>
    <r>
      <rPr>
        <sz val="10"/>
        <color rgb="FF000000"/>
        <rFont val="華康粗圓體"/>
        <family val="3"/>
        <charset val="136"/>
      </rPr>
      <t xml:space="preserve">客運
人數
</t>
    </r>
    <r>
      <rPr>
        <sz val="10"/>
        <color rgb="FF000000"/>
        <rFont val="Arial Narrow"/>
        <family val="2"/>
      </rPr>
      <t>(</t>
    </r>
    <r>
      <rPr>
        <sz val="10"/>
        <color rgb="FF000000"/>
        <rFont val="華康粗圓體"/>
        <family val="3"/>
        <charset val="136"/>
      </rPr>
      <t>人次</t>
    </r>
    <r>
      <rPr>
        <sz val="10"/>
        <color rgb="FF000000"/>
        <rFont val="Arial Narrow"/>
        <family val="2"/>
      </rPr>
      <t>)</t>
    </r>
    <phoneticPr fontId="4" type="noConversion"/>
  </si>
  <si>
    <r>
      <rPr>
        <sz val="10"/>
        <color rgb="FF000000"/>
        <rFont val="華康粗圓體"/>
        <family val="3"/>
        <charset val="136"/>
      </rPr>
      <t xml:space="preserve">延人
公里
</t>
    </r>
    <r>
      <rPr>
        <sz val="10"/>
        <color rgb="FF000000"/>
        <rFont val="Arial Narrow"/>
        <family val="2"/>
      </rPr>
      <t>(</t>
    </r>
    <r>
      <rPr>
        <sz val="10"/>
        <color rgb="FF000000"/>
        <rFont val="華康粗圓體"/>
        <family val="3"/>
        <charset val="136"/>
      </rPr>
      <t>人公里</t>
    </r>
    <r>
      <rPr>
        <sz val="10"/>
        <color rgb="FF000000"/>
        <rFont val="Arial Narrow"/>
        <family val="2"/>
      </rPr>
      <t>)</t>
    </r>
    <phoneticPr fontId="4" type="noConversion"/>
  </si>
  <si>
    <r>
      <rPr>
        <sz val="10"/>
        <color rgb="FF000000"/>
        <rFont val="華康粗圓體"/>
        <family val="3"/>
        <charset val="136"/>
      </rPr>
      <t xml:space="preserve">客運
收入
</t>
    </r>
    <r>
      <rPr>
        <sz val="10"/>
        <color rgb="FF000000"/>
        <rFont val="Arial Narrow"/>
        <family val="2"/>
      </rPr>
      <t>(</t>
    </r>
    <r>
      <rPr>
        <sz val="10"/>
        <color rgb="FF000000"/>
        <rFont val="華康粗圓體"/>
        <family val="3"/>
        <charset val="136"/>
      </rPr>
      <t>新臺幣元</t>
    </r>
    <r>
      <rPr>
        <sz val="10"/>
        <color rgb="FF000000"/>
        <rFont val="Arial Narrow"/>
        <family val="2"/>
      </rPr>
      <t>)</t>
    </r>
    <phoneticPr fontId="4" type="noConversion"/>
  </si>
  <si>
    <r>
      <rPr>
        <sz val="10"/>
        <color rgb="FF000000"/>
        <rFont val="華康粗圓體"/>
        <family val="3"/>
        <charset val="136"/>
      </rPr>
      <t xml:space="preserve">車次
</t>
    </r>
    <r>
      <rPr>
        <sz val="10"/>
        <color rgb="FF000000"/>
        <rFont val="Arial Narrow"/>
        <family val="2"/>
      </rPr>
      <t>(</t>
    </r>
    <r>
      <rPr>
        <sz val="10"/>
        <color rgb="FF000000"/>
        <rFont val="華康粗圓體"/>
        <family val="3"/>
        <charset val="136"/>
      </rPr>
      <t>次</t>
    </r>
    <r>
      <rPr>
        <sz val="10"/>
        <color rgb="FF000000"/>
        <rFont val="Arial Narrow"/>
        <family val="2"/>
      </rPr>
      <t>)</t>
    </r>
    <phoneticPr fontId="4" type="noConversion"/>
  </si>
  <si>
    <r>
      <rPr>
        <sz val="10"/>
        <color rgb="FF000000"/>
        <rFont val="華康粗圓體"/>
        <family val="3"/>
        <charset val="136"/>
      </rPr>
      <t xml:space="preserve">平均每一旅客運距
</t>
    </r>
    <r>
      <rPr>
        <sz val="10"/>
        <color rgb="FF000000"/>
        <rFont val="Arial Narrow"/>
        <family val="2"/>
      </rPr>
      <t>(</t>
    </r>
    <r>
      <rPr>
        <sz val="10"/>
        <color rgb="FF000000"/>
        <rFont val="華康粗圓體"/>
        <family val="3"/>
        <charset val="136"/>
      </rPr>
      <t>公里</t>
    </r>
    <r>
      <rPr>
        <sz val="10"/>
        <color rgb="FF000000"/>
        <rFont val="Arial Narrow"/>
        <family val="2"/>
      </rPr>
      <t>)</t>
    </r>
    <phoneticPr fontId="4" type="noConversion"/>
  </si>
  <si>
    <r>
      <rPr>
        <sz val="10"/>
        <color rgb="FF000000"/>
        <rFont val="華康粗圓體"/>
        <family val="3"/>
        <charset val="136"/>
      </rPr>
      <t xml:space="preserve">租借站
</t>
    </r>
    <r>
      <rPr>
        <sz val="10"/>
        <color rgb="FF000000"/>
        <rFont val="Arial Narrow"/>
        <family val="2"/>
      </rPr>
      <t>(</t>
    </r>
    <r>
      <rPr>
        <sz val="10"/>
        <color rgb="FF000000"/>
        <rFont val="華康粗圓體"/>
        <family val="3"/>
        <charset val="136"/>
      </rPr>
      <t>站</t>
    </r>
    <r>
      <rPr>
        <sz val="10"/>
        <color rgb="FF000000"/>
        <rFont val="Arial Narrow"/>
        <family val="2"/>
      </rPr>
      <t>)</t>
    </r>
    <phoneticPr fontId="4" type="noConversion"/>
  </si>
  <si>
    <r>
      <rPr>
        <sz val="10"/>
        <color rgb="FF000000"/>
        <rFont val="華康粗圓體"/>
        <family val="3"/>
        <charset val="136"/>
      </rPr>
      <t xml:space="preserve">租借
次數
</t>
    </r>
    <r>
      <rPr>
        <sz val="10"/>
        <color rgb="FF000000"/>
        <rFont val="Arial Narrow"/>
        <family val="2"/>
      </rPr>
      <t>(</t>
    </r>
    <r>
      <rPr>
        <sz val="10"/>
        <color rgb="FF000000"/>
        <rFont val="華康粗圓體"/>
        <family val="3"/>
        <charset val="136"/>
      </rPr>
      <t>車次</t>
    </r>
    <r>
      <rPr>
        <sz val="10"/>
        <color rgb="FF000000"/>
        <rFont val="Arial Narrow"/>
        <family val="2"/>
      </rPr>
      <t>)</t>
    </r>
    <phoneticPr fontId="4" type="noConversion"/>
  </si>
  <si>
    <r>
      <rPr>
        <sz val="10"/>
        <rFont val="華康粗圓體"/>
        <family val="3"/>
        <charset val="136"/>
      </rPr>
      <t>民國</t>
    </r>
    <r>
      <rPr>
        <sz val="10"/>
        <rFont val="Arial Narrow"/>
        <family val="2"/>
      </rPr>
      <t>108</t>
    </r>
    <r>
      <rPr>
        <sz val="10"/>
        <rFont val="華康粗圓體"/>
        <family val="3"/>
        <charset val="136"/>
      </rPr>
      <t>年</t>
    </r>
  </si>
  <si>
    <r>
      <rPr>
        <sz val="10"/>
        <rFont val="華康粗圓體"/>
        <family val="3"/>
        <charset val="136"/>
      </rPr>
      <t>民國</t>
    </r>
    <r>
      <rPr>
        <sz val="10"/>
        <rFont val="Arial Narrow"/>
        <family val="2"/>
      </rPr>
      <t>109</t>
    </r>
    <r>
      <rPr>
        <sz val="10"/>
        <rFont val="華康粗圓體"/>
        <family val="3"/>
        <charset val="136"/>
      </rPr>
      <t>年</t>
    </r>
  </si>
  <si>
    <r>
      <rPr>
        <sz val="10"/>
        <rFont val="華康粗圓體"/>
        <family val="3"/>
        <charset val="136"/>
      </rPr>
      <t>民國</t>
    </r>
    <r>
      <rPr>
        <sz val="10"/>
        <rFont val="Arial Narrow"/>
        <family val="2"/>
      </rPr>
      <t>110</t>
    </r>
    <r>
      <rPr>
        <sz val="10"/>
        <rFont val="華康粗圓體"/>
        <family val="3"/>
        <charset val="136"/>
      </rPr>
      <t>年</t>
    </r>
  </si>
  <si>
    <r>
      <rPr>
        <sz val="10"/>
        <rFont val="華康粗圓體"/>
        <family val="3"/>
        <charset val="136"/>
      </rPr>
      <t>民國</t>
    </r>
    <r>
      <rPr>
        <sz val="10"/>
        <rFont val="Arial Narrow"/>
        <family val="2"/>
      </rPr>
      <t>111</t>
    </r>
    <r>
      <rPr>
        <sz val="10"/>
        <rFont val="華康粗圓體"/>
        <family val="3"/>
        <charset val="136"/>
      </rPr>
      <t>年</t>
    </r>
  </si>
  <si>
    <r>
      <rPr>
        <sz val="10"/>
        <rFont val="華康粗圓體"/>
        <family val="3"/>
        <charset val="136"/>
      </rPr>
      <t>民國</t>
    </r>
    <r>
      <rPr>
        <sz val="10"/>
        <rFont val="Arial Narrow"/>
        <family val="2"/>
      </rPr>
      <t>112</t>
    </r>
    <r>
      <rPr>
        <sz val="10"/>
        <rFont val="華康粗圓體"/>
        <family val="3"/>
        <charset val="136"/>
      </rPr>
      <t>年</t>
    </r>
  </si>
  <si>
    <r>
      <rPr>
        <sz val="13"/>
        <rFont val="華康粗圓體"/>
        <family val="3"/>
        <charset val="136"/>
      </rPr>
      <t>壹、本市重要統計資料</t>
    </r>
    <phoneticPr fontId="4" type="noConversion"/>
  </si>
  <si>
    <r>
      <rPr>
        <sz val="13"/>
        <rFont val="華康粗圓體"/>
        <family val="3"/>
        <charset val="136"/>
      </rPr>
      <t>十一、觀光旅遊</t>
    </r>
    <r>
      <rPr>
        <sz val="13"/>
        <rFont val="Arial Narrow"/>
        <family val="2"/>
      </rPr>
      <t xml:space="preserve"> (</t>
    </r>
    <r>
      <rPr>
        <sz val="13"/>
        <rFont val="華康粗圓體"/>
        <family val="3"/>
        <charset val="136"/>
      </rPr>
      <t>續</t>
    </r>
    <r>
      <rPr>
        <sz val="13"/>
        <rFont val="Arial Narrow"/>
        <family val="2"/>
      </rPr>
      <t>1)</t>
    </r>
    <phoneticPr fontId="4" type="noConversion"/>
  </si>
  <si>
    <r>
      <rPr>
        <sz val="10"/>
        <rFont val="華康粗圓體"/>
        <family val="3"/>
        <charset val="136"/>
      </rPr>
      <t>年</t>
    </r>
    <r>
      <rPr>
        <sz val="10"/>
        <rFont val="Arial Narrow"/>
        <family val="2"/>
      </rPr>
      <t>(</t>
    </r>
    <r>
      <rPr>
        <sz val="10"/>
        <rFont val="華康粗圓體"/>
        <family val="3"/>
        <charset val="136"/>
      </rPr>
      <t>月</t>
    </r>
    <r>
      <rPr>
        <sz val="10"/>
        <rFont val="Arial Narrow"/>
        <family val="2"/>
      </rPr>
      <t>)</t>
    </r>
    <r>
      <rPr>
        <sz val="10"/>
        <rFont val="華康粗圓體"/>
        <family val="3"/>
        <charset val="136"/>
      </rPr>
      <t>別</t>
    </r>
    <phoneticPr fontId="4" type="noConversion"/>
  </si>
  <si>
    <r>
      <rPr>
        <sz val="10"/>
        <rFont val="華康粗圓體"/>
        <family val="3"/>
        <charset val="136"/>
      </rPr>
      <t>主要風景區旅遊人次</t>
    </r>
    <r>
      <rPr>
        <sz val="10"/>
        <rFont val="Arial Narrow"/>
        <family val="2"/>
      </rPr>
      <t xml:space="preserve"> (</t>
    </r>
    <r>
      <rPr>
        <sz val="10"/>
        <rFont val="華康粗圓體"/>
        <family val="3"/>
        <charset val="136"/>
      </rPr>
      <t>人次</t>
    </r>
    <r>
      <rPr>
        <sz val="10"/>
        <rFont val="Arial Narrow"/>
        <family val="2"/>
      </rPr>
      <t>)</t>
    </r>
    <phoneticPr fontId="4" type="noConversion"/>
  </si>
  <si>
    <r>
      <rPr>
        <sz val="10"/>
        <rFont val="華康粗圓體"/>
        <family val="3"/>
        <charset val="136"/>
      </rPr>
      <t>小人國</t>
    </r>
  </si>
  <si>
    <r>
      <rPr>
        <sz val="10"/>
        <rFont val="華康粗圓體"/>
        <family val="3"/>
        <charset val="136"/>
      </rPr>
      <t>埔心牧場</t>
    </r>
    <phoneticPr fontId="4" type="noConversion"/>
  </si>
  <si>
    <r>
      <rPr>
        <sz val="10"/>
        <rFont val="華康粗圓體"/>
        <family val="3"/>
        <charset val="136"/>
      </rPr>
      <t>小烏來</t>
    </r>
  </si>
  <si>
    <r>
      <rPr>
        <sz val="10"/>
        <rFont val="華康粗圓體"/>
        <family val="3"/>
        <charset val="136"/>
      </rPr>
      <t>石門水庫</t>
    </r>
    <phoneticPr fontId="4" type="noConversion"/>
  </si>
  <si>
    <r>
      <rPr>
        <sz val="10"/>
        <rFont val="華康粗圓體"/>
        <family val="3"/>
        <charset val="136"/>
      </rPr>
      <t>慈湖</t>
    </r>
    <phoneticPr fontId="4" type="noConversion"/>
  </si>
  <si>
    <r>
      <rPr>
        <sz val="10"/>
        <rFont val="華康粗圓體"/>
        <family val="3"/>
        <charset val="136"/>
      </rPr>
      <t>角板山遊憩區</t>
    </r>
    <phoneticPr fontId="4" type="noConversion"/>
  </si>
  <si>
    <r>
      <rPr>
        <sz val="10"/>
        <rFont val="華康粗圓體"/>
        <family val="3"/>
        <charset val="136"/>
      </rPr>
      <t>虎頭山
風景特定區</t>
    </r>
    <phoneticPr fontId="4" type="noConversion"/>
  </si>
  <si>
    <r>
      <rPr>
        <sz val="10"/>
        <rFont val="華康粗圓體"/>
        <family val="3"/>
        <charset val="136"/>
      </rPr>
      <t>竹圍漁港</t>
    </r>
    <phoneticPr fontId="4" type="noConversion"/>
  </si>
  <si>
    <r>
      <rPr>
        <sz val="10"/>
        <rFont val="華康粗圓體"/>
        <family val="3"/>
        <charset val="136"/>
      </rPr>
      <t>大溪老城區</t>
    </r>
    <r>
      <rPr>
        <sz val="10"/>
        <rFont val="Arial Narrow"/>
        <family val="2"/>
      </rPr>
      <t xml:space="preserve"> </t>
    </r>
    <phoneticPr fontId="4" type="noConversion"/>
  </si>
  <si>
    <r>
      <rPr>
        <sz val="10"/>
        <rFont val="華康粗圓體"/>
        <family val="3"/>
        <charset val="136"/>
      </rPr>
      <t>桃園市
客家文化館</t>
    </r>
    <phoneticPr fontId="4" type="noConversion"/>
  </si>
  <si>
    <r>
      <t>1</t>
    </r>
    <r>
      <rPr>
        <sz val="10"/>
        <rFont val="華康粗圓體"/>
        <family val="3"/>
        <charset val="136"/>
      </rPr>
      <t>月</t>
    </r>
  </si>
  <si>
    <r>
      <t>2</t>
    </r>
    <r>
      <rPr>
        <sz val="10"/>
        <rFont val="華康粗圓體"/>
        <family val="3"/>
        <charset val="136"/>
      </rPr>
      <t>月</t>
    </r>
  </si>
  <si>
    <r>
      <t>3</t>
    </r>
    <r>
      <rPr>
        <sz val="10"/>
        <rFont val="華康粗圓體"/>
        <family val="3"/>
        <charset val="136"/>
      </rPr>
      <t>月</t>
    </r>
  </si>
  <si>
    <r>
      <t>4</t>
    </r>
    <r>
      <rPr>
        <sz val="10"/>
        <rFont val="華康粗圓體"/>
        <family val="3"/>
        <charset val="136"/>
      </rPr>
      <t>月</t>
    </r>
  </si>
  <si>
    <r>
      <t>5</t>
    </r>
    <r>
      <rPr>
        <sz val="10"/>
        <rFont val="華康粗圓體"/>
        <family val="3"/>
        <charset val="136"/>
      </rPr>
      <t>月</t>
    </r>
  </si>
  <si>
    <r>
      <t>6</t>
    </r>
    <r>
      <rPr>
        <sz val="10"/>
        <rFont val="華康粗圓體"/>
        <family val="3"/>
        <charset val="136"/>
      </rPr>
      <t>月</t>
    </r>
  </si>
  <si>
    <r>
      <t>7</t>
    </r>
    <r>
      <rPr>
        <sz val="10"/>
        <rFont val="華康粗圓體"/>
        <family val="3"/>
        <charset val="136"/>
      </rPr>
      <t>月</t>
    </r>
  </si>
  <si>
    <r>
      <t>8</t>
    </r>
    <r>
      <rPr>
        <sz val="10"/>
        <rFont val="華康粗圓體"/>
        <family val="3"/>
        <charset val="136"/>
      </rPr>
      <t>月</t>
    </r>
  </si>
  <si>
    <r>
      <t>9</t>
    </r>
    <r>
      <rPr>
        <sz val="10"/>
        <rFont val="華康粗圓體"/>
        <family val="3"/>
        <charset val="136"/>
      </rPr>
      <t>月</t>
    </r>
  </si>
  <si>
    <r>
      <t>10</t>
    </r>
    <r>
      <rPr>
        <sz val="10"/>
        <rFont val="華康粗圓體"/>
        <family val="3"/>
        <charset val="136"/>
      </rPr>
      <t>月</t>
    </r>
  </si>
  <si>
    <r>
      <t>11</t>
    </r>
    <r>
      <rPr>
        <sz val="10"/>
        <rFont val="華康粗圓體"/>
        <family val="3"/>
        <charset val="136"/>
      </rPr>
      <t>月</t>
    </r>
  </si>
  <si>
    <r>
      <t>12</t>
    </r>
    <r>
      <rPr>
        <sz val="10"/>
        <rFont val="華康粗圓體"/>
        <family val="3"/>
        <charset val="136"/>
      </rPr>
      <t>月</t>
    </r>
  </si>
  <si>
    <r>
      <rPr>
        <sz val="9"/>
        <rFont val="華康粗圓體"/>
        <family val="3"/>
        <charset val="136"/>
      </rPr>
      <t>本月與上月比較</t>
    </r>
    <r>
      <rPr>
        <sz val="9"/>
        <rFont val="Arial Narrow"/>
        <family val="2"/>
      </rPr>
      <t xml:space="preserve"> 
(%;</t>
    </r>
    <r>
      <rPr>
        <sz val="9"/>
        <rFont val="華康粗圓體"/>
        <family val="3"/>
        <charset val="136"/>
      </rPr>
      <t>百分點</t>
    </r>
    <r>
      <rPr>
        <sz val="9"/>
        <rFont val="Arial Narrow"/>
        <family val="2"/>
      </rPr>
      <t>)</t>
    </r>
  </si>
  <si>
    <r>
      <rPr>
        <sz val="9"/>
        <rFont val="華康粗圓體"/>
        <family val="3"/>
        <charset val="136"/>
      </rPr>
      <t>本月與上年同月比較</t>
    </r>
    <r>
      <rPr>
        <sz val="9"/>
        <rFont val="Arial Narrow"/>
        <family val="2"/>
      </rPr>
      <t xml:space="preserve"> (%;</t>
    </r>
    <r>
      <rPr>
        <sz val="9"/>
        <rFont val="華康粗圓體"/>
        <family val="3"/>
        <charset val="136"/>
      </rPr>
      <t>百分點</t>
    </r>
    <r>
      <rPr>
        <sz val="9"/>
        <rFont val="Arial Narrow"/>
        <family val="2"/>
      </rPr>
      <t>)</t>
    </r>
  </si>
  <si>
    <r>
      <rPr>
        <sz val="10"/>
        <rFont val="華康粗圓體"/>
        <family val="3"/>
        <charset val="136"/>
      </rPr>
      <t>永安漁港</t>
    </r>
    <phoneticPr fontId="4" type="noConversion"/>
  </si>
  <si>
    <r>
      <rPr>
        <sz val="10"/>
        <rFont val="華康粗圓體"/>
        <family val="3"/>
        <charset val="136"/>
      </rPr>
      <t>新屋綠色走廊</t>
    </r>
    <phoneticPr fontId="4" type="noConversion"/>
  </si>
  <si>
    <r>
      <rPr>
        <sz val="10"/>
        <rFont val="華康粗圓體"/>
        <family val="3"/>
        <charset val="136"/>
      </rPr>
      <t>觀音蓮花園
休閒農業區</t>
    </r>
    <phoneticPr fontId="4" type="noConversion"/>
  </si>
  <si>
    <r>
      <rPr>
        <sz val="10"/>
        <rFont val="華康粗圓體"/>
        <family val="3"/>
        <charset val="136"/>
      </rPr>
      <t>龍潭觀光大池</t>
    </r>
    <phoneticPr fontId="4" type="noConversion"/>
  </si>
  <si>
    <r>
      <rPr>
        <sz val="10"/>
        <rFont val="華康粗圓體"/>
        <family val="3"/>
        <charset val="136"/>
      </rPr>
      <t>大溪月眉
休閒農業區</t>
    </r>
    <phoneticPr fontId="4" type="noConversion"/>
  </si>
  <si>
    <r>
      <rPr>
        <sz val="10"/>
        <rFont val="華康粗圓體"/>
        <family val="3"/>
        <charset val="136"/>
      </rPr>
      <t>拉拉山風景區</t>
    </r>
    <phoneticPr fontId="4" type="noConversion"/>
  </si>
  <si>
    <r>
      <rPr>
        <sz val="10"/>
        <rFont val="華康粗圓體"/>
        <family val="3"/>
        <charset val="136"/>
      </rPr>
      <t>草漯沙丘
地質公園</t>
    </r>
    <phoneticPr fontId="4" type="noConversion"/>
  </si>
  <si>
    <r>
      <rPr>
        <sz val="10"/>
        <color theme="1"/>
        <rFont val="華康粗圓體"/>
        <family val="3"/>
        <charset val="136"/>
      </rPr>
      <t>老街溪
沿岸步道</t>
    </r>
    <phoneticPr fontId="4" type="noConversion"/>
  </si>
  <si>
    <r>
      <rPr>
        <sz val="10"/>
        <color theme="1"/>
        <rFont val="華康粗圓體"/>
        <family val="3"/>
        <charset val="136"/>
      </rPr>
      <t>八德埤塘
自然生態公園</t>
    </r>
    <phoneticPr fontId="4" type="noConversion"/>
  </si>
  <si>
    <r>
      <t>1895</t>
    </r>
    <r>
      <rPr>
        <sz val="10"/>
        <color theme="1"/>
        <rFont val="華康粗圓體"/>
        <family val="3"/>
        <charset val="136"/>
      </rPr>
      <t>乙未保台
紀念公園</t>
    </r>
    <phoneticPr fontId="4" type="noConversion"/>
  </si>
  <si>
    <r>
      <rPr>
        <sz val="13"/>
        <color theme="1"/>
        <rFont val="華康粗圓體"/>
        <family val="3"/>
        <charset val="136"/>
      </rPr>
      <t>十、公共運輸</t>
    </r>
    <r>
      <rPr>
        <sz val="13"/>
        <color theme="1"/>
        <rFont val="Arial Narrow"/>
        <family val="2"/>
      </rPr>
      <t xml:space="preserve"> (</t>
    </r>
    <r>
      <rPr>
        <sz val="13"/>
        <color theme="1"/>
        <rFont val="華康粗圓體"/>
        <family val="3"/>
        <charset val="136"/>
      </rPr>
      <t>續</t>
    </r>
    <r>
      <rPr>
        <sz val="13"/>
        <color theme="1"/>
        <rFont val="Arial Narrow"/>
        <family val="2"/>
      </rPr>
      <t>)</t>
    </r>
    <phoneticPr fontId="4" type="noConversion"/>
  </si>
  <si>
    <r>
      <rPr>
        <sz val="13"/>
        <color theme="1"/>
        <rFont val="華康粗圓體"/>
        <family val="3"/>
        <charset val="136"/>
      </rPr>
      <t>十、公共運輸</t>
    </r>
    <phoneticPr fontId="4" type="noConversion"/>
  </si>
  <si>
    <t>十一、觀光旅遊</t>
    <phoneticPr fontId="4" type="noConversion"/>
  </si>
  <si>
    <r>
      <rPr>
        <sz val="13"/>
        <color theme="1"/>
        <rFont val="華康粗圓體"/>
        <family val="3"/>
        <charset val="136"/>
      </rPr>
      <t>十三、人力資源重要指標</t>
    </r>
    <phoneticPr fontId="4" type="noConversion"/>
  </si>
  <si>
    <r>
      <rPr>
        <sz val="13"/>
        <color theme="1"/>
        <rFont val="華康粗圓體"/>
        <family val="3"/>
        <charset val="136"/>
      </rPr>
      <t>十二、家庭消費</t>
    </r>
    <phoneticPr fontId="4" type="noConversion"/>
  </si>
  <si>
    <r>
      <rPr>
        <sz val="13"/>
        <rFont val="華康粗圓體"/>
        <family val="3"/>
        <charset val="136"/>
      </rPr>
      <t>十一、觀光旅遊</t>
    </r>
    <r>
      <rPr>
        <sz val="13"/>
        <rFont val="Arial Narrow"/>
        <family val="2"/>
      </rPr>
      <t xml:space="preserve"> (</t>
    </r>
    <r>
      <rPr>
        <sz val="13"/>
        <rFont val="華康粗圓體"/>
        <family val="3"/>
        <charset val="136"/>
      </rPr>
      <t>續</t>
    </r>
    <r>
      <rPr>
        <sz val="13"/>
        <rFont val="Arial Narrow"/>
        <family val="2"/>
      </rPr>
      <t>2)</t>
    </r>
    <phoneticPr fontId="4" type="noConversion"/>
  </si>
  <si>
    <r>
      <rPr>
        <sz val="13"/>
        <rFont val="華康粗圓體"/>
        <family val="3"/>
        <charset val="136"/>
      </rPr>
      <t>十一、觀光旅遊</t>
    </r>
    <r>
      <rPr>
        <sz val="13"/>
        <rFont val="Arial Narrow"/>
        <family val="2"/>
      </rPr>
      <t xml:space="preserve"> (</t>
    </r>
    <r>
      <rPr>
        <sz val="13"/>
        <rFont val="華康粗圓體"/>
        <family val="3"/>
        <charset val="136"/>
      </rPr>
      <t>續</t>
    </r>
    <r>
      <rPr>
        <sz val="13"/>
        <rFont val="Arial Narrow"/>
        <family val="2"/>
      </rPr>
      <t>3</t>
    </r>
    <r>
      <rPr>
        <sz val="13"/>
        <rFont val="華康粗圓體"/>
        <family val="3"/>
        <charset val="136"/>
      </rPr>
      <t>完</t>
    </r>
    <r>
      <rPr>
        <sz val="13"/>
        <rFont val="Arial Narrow"/>
        <family val="2"/>
      </rPr>
      <t>)</t>
    </r>
    <phoneticPr fontId="4" type="noConversion"/>
  </si>
  <si>
    <r>
      <rPr>
        <sz val="10"/>
        <rFont val="華康粗圓體"/>
        <family val="3"/>
        <charset val="136"/>
      </rPr>
      <t>資料來源：桃園市政府觀光旅遊局。
附註：①因各景點遊客人次開始統計時間各異，致各景點統計資料起始時間不一致。
　　　②配合本府觀光旅遊局修訂公務統計報表程式，自</t>
    </r>
    <r>
      <rPr>
        <sz val="10"/>
        <rFont val="Arial Narrow"/>
        <family val="2"/>
      </rPr>
      <t>110</t>
    </r>
    <r>
      <rPr>
        <sz val="10"/>
        <rFont val="華康粗圓體"/>
        <family val="3"/>
        <charset val="136"/>
      </rPr>
      <t>年起新增新屋綠色走廊及觀音蓮花園休閒農業區，
　　　　自</t>
    </r>
    <r>
      <rPr>
        <sz val="10"/>
        <rFont val="Arial Narrow"/>
        <family val="2"/>
      </rPr>
      <t>111</t>
    </r>
    <r>
      <rPr>
        <sz val="10"/>
        <rFont val="華康粗圓體"/>
        <family val="3"/>
        <charset val="136"/>
      </rPr>
      <t>年起新增龍潭觀光大池，自</t>
    </r>
    <r>
      <rPr>
        <sz val="10"/>
        <rFont val="Arial Narrow"/>
        <family val="2"/>
      </rPr>
      <t>112</t>
    </r>
    <r>
      <rPr>
        <sz val="10"/>
        <rFont val="華康粗圓體"/>
        <family val="3"/>
        <charset val="136"/>
      </rPr>
      <t>年起新增大溪月眉休閒農業區、拉拉山風景區及草漯沙丘
　　　　地質公園，自</t>
    </r>
    <r>
      <rPr>
        <sz val="10"/>
        <rFont val="Arial Narrow"/>
        <family val="2"/>
      </rPr>
      <t>113</t>
    </r>
    <r>
      <rPr>
        <sz val="10"/>
        <rFont val="華康粗圓體"/>
        <family val="3"/>
        <charset val="136"/>
      </rPr>
      <t>年</t>
    </r>
    <r>
      <rPr>
        <sz val="10"/>
        <rFont val="Arial Narrow"/>
        <family val="2"/>
      </rPr>
      <t>1</t>
    </r>
    <r>
      <rPr>
        <sz val="10"/>
        <rFont val="華康粗圓體"/>
        <family val="3"/>
        <charset val="136"/>
      </rPr>
      <t>月起新增老街溪沿岸步道、八德埤塘自然生態公園及</t>
    </r>
    <r>
      <rPr>
        <sz val="10"/>
        <rFont val="Arial Narrow"/>
        <family val="2"/>
      </rPr>
      <t>1895</t>
    </r>
    <r>
      <rPr>
        <sz val="10"/>
        <rFont val="華康粗圓體"/>
        <family val="3"/>
        <charset val="136"/>
      </rPr>
      <t>乙未保台紀念公園。</t>
    </r>
    <phoneticPr fontId="4" type="noConversion"/>
  </si>
  <si>
    <r>
      <rPr>
        <sz val="10"/>
        <color theme="1"/>
        <rFont val="華康粗圓體"/>
        <family val="3"/>
        <charset val="136"/>
      </rPr>
      <t>資料來源：桃園市政府主計處。
附註：①</t>
    </r>
    <r>
      <rPr>
        <sz val="10"/>
        <color theme="1"/>
        <rFont val="Arial Narrow"/>
        <family val="2"/>
      </rPr>
      <t>111</t>
    </r>
    <r>
      <rPr>
        <sz val="10"/>
        <color theme="1"/>
        <rFont val="華康粗圓體"/>
        <family val="3"/>
        <charset val="136"/>
      </rPr>
      <t>年度以前資料係總決算審定數。
　　　②</t>
    </r>
    <r>
      <rPr>
        <sz val="10"/>
        <color theme="1"/>
        <rFont val="Arial Narrow"/>
        <family val="2"/>
      </rPr>
      <t>112</t>
    </r>
    <r>
      <rPr>
        <sz val="10"/>
        <color theme="1"/>
        <rFont val="華康粗圓體"/>
        <family val="3"/>
        <charset val="136"/>
      </rPr>
      <t>及</t>
    </r>
    <r>
      <rPr>
        <sz val="10"/>
        <color theme="1"/>
        <rFont val="Arial Narrow"/>
        <family val="2"/>
      </rPr>
      <t>113</t>
    </r>
    <r>
      <rPr>
        <sz val="10"/>
        <color theme="1"/>
        <rFont val="華康粗圓體"/>
        <family val="3"/>
        <charset val="136"/>
      </rPr>
      <t>年度累計與各月資料係實現數。
　　　③賒借收入不計入合計。
　　　④合計與細目不合係因四捨五入之故。</t>
    </r>
    <phoneticPr fontId="4" type="noConversion"/>
  </si>
  <si>
    <r>
      <rPr>
        <sz val="10"/>
        <color theme="1"/>
        <rFont val="華康粗圓體"/>
        <family val="3"/>
        <charset val="136"/>
      </rPr>
      <t>資料來源：桃園市政府主計處。
附註：①</t>
    </r>
    <r>
      <rPr>
        <sz val="10"/>
        <color theme="1"/>
        <rFont val="Arial Narrow"/>
        <family val="2"/>
      </rPr>
      <t>111</t>
    </r>
    <r>
      <rPr>
        <sz val="10"/>
        <color theme="1"/>
        <rFont val="華康粗圓體"/>
        <family val="3"/>
        <charset val="136"/>
      </rPr>
      <t>年度以前資料係總決算審定數。
　　　②</t>
    </r>
    <r>
      <rPr>
        <sz val="10"/>
        <color theme="1"/>
        <rFont val="Arial Narrow"/>
        <family val="2"/>
      </rPr>
      <t>112</t>
    </r>
    <r>
      <rPr>
        <sz val="10"/>
        <color theme="1"/>
        <rFont val="華康粗圓體"/>
        <family val="3"/>
        <charset val="136"/>
      </rPr>
      <t>及</t>
    </r>
    <r>
      <rPr>
        <sz val="10"/>
        <color theme="1"/>
        <rFont val="Arial Narrow"/>
        <family val="2"/>
      </rPr>
      <t>113</t>
    </r>
    <r>
      <rPr>
        <sz val="10"/>
        <color theme="1"/>
        <rFont val="華康粗圓體"/>
        <family val="3"/>
        <charset val="136"/>
      </rPr>
      <t>年度累計與各月資料係實現數。
　　　③債務還本不計入合計。
　　　④合計與細目不合係因四捨五入之故。</t>
    </r>
    <phoneticPr fontId="4" type="noConversion"/>
  </si>
  <si>
    <r>
      <rPr>
        <sz val="10"/>
        <color rgb="FF000000"/>
        <rFont val="華康粗圓體"/>
        <family val="3"/>
        <charset val="136"/>
      </rPr>
      <t xml:space="preserve">延車
公里
</t>
    </r>
    <r>
      <rPr>
        <sz val="10"/>
        <color rgb="FF000000"/>
        <rFont val="Arial Narrow"/>
        <family val="2"/>
      </rPr>
      <t>(</t>
    </r>
    <r>
      <rPr>
        <sz val="10"/>
        <color rgb="FF000000"/>
        <rFont val="華康粗圓體"/>
        <family val="3"/>
        <charset val="136"/>
      </rPr>
      <t>車公里</t>
    </r>
    <r>
      <rPr>
        <sz val="10"/>
        <color rgb="FF000000"/>
        <rFont val="Arial Narrow"/>
        <family val="2"/>
      </rPr>
      <t>)</t>
    </r>
    <phoneticPr fontId="4" type="noConversion"/>
  </si>
  <si>
    <r>
      <rPr>
        <sz val="10"/>
        <rFont val="華康粗圓體"/>
        <family val="3"/>
        <charset val="136"/>
      </rPr>
      <t>事業
廢棄物</t>
    </r>
    <phoneticPr fontId="4" type="noConversion"/>
  </si>
  <si>
    <r>
      <rPr>
        <sz val="10"/>
        <color theme="1"/>
        <rFont val="華康粗圓體"/>
        <family val="3"/>
        <charset val="136"/>
      </rPr>
      <t>資料來源：環境部及桃園市政府環境保護局。
附註：①公害陳情案件未含環境部環境管理署三區環境管理中心之資料。
　　　②配合環境部資料產製期程，一般廢棄物清理狀況資料公布時間落後</t>
    </r>
    <r>
      <rPr>
        <sz val="10"/>
        <color theme="1"/>
        <rFont val="Arial Narrow"/>
        <family val="2"/>
      </rPr>
      <t>2</t>
    </r>
    <r>
      <rPr>
        <sz val="10"/>
        <color theme="1"/>
        <rFont val="華康粗圓體"/>
        <family val="3"/>
        <charset val="136"/>
      </rPr>
      <t>至</t>
    </r>
    <r>
      <rPr>
        <sz val="10"/>
        <color theme="1"/>
        <rFont val="Arial Narrow"/>
        <family val="2"/>
      </rPr>
      <t>3</t>
    </r>
    <r>
      <rPr>
        <sz val="10"/>
        <color theme="1"/>
        <rFont val="華康粗圓體"/>
        <family val="3"/>
        <charset val="136"/>
      </rPr>
      <t>個月。
　　　③配合業務實際執行情形，自</t>
    </r>
    <r>
      <rPr>
        <sz val="10"/>
        <color theme="1"/>
        <rFont val="Arial Narrow"/>
        <family val="2"/>
      </rPr>
      <t>113</t>
    </r>
    <r>
      <rPr>
        <sz val="10"/>
        <color theme="1"/>
        <rFont val="華康粗圓體"/>
        <family val="3"/>
        <charset val="136"/>
      </rPr>
      <t>年</t>
    </r>
    <r>
      <rPr>
        <sz val="10"/>
        <color theme="1"/>
        <rFont val="Arial Narrow"/>
        <family val="2"/>
      </rPr>
      <t>1</t>
    </r>
    <r>
      <rPr>
        <sz val="10"/>
        <color theme="1"/>
        <rFont val="華康粗圓體"/>
        <family val="3"/>
        <charset val="136"/>
      </rPr>
      <t>月起，公害陳情案件之「廢棄物」更名為「事業廢棄物」。</t>
    </r>
    <phoneticPr fontId="4" type="noConversion"/>
  </si>
  <si>
    <r>
      <rPr>
        <sz val="10"/>
        <color theme="1"/>
        <rFont val="華康粗圓體"/>
        <family val="3"/>
        <charset val="136"/>
      </rPr>
      <t xml:space="preserve">空氣污染
</t>
    </r>
    <r>
      <rPr>
        <sz val="10"/>
        <color theme="1"/>
        <rFont val="Arial Narrow"/>
        <family val="2"/>
      </rPr>
      <t>(</t>
    </r>
    <r>
      <rPr>
        <sz val="10"/>
        <color theme="1"/>
        <rFont val="華康粗圓體"/>
        <family val="3"/>
        <charset val="136"/>
      </rPr>
      <t>不含異味污染物</t>
    </r>
    <r>
      <rPr>
        <sz val="10"/>
        <color theme="1"/>
        <rFont val="Arial Narrow"/>
        <family val="2"/>
      </rPr>
      <t>)</t>
    </r>
    <phoneticPr fontId="4" type="noConversion"/>
  </si>
  <si>
    <r>
      <rPr>
        <sz val="10"/>
        <color theme="1"/>
        <rFont val="華康粗圓體"/>
        <family val="3"/>
        <charset val="136"/>
      </rPr>
      <t>異味
污染物</t>
    </r>
    <phoneticPr fontId="4" type="noConversion"/>
  </si>
  <si>
    <r>
      <rPr>
        <sz val="10"/>
        <color theme="1"/>
        <rFont val="華康粗圓體"/>
        <family val="3"/>
        <charset val="136"/>
      </rPr>
      <t>資料來源：交通部及桃園市政府交通局。
附註：①配合本府交通局資料產製期程，公車客運資料公布時間落後</t>
    </r>
    <r>
      <rPr>
        <sz val="10"/>
        <color theme="1"/>
        <rFont val="Arial Narrow"/>
        <family val="2"/>
      </rPr>
      <t>1</t>
    </r>
    <r>
      <rPr>
        <sz val="10"/>
        <color theme="1"/>
        <rFont val="華康粗圓體"/>
        <family val="3"/>
        <charset val="136"/>
      </rPr>
      <t>個月。
　　　②公車客運之「行車次數」指自起站至訖站之行駛次數，其中去程與回程各算</t>
    </r>
    <r>
      <rPr>
        <sz val="10"/>
        <color theme="1"/>
        <rFont val="Arial Narrow"/>
        <family val="2"/>
      </rPr>
      <t>1</t>
    </r>
    <r>
      <rPr>
        <sz val="10"/>
        <color theme="1"/>
        <rFont val="華康粗圓體"/>
        <family val="3"/>
        <charset val="136"/>
      </rPr>
      <t>班次；
　　　　大眾捷運系統之「車次」指總發車車次。
　　　③「延人公里」指將所有客運人數各與其行經公里乘積之總和。</t>
    </r>
    <phoneticPr fontId="4" type="noConversion"/>
  </si>
  <si>
    <r>
      <rPr>
        <sz val="10"/>
        <color theme="1"/>
        <rFont val="華康粗圓體"/>
        <family val="3"/>
        <charset val="136"/>
      </rPr>
      <t>　　　④「延車公里」指捷運系統在一特定時間及區間內，所有班次列車行駛里程之總和。
　　　⑤</t>
    </r>
    <r>
      <rPr>
        <sz val="10"/>
        <color theme="1"/>
        <rFont val="Arial Narrow"/>
        <family val="2"/>
      </rPr>
      <t>112</t>
    </r>
    <r>
      <rPr>
        <sz val="10"/>
        <color theme="1"/>
        <rFont val="華康粗圓體"/>
        <family val="3"/>
        <charset val="136"/>
      </rPr>
      <t>年</t>
    </r>
    <r>
      <rPr>
        <sz val="10"/>
        <color theme="1"/>
        <rFont val="Arial Narrow"/>
        <family val="2"/>
      </rPr>
      <t>7</t>
    </r>
    <r>
      <rPr>
        <sz val="10"/>
        <color theme="1"/>
        <rFont val="華康粗圓體"/>
        <family val="3"/>
        <charset val="136"/>
      </rPr>
      <t>月大眾捷運系統因機場捷運</t>
    </r>
    <r>
      <rPr>
        <sz val="10"/>
        <color theme="1"/>
        <rFont val="Arial Narrow"/>
        <family val="2"/>
      </rPr>
      <t>A22</t>
    </r>
    <r>
      <rPr>
        <sz val="10"/>
        <color theme="1"/>
        <rFont val="華康粗圓體"/>
        <family val="3"/>
        <charset val="136"/>
      </rPr>
      <t xml:space="preserve">老街溪站啟用，「營業里程」數值增加。
</t>
    </r>
    <phoneticPr fontId="4" type="noConversion"/>
  </si>
  <si>
    <r>
      <t>113</t>
    </r>
    <r>
      <rPr>
        <sz val="13"/>
        <color theme="1"/>
        <rFont val="華康粗圓體"/>
        <family val="3"/>
        <charset val="136"/>
      </rPr>
      <t>年</t>
    </r>
    <r>
      <rPr>
        <sz val="13"/>
        <color theme="1"/>
        <rFont val="Arial Narrow"/>
        <family val="2"/>
      </rPr>
      <t>3</t>
    </r>
    <r>
      <rPr>
        <sz val="13"/>
        <color theme="1"/>
        <rFont val="華康粗圓體"/>
        <family val="3"/>
        <charset val="136"/>
      </rPr>
      <t>月</t>
    </r>
    <r>
      <rPr>
        <sz val="13"/>
        <color theme="1"/>
        <rFont val="Arial Narrow"/>
        <family val="2"/>
      </rPr>
      <t>(</t>
    </r>
    <r>
      <rPr>
        <sz val="13"/>
        <color theme="1"/>
        <rFont val="華康粗圓體"/>
        <family val="3"/>
        <charset val="136"/>
      </rPr>
      <t>底</t>
    </r>
    <r>
      <rPr>
        <sz val="13"/>
        <color theme="1"/>
        <rFont val="Arial Narrow"/>
        <family val="2"/>
      </rPr>
      <t>)</t>
    </r>
    <phoneticPr fontId="4" type="noConversion"/>
  </si>
  <si>
    <t>3月</t>
  </si>
  <si>
    <t>本月與上月比較 
(%;百分點)</t>
  </si>
  <si>
    <t>本月與上年同月比較 (%;百分點)</t>
  </si>
  <si>
    <t>ⓡ95</t>
  </si>
  <si>
    <t>ⓡ13</t>
  </si>
  <si>
    <t>ⓡ5,413.0</t>
  </si>
  <si>
    <t>ⓡ169,449</t>
  </si>
  <si>
    <t>ⓡ2,787,141</t>
  </si>
  <si>
    <t>ⓡ3,559,284</t>
  </si>
  <si>
    <t>ⓡ27,359,887</t>
  </si>
  <si>
    <t>ⓡ73,197,961</t>
  </si>
  <si>
    <t>12月</t>
  </si>
  <si>
    <t>民國113年</t>
  </si>
  <si>
    <t>ⓡ5,497.0</t>
  </si>
  <si>
    <t>ⓡ27,889,900</t>
  </si>
  <si>
    <t>1月</t>
  </si>
  <si>
    <t>2月</t>
  </si>
  <si>
    <t>本月與上月比較 
(%)</t>
  </si>
  <si>
    <t>本月與上年同月比較 (%)</t>
  </si>
  <si>
    <t>民國108年</t>
  </si>
  <si>
    <t>民國109年</t>
  </si>
  <si>
    <t>民國110年</t>
  </si>
  <si>
    <t>民國111年</t>
  </si>
  <si>
    <t>民國112年</t>
  </si>
  <si>
    <t>4月</t>
  </si>
  <si>
    <t>5月</t>
  </si>
  <si>
    <t>6月</t>
  </si>
  <si>
    <t>7月</t>
  </si>
  <si>
    <t>8月</t>
  </si>
  <si>
    <t>9月</t>
  </si>
  <si>
    <t>10月</t>
  </si>
  <si>
    <t>11月</t>
  </si>
  <si>
    <t>ⓡ21,024</t>
  </si>
  <si>
    <t>ⓡ2,831</t>
  </si>
  <si>
    <t>ⓡ18,164</t>
  </si>
  <si>
    <t>ⓡ1,396</t>
  </si>
  <si>
    <t>ⓡ211</t>
  </si>
  <si>
    <t>ⓡ1,182</t>
  </si>
  <si>
    <t>ⓡ1,545</t>
  </si>
  <si>
    <t>ⓡ141</t>
  </si>
  <si>
    <t>ⓡ1,402</t>
  </si>
  <si>
    <t>ⓡ2,154</t>
  </si>
  <si>
    <t>ⓡ301</t>
  </si>
  <si>
    <t>ⓡ1,853</t>
  </si>
  <si>
    <t>ⓡ1,469</t>
  </si>
  <si>
    <t>ⓡ309</t>
  </si>
  <si>
    <t>ⓡ1,158</t>
  </si>
  <si>
    <t>ⓡ1,952</t>
  </si>
  <si>
    <t>ⓡ240</t>
  </si>
  <si>
    <t>ⓡ1,710</t>
  </si>
  <si>
    <t>ⓡ1,945</t>
  </si>
  <si>
    <t>ⓡ272</t>
  </si>
  <si>
    <t>ⓡ1,672</t>
  </si>
  <si>
    <t>ⓡ2,140</t>
  </si>
  <si>
    <t>ⓡ282</t>
  </si>
  <si>
    <t>ⓡ262</t>
  </si>
  <si>
    <t>ⓡ1,689</t>
  </si>
  <si>
    <t>ⓡ1,967</t>
  </si>
  <si>
    <t>ⓡ286</t>
  </si>
  <si>
    <t>ⓡ1,680</t>
  </si>
  <si>
    <t>ⓡ1,684</t>
  </si>
  <si>
    <t>ⓡ1,509</t>
  </si>
  <si>
    <t>民國108年度</t>
  </si>
  <si>
    <t>民國109年度</t>
  </si>
  <si>
    <t>民國110年度</t>
  </si>
  <si>
    <t>民國111年度</t>
  </si>
  <si>
    <t>民國112年度</t>
  </si>
  <si>
    <t>民國113年度累 計至本月</t>
  </si>
  <si>
    <t>民國113年度1月</t>
  </si>
  <si>
    <t xml:space="preserve">- - </t>
  </si>
  <si>
    <r>
      <rPr>
        <sz val="10"/>
        <rFont val="華康粗圓體"/>
        <family val="3"/>
        <charset val="136"/>
      </rPr>
      <t>福建省</t>
    </r>
  </si>
  <si>
    <r>
      <rPr>
        <sz val="10"/>
        <rFont val="華康粗圓體"/>
        <family val="3"/>
        <charset val="136"/>
      </rPr>
      <t>金門縣</t>
    </r>
  </si>
  <si>
    <r>
      <rPr>
        <sz val="10"/>
        <rFont val="華康粗圓體"/>
        <family val="3"/>
        <charset val="136"/>
      </rPr>
      <t>連江縣</t>
    </r>
  </si>
  <si>
    <t>- -</t>
    <phoneticPr fontId="5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</si>
</sst>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4">
    <numFmt numFmtId="41" formatCode="_-* #,##0_-;\-* #,##0_-;_-* &quot;-&quot;_-;_-@_-"/>
    <numFmt numFmtId="43" formatCode="_-* #,##0.00_-;\-* #,##0.00_-;_-* &quot;-&quot;??_-;_-@_-"/>
    <numFmt numFmtId="176" formatCode="#,##0;[Red]#,##0"/>
    <numFmt numFmtId="177" formatCode="0.00_ "/>
    <numFmt numFmtId="178" formatCode="#,##0.00;[Red]#,##0.00"/>
    <numFmt numFmtId="179" formatCode="General_)"/>
    <numFmt numFmtId="180" formatCode="#,##0;\-#,##0;&quot;-&quot;"/>
    <numFmt numFmtId="181" formatCode="#,##0.00;\-#,##0.00;&quot;-&quot;"/>
    <numFmt numFmtId="182" formatCode="_(* #,##0_);_(* \(#,##0\);_(* \-_);_(@_)"/>
    <numFmt numFmtId="183" formatCode="_-* #,##0_-;\-* #,##0_-;_-* \-_-;_-@_-"/>
    <numFmt numFmtId="184" formatCode="_-* #,##0.00_-;\-* #,##0.00_-;_-* \-??_-;_-@_-"/>
    <numFmt numFmtId="185" formatCode="#,##0.0000;\-#,##0.0000;&quot;-&quot;"/>
    <numFmt numFmtId="186" formatCode="#,##0.0;\-#,##0.0"/>
    <numFmt numFmtId="187" formatCode="#,##0.0;\-#,##0.0;&quot;-&quot;"/>
  </numFmts>
  <fonts count="55">
    <font>
      <sz val="12"/>
      <name val="新細明體"/>
      <family val="1"/>
      <charset val="136"/>
    </font>
    <font>
      <sz val="12"/>
      <name val="新細明體"/>
      <family val="1"/>
      <charset val="136"/>
    </font>
    <font>
      <sz val="9"/>
      <name val="細明體"/>
      <family val="3"/>
      <charset val="136"/>
    </font>
    <font>
      <sz val="12"/>
      <name val="Times New Roman"/>
      <family val="1"/>
    </font>
    <font>
      <sz val="9"/>
      <name val="新細明體"/>
      <family val="1"/>
      <charset val="136"/>
    </font>
    <font>
      <sz val="12"/>
      <name val="標楷體"/>
      <family val="4"/>
      <charset val="136"/>
    </font>
    <font>
      <sz val="12"/>
      <name val="新細明體"/>
      <family val="1"/>
      <charset val="136"/>
    </font>
    <font>
      <sz val="12"/>
      <color indexed="8"/>
      <name val="新細明體"/>
      <family val="1"/>
      <charset val="136"/>
    </font>
    <font>
      <sz val="9"/>
      <name val="Times New Roman"/>
      <family val="1"/>
    </font>
    <font>
      <sz val="12"/>
      <name val="Courier"/>
      <family val="3"/>
    </font>
    <font>
      <sz val="12"/>
      <name val="微軟正黑體"/>
      <family val="2"/>
      <charset val="136"/>
    </font>
    <font>
      <sz val="12"/>
      <color theme="1"/>
      <name val="新細明體"/>
      <family val="1"/>
      <charset val="136"/>
      <scheme val="minor"/>
    </font>
    <font>
      <sz val="12"/>
      <color theme="0"/>
      <name val="新細明體"/>
      <family val="1"/>
      <charset val="136"/>
      <scheme val="minor"/>
    </font>
    <font>
      <sz val="11"/>
      <color theme="1"/>
      <name val="Calibri"/>
      <family val="2"/>
    </font>
    <font>
      <sz val="12"/>
      <color theme="1"/>
      <name val="新細明體"/>
      <family val="1"/>
      <charset val="136"/>
    </font>
    <font>
      <sz val="12"/>
      <color theme="1"/>
      <name val="Courier"/>
      <family val="3"/>
    </font>
    <font>
      <sz val="11"/>
      <color theme="1"/>
      <name val="新細明體"/>
      <family val="1"/>
      <charset val="136"/>
      <scheme val="minor"/>
    </font>
    <font>
      <sz val="12"/>
      <color rgb="FF9C6500"/>
      <name val="新細明體"/>
      <family val="1"/>
      <charset val="136"/>
      <scheme val="minor"/>
    </font>
    <font>
      <b/>
      <sz val="12"/>
      <color theme="1"/>
      <name val="新細明體"/>
      <family val="1"/>
      <charset val="136"/>
      <scheme val="minor"/>
    </font>
    <font>
      <sz val="12"/>
      <color rgb="FF006100"/>
      <name val="新細明體"/>
      <family val="1"/>
      <charset val="136"/>
      <scheme val="minor"/>
    </font>
    <font>
      <b/>
      <sz val="12"/>
      <color rgb="FFFA7D00"/>
      <name val="新細明體"/>
      <family val="1"/>
      <charset val="136"/>
      <scheme val="minor"/>
    </font>
    <font>
      <sz val="12"/>
      <color rgb="FFFA7D00"/>
      <name val="新細明體"/>
      <family val="1"/>
      <charset val="136"/>
      <scheme val="minor"/>
    </font>
    <font>
      <u/>
      <sz val="12"/>
      <color theme="10"/>
      <name val="新細明體"/>
      <family val="1"/>
      <charset val="136"/>
      <scheme val="minor"/>
    </font>
    <font>
      <i/>
      <sz val="12"/>
      <color rgb="FF7F7F7F"/>
      <name val="新細明體"/>
      <family val="1"/>
      <charset val="136"/>
      <scheme val="minor"/>
    </font>
    <font>
      <b/>
      <sz val="15"/>
      <color theme="3"/>
      <name val="新細明體"/>
      <family val="1"/>
      <charset val="136"/>
      <scheme val="minor"/>
    </font>
    <font>
      <sz val="18"/>
      <color theme="3"/>
      <name val="新細明體"/>
      <family val="1"/>
      <charset val="136"/>
      <scheme val="major"/>
    </font>
    <font>
      <b/>
      <sz val="13"/>
      <color theme="3"/>
      <name val="新細明體"/>
      <family val="1"/>
      <charset val="136"/>
      <scheme val="minor"/>
    </font>
    <font>
      <b/>
      <sz val="11"/>
      <color theme="3"/>
      <name val="新細明體"/>
      <family val="1"/>
      <charset val="136"/>
      <scheme val="minor"/>
    </font>
    <font>
      <sz val="12"/>
      <color rgb="FF3F3F76"/>
      <name val="新細明體"/>
      <family val="1"/>
      <charset val="136"/>
      <scheme val="minor"/>
    </font>
    <font>
      <b/>
      <sz val="12"/>
      <color rgb="FF3F3F3F"/>
      <name val="新細明體"/>
      <family val="1"/>
      <charset val="136"/>
      <scheme val="minor"/>
    </font>
    <font>
      <b/>
      <sz val="12"/>
      <color theme="0"/>
      <name val="新細明體"/>
      <family val="1"/>
      <charset val="136"/>
      <scheme val="minor"/>
    </font>
    <font>
      <sz val="12"/>
      <color rgb="FF9C0006"/>
      <name val="新細明體"/>
      <family val="1"/>
      <charset val="136"/>
      <scheme val="minor"/>
    </font>
    <font>
      <sz val="12"/>
      <color rgb="FFFF0000"/>
      <name val="新細明體"/>
      <family val="1"/>
      <charset val="136"/>
      <scheme val="minor"/>
    </font>
    <font>
      <sz val="10"/>
      <name val="Arial Narrow"/>
      <family val="2"/>
    </font>
    <font>
      <sz val="10"/>
      <color indexed="8"/>
      <name val="Arial Narrow"/>
      <family val="2"/>
    </font>
    <font>
      <sz val="12"/>
      <name val="Arial Narrow"/>
      <family val="2"/>
    </font>
    <font>
      <sz val="10"/>
      <color theme="1"/>
      <name val="Arial Narrow"/>
      <family val="2"/>
    </font>
    <font>
      <sz val="10"/>
      <name val="華康粗圓體"/>
      <family val="3"/>
      <charset val="136"/>
    </font>
    <font>
      <sz val="10"/>
      <color indexed="8"/>
      <name val="華康粗圓體"/>
      <family val="3"/>
      <charset val="136"/>
    </font>
    <font>
      <sz val="9"/>
      <name val="Arial Narrow"/>
      <family val="2"/>
    </font>
    <font>
      <sz val="9"/>
      <name val="華康粗圓體"/>
      <family val="3"/>
      <charset val="136"/>
    </font>
    <font>
      <sz val="10"/>
      <color theme="1"/>
      <name val="華康粗圓體"/>
      <family val="3"/>
      <charset val="136"/>
    </font>
    <font>
      <sz val="12"/>
      <color theme="1"/>
      <name val="Arial Narrow"/>
      <family val="2"/>
    </font>
    <font>
      <sz val="9.5"/>
      <name val="Arial Narrow"/>
      <family val="2"/>
    </font>
    <font>
      <b/>
      <sz val="12"/>
      <name val="Arial Narrow"/>
      <family val="2"/>
    </font>
    <font>
      <sz val="13"/>
      <color theme="1"/>
      <name val="Arial Narrow"/>
      <family val="2"/>
    </font>
    <font>
      <sz val="13"/>
      <color theme="1"/>
      <name val="華康粗圓體"/>
      <family val="3"/>
      <charset val="136"/>
    </font>
    <font>
      <sz val="10"/>
      <name val="Arial Narrow"/>
      <family val="3"/>
      <charset val="136"/>
    </font>
    <font>
      <sz val="11"/>
      <color theme="1"/>
      <name val="新細明體"/>
      <family val="2"/>
      <scheme val="minor"/>
    </font>
    <font>
      <sz val="10"/>
      <color rgb="FF000000"/>
      <name val="Arial Narrow"/>
      <family val="2"/>
    </font>
    <font>
      <sz val="10"/>
      <color rgb="FF000000"/>
      <name val="華康粗圓體"/>
      <family val="3"/>
      <charset val="136"/>
    </font>
    <font>
      <sz val="13"/>
      <name val="Arial Narrow"/>
      <family val="2"/>
    </font>
    <font>
      <sz val="13"/>
      <name val="華康粗圓體"/>
      <family val="3"/>
      <charset val="136"/>
    </font>
    <font>
      <sz val="10"/>
      <name val="BatangChe"/>
      <family val="3"/>
      <charset val="129"/>
    </font>
    <font>
      <sz val="9"/>
      <name val="新細明體"/>
      <family val="2"/>
      <charset val="136"/>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EB9C"/>
      </patternFill>
    </fill>
    <fill>
      <patternFill patternType="solid">
        <fgColor rgb="FFC6EFCE"/>
      </patternFill>
    </fill>
    <fill>
      <patternFill patternType="solid">
        <fgColor rgb="FFF2F2F2"/>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A5A5A5"/>
      </patternFill>
    </fill>
    <fill>
      <patternFill patternType="solid">
        <fgColor rgb="FFFFC7CE"/>
      </patternFill>
    </fill>
    <fill>
      <patternFill patternType="solid">
        <fgColor theme="0"/>
        <bgColor indexed="64"/>
      </patternFill>
    </fill>
  </fills>
  <borders count="66">
    <border>
      <left/>
      <right/>
      <top/>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top style="thin">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diagonal/>
    </border>
    <border>
      <left style="medium">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522">
    <xf numFmtId="0" fontId="0" fillId="0" borderId="0"/>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1" fillId="0" borderId="0">
      <alignment vertical="center"/>
    </xf>
    <xf numFmtId="0" fontId="13" fillId="0" borderId="0"/>
    <xf numFmtId="0" fontId="11" fillId="0" borderId="0">
      <alignment vertical="center"/>
    </xf>
    <xf numFmtId="179" fontId="9" fillId="0" borderId="0"/>
    <xf numFmtId="0" fontId="11" fillId="0" borderId="0">
      <alignment vertical="center"/>
    </xf>
    <xf numFmtId="0" fontId="8" fillId="0" borderId="0"/>
    <xf numFmtId="0" fontId="11" fillId="0" borderId="0">
      <alignment vertical="center"/>
    </xf>
    <xf numFmtId="0" fontId="6" fillId="0" borderId="0">
      <alignment vertical="center"/>
    </xf>
    <xf numFmtId="0" fontId="6" fillId="0" borderId="0"/>
    <xf numFmtId="0" fontId="6" fillId="0" borderId="0"/>
    <xf numFmtId="0" fontId="3" fillId="0" borderId="0"/>
    <xf numFmtId="0" fontId="14" fillId="0" borderId="0" applyFill="0" applyBorder="0" applyProtection="0">
      <alignment vertical="center"/>
    </xf>
    <xf numFmtId="0" fontId="14" fillId="0" borderId="0" applyFill="0" applyBorder="0" applyProtection="0">
      <alignment vertical="center"/>
    </xf>
    <xf numFmtId="0" fontId="6" fillId="0" borderId="0">
      <alignment vertical="center"/>
    </xf>
    <xf numFmtId="0" fontId="14" fillId="0" borderId="0" applyFill="0" applyBorder="0" applyAlignment="0" applyProtection="0"/>
    <xf numFmtId="0" fontId="10" fillId="0" borderId="0"/>
    <xf numFmtId="0" fontId="11" fillId="0" borderId="0">
      <alignment vertical="center"/>
    </xf>
    <xf numFmtId="0" fontId="5" fillId="0" borderId="0">
      <alignment vertical="center"/>
    </xf>
    <xf numFmtId="1" fontId="15" fillId="0" borderId="0" applyFill="0" applyBorder="0" applyAlignment="0" applyProtection="0"/>
    <xf numFmtId="0" fontId="6" fillId="0" borderId="0"/>
    <xf numFmtId="1" fontId="15" fillId="0" borderId="0" applyFill="0" applyBorder="0" applyAlignment="0" applyProtection="0"/>
    <xf numFmtId="0" fontId="11" fillId="0" borderId="0">
      <alignment vertical="center"/>
    </xf>
    <xf numFmtId="0" fontId="5" fillId="0" borderId="0">
      <alignment vertical="center"/>
    </xf>
    <xf numFmtId="0" fontId="3" fillId="0" borderId="0"/>
    <xf numFmtId="0" fontId="13" fillId="0" borderId="0"/>
    <xf numFmtId="0" fontId="6" fillId="0" borderId="0">
      <alignment vertical="center"/>
    </xf>
    <xf numFmtId="0" fontId="11" fillId="0" borderId="0">
      <alignment vertical="center"/>
    </xf>
    <xf numFmtId="0" fontId="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6" fillId="0" borderId="0"/>
    <xf numFmtId="43" fontId="1" fillId="0" borderId="0" applyFont="0" applyFill="0" applyBorder="0" applyAlignment="0" applyProtection="0"/>
    <xf numFmtId="43" fontId="6" fillId="0" borderId="0" applyFont="0" applyFill="0" applyBorder="0" applyAlignment="0" applyProtection="0">
      <alignment vertical="center"/>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43" fontId="6" fillId="0" borderId="0" applyFont="0" applyFill="0" applyBorder="0" applyAlignment="0" applyProtection="0">
      <alignment vertical="center"/>
    </xf>
    <xf numFmtId="184" fontId="6" fillId="0" borderId="0" applyFill="0" applyBorder="0" applyAlignment="0" applyProtection="0"/>
    <xf numFmtId="43" fontId="6" fillId="0" borderId="0" applyFont="0" applyFill="0" applyBorder="0" applyAlignment="0" applyProtection="0"/>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6" fillId="0" borderId="0" applyFont="0" applyFill="0" applyBorder="0" applyAlignment="0" applyProtection="0"/>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3"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3"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182" fontId="10" fillId="0" borderId="0" applyFill="0" applyBorder="0" applyAlignment="0" applyProtection="0"/>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183" fontId="6" fillId="0" borderId="0" applyFill="0" applyBorder="0" applyAlignment="0" applyProtection="0"/>
    <xf numFmtId="41" fontId="6" fillId="0" borderId="0" applyFont="0" applyFill="0" applyBorder="0" applyAlignment="0" applyProtection="0"/>
    <xf numFmtId="41" fontId="3" fillId="0" borderId="0" applyFont="0" applyFill="0" applyBorder="0" applyAlignment="0" applyProtection="0"/>
    <xf numFmtId="41" fontId="11" fillId="0" borderId="0" applyFont="0" applyFill="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8" fillId="0" borderId="50" applyNumberFormat="0" applyFill="0" applyAlignment="0" applyProtection="0">
      <alignment vertical="center"/>
    </xf>
    <xf numFmtId="0" fontId="18" fillId="0" borderId="50" applyNumberFormat="0" applyFill="0" applyAlignment="0" applyProtection="0">
      <alignment vertical="center"/>
    </xf>
    <xf numFmtId="0" fontId="18" fillId="0" borderId="50" applyNumberFormat="0" applyFill="0" applyAlignment="0" applyProtection="0">
      <alignment vertical="center"/>
    </xf>
    <xf numFmtId="0" fontId="18" fillId="0" borderId="50" applyNumberFormat="0" applyFill="0" applyAlignment="0" applyProtection="0">
      <alignment vertical="center"/>
    </xf>
    <xf numFmtId="0" fontId="18" fillId="0" borderId="50" applyNumberFormat="0" applyFill="0" applyAlignment="0" applyProtection="0">
      <alignment vertical="center"/>
    </xf>
    <xf numFmtId="0" fontId="18" fillId="0" borderId="50" applyNumberFormat="0" applyFill="0" applyAlignment="0" applyProtection="0">
      <alignment vertical="center"/>
    </xf>
    <xf numFmtId="0" fontId="18" fillId="0" borderId="50" applyNumberFormat="0" applyFill="0" applyAlignment="0" applyProtection="0">
      <alignment vertical="center"/>
    </xf>
    <xf numFmtId="0" fontId="18" fillId="0" borderId="50" applyNumberFormat="0" applyFill="0" applyAlignment="0" applyProtection="0">
      <alignment vertical="center"/>
    </xf>
    <xf numFmtId="0" fontId="18" fillId="0" borderId="50" applyNumberFormat="0" applyFill="0" applyAlignment="0" applyProtection="0">
      <alignment vertical="center"/>
    </xf>
    <xf numFmtId="0" fontId="18" fillId="0" borderId="50" applyNumberFormat="0" applyFill="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9" fontId="6"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20" fillId="22" borderId="51" applyNumberFormat="0" applyAlignment="0" applyProtection="0">
      <alignment vertical="center"/>
    </xf>
    <xf numFmtId="0" fontId="20" fillId="22" borderId="51" applyNumberFormat="0" applyAlignment="0" applyProtection="0">
      <alignment vertical="center"/>
    </xf>
    <xf numFmtId="0" fontId="20" fillId="22" borderId="51" applyNumberFormat="0" applyAlignment="0" applyProtection="0">
      <alignment vertical="center"/>
    </xf>
    <xf numFmtId="0" fontId="20" fillId="22" borderId="51" applyNumberFormat="0" applyAlignment="0" applyProtection="0">
      <alignment vertical="center"/>
    </xf>
    <xf numFmtId="0" fontId="20" fillId="22" borderId="51" applyNumberFormat="0" applyAlignment="0" applyProtection="0">
      <alignment vertical="center"/>
    </xf>
    <xf numFmtId="0" fontId="20" fillId="22" borderId="51" applyNumberFormat="0" applyAlignment="0" applyProtection="0">
      <alignment vertical="center"/>
    </xf>
    <xf numFmtId="0" fontId="20" fillId="22" borderId="51" applyNumberFormat="0" applyAlignment="0" applyProtection="0">
      <alignment vertical="center"/>
    </xf>
    <xf numFmtId="0" fontId="20" fillId="22" borderId="51" applyNumberFormat="0" applyAlignment="0" applyProtection="0">
      <alignment vertical="center"/>
    </xf>
    <xf numFmtId="0" fontId="20" fillId="22" borderId="51" applyNumberFormat="0" applyAlignment="0" applyProtection="0">
      <alignment vertical="center"/>
    </xf>
    <xf numFmtId="0" fontId="20" fillId="22" borderId="51" applyNumberFormat="0" applyAlignment="0" applyProtection="0">
      <alignment vertical="center"/>
    </xf>
    <xf numFmtId="0" fontId="21" fillId="0" borderId="52" applyNumberFormat="0" applyFill="0" applyAlignment="0" applyProtection="0">
      <alignment vertical="center"/>
    </xf>
    <xf numFmtId="0" fontId="21" fillId="0" borderId="52" applyNumberFormat="0" applyFill="0" applyAlignment="0" applyProtection="0">
      <alignment vertical="center"/>
    </xf>
    <xf numFmtId="0" fontId="21" fillId="0" borderId="52" applyNumberFormat="0" applyFill="0" applyAlignment="0" applyProtection="0">
      <alignment vertical="center"/>
    </xf>
    <xf numFmtId="0" fontId="21" fillId="0" borderId="52" applyNumberFormat="0" applyFill="0" applyAlignment="0" applyProtection="0">
      <alignment vertical="center"/>
    </xf>
    <xf numFmtId="0" fontId="21" fillId="0" borderId="52" applyNumberFormat="0" applyFill="0" applyAlignment="0" applyProtection="0">
      <alignment vertical="center"/>
    </xf>
    <xf numFmtId="0" fontId="21" fillId="0" borderId="52" applyNumberFormat="0" applyFill="0" applyAlignment="0" applyProtection="0">
      <alignment vertical="center"/>
    </xf>
    <xf numFmtId="0" fontId="21" fillId="0" borderId="52" applyNumberFormat="0" applyFill="0" applyAlignment="0" applyProtection="0">
      <alignment vertical="center"/>
    </xf>
    <xf numFmtId="0" fontId="21" fillId="0" borderId="52" applyNumberFormat="0" applyFill="0" applyAlignment="0" applyProtection="0">
      <alignment vertical="center"/>
    </xf>
    <xf numFmtId="0" fontId="21" fillId="0" borderId="52" applyNumberFormat="0" applyFill="0" applyAlignment="0" applyProtection="0">
      <alignment vertical="center"/>
    </xf>
    <xf numFmtId="0" fontId="21" fillId="0" borderId="52" applyNumberFormat="0" applyFill="0" applyAlignment="0" applyProtection="0">
      <alignment vertical="center"/>
    </xf>
    <xf numFmtId="0" fontId="11" fillId="23" borderId="53" applyNumberFormat="0" applyFont="0" applyAlignment="0" applyProtection="0">
      <alignment vertical="center"/>
    </xf>
    <xf numFmtId="0" fontId="11" fillId="23" borderId="53" applyNumberFormat="0" applyFont="0" applyAlignment="0" applyProtection="0">
      <alignment vertical="center"/>
    </xf>
    <xf numFmtId="0" fontId="11" fillId="23" borderId="53" applyNumberFormat="0" applyFont="0" applyAlignment="0" applyProtection="0">
      <alignment vertical="center"/>
    </xf>
    <xf numFmtId="0" fontId="11" fillId="23" borderId="53" applyNumberFormat="0" applyFont="0" applyAlignment="0" applyProtection="0">
      <alignment vertical="center"/>
    </xf>
    <xf numFmtId="0" fontId="11" fillId="23" borderId="53" applyNumberFormat="0" applyFont="0" applyAlignment="0" applyProtection="0">
      <alignment vertical="center"/>
    </xf>
    <xf numFmtId="0" fontId="11" fillId="23" borderId="53" applyNumberFormat="0" applyFont="0" applyAlignment="0" applyProtection="0">
      <alignment vertical="center"/>
    </xf>
    <xf numFmtId="0" fontId="11" fillId="23" borderId="53" applyNumberFormat="0" applyFont="0" applyAlignment="0" applyProtection="0">
      <alignment vertical="center"/>
    </xf>
    <xf numFmtId="0" fontId="11" fillId="23" borderId="53" applyNumberFormat="0" applyFont="0" applyAlignment="0" applyProtection="0">
      <alignment vertical="center"/>
    </xf>
    <xf numFmtId="0" fontId="11" fillId="23" borderId="53" applyNumberFormat="0" applyFont="0" applyAlignment="0" applyProtection="0">
      <alignment vertical="center"/>
    </xf>
    <xf numFmtId="0" fontId="11" fillId="23" borderId="53" applyNumberFormat="0" applyFont="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24" fillId="0" borderId="54" applyNumberFormat="0" applyFill="0" applyAlignment="0" applyProtection="0">
      <alignment vertical="center"/>
    </xf>
    <xf numFmtId="0" fontId="24" fillId="0" borderId="54" applyNumberFormat="0" applyFill="0" applyAlignment="0" applyProtection="0">
      <alignment vertical="center"/>
    </xf>
    <xf numFmtId="0" fontId="24" fillId="0" borderId="54" applyNumberFormat="0" applyFill="0" applyAlignment="0" applyProtection="0">
      <alignment vertical="center"/>
    </xf>
    <xf numFmtId="0" fontId="24" fillId="0" borderId="54" applyNumberFormat="0" applyFill="0" applyAlignment="0" applyProtection="0">
      <alignment vertical="center"/>
    </xf>
    <xf numFmtId="0" fontId="24" fillId="0" borderId="54" applyNumberFormat="0" applyFill="0" applyAlignment="0" applyProtection="0">
      <alignment vertical="center"/>
    </xf>
    <xf numFmtId="0" fontId="24" fillId="0" borderId="54" applyNumberFormat="0" applyFill="0" applyAlignment="0" applyProtection="0">
      <alignment vertical="center"/>
    </xf>
    <xf numFmtId="0" fontId="24" fillId="0" borderId="54" applyNumberFormat="0" applyFill="0" applyAlignment="0" applyProtection="0">
      <alignment vertical="center"/>
    </xf>
    <xf numFmtId="0" fontId="24" fillId="0" borderId="54" applyNumberFormat="0" applyFill="0" applyAlignment="0" applyProtection="0">
      <alignment vertical="center"/>
    </xf>
    <xf numFmtId="0" fontId="24" fillId="0" borderId="54" applyNumberFormat="0" applyFill="0" applyAlignment="0" applyProtection="0">
      <alignment vertical="center"/>
    </xf>
    <xf numFmtId="0" fontId="24" fillId="0" borderId="54" applyNumberFormat="0" applyFill="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55" applyNumberFormat="0" applyFill="0" applyAlignment="0" applyProtection="0">
      <alignment vertical="center"/>
    </xf>
    <xf numFmtId="0" fontId="26" fillId="0" borderId="55" applyNumberFormat="0" applyFill="0" applyAlignment="0" applyProtection="0">
      <alignment vertical="center"/>
    </xf>
    <xf numFmtId="0" fontId="26" fillId="0" borderId="55" applyNumberFormat="0" applyFill="0" applyAlignment="0" applyProtection="0">
      <alignment vertical="center"/>
    </xf>
    <xf numFmtId="0" fontId="26" fillId="0" borderId="55" applyNumberFormat="0" applyFill="0" applyAlignment="0" applyProtection="0">
      <alignment vertical="center"/>
    </xf>
    <xf numFmtId="0" fontId="26" fillId="0" borderId="55" applyNumberFormat="0" applyFill="0" applyAlignment="0" applyProtection="0">
      <alignment vertical="center"/>
    </xf>
    <xf numFmtId="0" fontId="26" fillId="0" borderId="55" applyNumberFormat="0" applyFill="0" applyAlignment="0" applyProtection="0">
      <alignment vertical="center"/>
    </xf>
    <xf numFmtId="0" fontId="26" fillId="0" borderId="55" applyNumberFormat="0" applyFill="0" applyAlignment="0" applyProtection="0">
      <alignment vertical="center"/>
    </xf>
    <xf numFmtId="0" fontId="26" fillId="0" borderId="55" applyNumberFormat="0" applyFill="0" applyAlignment="0" applyProtection="0">
      <alignment vertical="center"/>
    </xf>
    <xf numFmtId="0" fontId="26" fillId="0" borderId="55" applyNumberFormat="0" applyFill="0" applyAlignment="0" applyProtection="0">
      <alignment vertical="center"/>
    </xf>
    <xf numFmtId="0" fontId="26" fillId="0" borderId="55" applyNumberFormat="0" applyFill="0" applyAlignment="0" applyProtection="0">
      <alignment vertical="center"/>
    </xf>
    <xf numFmtId="0" fontId="27" fillId="0" borderId="56" applyNumberFormat="0" applyFill="0" applyAlignment="0" applyProtection="0">
      <alignment vertical="center"/>
    </xf>
    <xf numFmtId="0" fontId="27" fillId="0" borderId="56" applyNumberFormat="0" applyFill="0" applyAlignment="0" applyProtection="0">
      <alignment vertical="center"/>
    </xf>
    <xf numFmtId="0" fontId="27" fillId="0" borderId="56" applyNumberFormat="0" applyFill="0" applyAlignment="0" applyProtection="0">
      <alignment vertical="center"/>
    </xf>
    <xf numFmtId="0" fontId="27" fillId="0" borderId="56" applyNumberFormat="0" applyFill="0" applyAlignment="0" applyProtection="0">
      <alignment vertical="center"/>
    </xf>
    <xf numFmtId="0" fontId="27" fillId="0" borderId="56" applyNumberFormat="0" applyFill="0" applyAlignment="0" applyProtection="0">
      <alignment vertical="center"/>
    </xf>
    <xf numFmtId="0" fontId="27" fillId="0" borderId="56" applyNumberFormat="0" applyFill="0" applyAlignment="0" applyProtection="0">
      <alignment vertical="center"/>
    </xf>
    <xf numFmtId="0" fontId="27" fillId="0" borderId="56" applyNumberFormat="0" applyFill="0" applyAlignment="0" applyProtection="0">
      <alignment vertical="center"/>
    </xf>
    <xf numFmtId="0" fontId="27" fillId="0" borderId="56" applyNumberFormat="0" applyFill="0" applyAlignment="0" applyProtection="0">
      <alignment vertical="center"/>
    </xf>
    <xf numFmtId="0" fontId="27" fillId="0" borderId="56" applyNumberFormat="0" applyFill="0" applyAlignment="0" applyProtection="0">
      <alignment vertical="center"/>
    </xf>
    <xf numFmtId="0" fontId="27" fillId="0" borderId="56" applyNumberFormat="0" applyFill="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8" fillId="30" borderId="51" applyNumberFormat="0" applyAlignment="0" applyProtection="0">
      <alignment vertical="center"/>
    </xf>
    <xf numFmtId="0" fontId="28" fillId="30" borderId="51" applyNumberFormat="0" applyAlignment="0" applyProtection="0">
      <alignment vertical="center"/>
    </xf>
    <xf numFmtId="0" fontId="28" fillId="30" borderId="51" applyNumberFormat="0" applyAlignment="0" applyProtection="0">
      <alignment vertical="center"/>
    </xf>
    <xf numFmtId="0" fontId="28" fillId="30" borderId="51" applyNumberFormat="0" applyAlignment="0" applyProtection="0">
      <alignment vertical="center"/>
    </xf>
    <xf numFmtId="0" fontId="28" fillId="30" borderId="51" applyNumberFormat="0" applyAlignment="0" applyProtection="0">
      <alignment vertical="center"/>
    </xf>
    <xf numFmtId="0" fontId="28" fillId="30" borderId="51" applyNumberFormat="0" applyAlignment="0" applyProtection="0">
      <alignment vertical="center"/>
    </xf>
    <xf numFmtId="0" fontId="28" fillId="30" borderId="51" applyNumberFormat="0" applyAlignment="0" applyProtection="0">
      <alignment vertical="center"/>
    </xf>
    <xf numFmtId="0" fontId="28" fillId="30" borderId="51" applyNumberFormat="0" applyAlignment="0" applyProtection="0">
      <alignment vertical="center"/>
    </xf>
    <xf numFmtId="0" fontId="28" fillId="30" borderId="51" applyNumberFormat="0" applyAlignment="0" applyProtection="0">
      <alignment vertical="center"/>
    </xf>
    <xf numFmtId="0" fontId="28" fillId="30" borderId="51" applyNumberFormat="0" applyAlignment="0" applyProtection="0">
      <alignment vertical="center"/>
    </xf>
    <xf numFmtId="0" fontId="29" fillId="22" borderId="57" applyNumberFormat="0" applyAlignment="0" applyProtection="0">
      <alignment vertical="center"/>
    </xf>
    <xf numFmtId="0" fontId="29" fillId="22" borderId="57" applyNumberFormat="0" applyAlignment="0" applyProtection="0">
      <alignment vertical="center"/>
    </xf>
    <xf numFmtId="0" fontId="29" fillId="22" borderId="57" applyNumberFormat="0" applyAlignment="0" applyProtection="0">
      <alignment vertical="center"/>
    </xf>
    <xf numFmtId="0" fontId="29" fillId="22" borderId="57" applyNumberFormat="0" applyAlignment="0" applyProtection="0">
      <alignment vertical="center"/>
    </xf>
    <xf numFmtId="0" fontId="29" fillId="22" borderId="57" applyNumberFormat="0" applyAlignment="0" applyProtection="0">
      <alignment vertical="center"/>
    </xf>
    <xf numFmtId="0" fontId="29" fillId="22" borderId="57" applyNumberFormat="0" applyAlignment="0" applyProtection="0">
      <alignment vertical="center"/>
    </xf>
    <xf numFmtId="0" fontId="29" fillId="22" borderId="57" applyNumberFormat="0" applyAlignment="0" applyProtection="0">
      <alignment vertical="center"/>
    </xf>
    <xf numFmtId="0" fontId="29" fillId="22" borderId="57" applyNumberFormat="0" applyAlignment="0" applyProtection="0">
      <alignment vertical="center"/>
    </xf>
    <xf numFmtId="0" fontId="29" fillId="22" borderId="57" applyNumberFormat="0" applyAlignment="0" applyProtection="0">
      <alignment vertical="center"/>
    </xf>
    <xf numFmtId="0" fontId="29" fillId="22" borderId="57" applyNumberFormat="0" applyAlignment="0" applyProtection="0">
      <alignment vertical="center"/>
    </xf>
    <xf numFmtId="0" fontId="30" fillId="31" borderId="58" applyNumberFormat="0" applyAlignment="0" applyProtection="0">
      <alignment vertical="center"/>
    </xf>
    <xf numFmtId="0" fontId="30" fillId="31" borderId="58" applyNumberFormat="0" applyAlignment="0" applyProtection="0">
      <alignment vertical="center"/>
    </xf>
    <xf numFmtId="0" fontId="30" fillId="31" borderId="58" applyNumberFormat="0" applyAlignment="0" applyProtection="0">
      <alignment vertical="center"/>
    </xf>
    <xf numFmtId="0" fontId="30" fillId="31" borderId="58" applyNumberFormat="0" applyAlignment="0" applyProtection="0">
      <alignment vertical="center"/>
    </xf>
    <xf numFmtId="0" fontId="30" fillId="31" borderId="58" applyNumberFormat="0" applyAlignment="0" applyProtection="0">
      <alignment vertical="center"/>
    </xf>
    <xf numFmtId="0" fontId="30" fillId="31" borderId="58" applyNumberFormat="0" applyAlignment="0" applyProtection="0">
      <alignment vertical="center"/>
    </xf>
    <xf numFmtId="0" fontId="30" fillId="31" borderId="58" applyNumberFormat="0" applyAlignment="0" applyProtection="0">
      <alignment vertical="center"/>
    </xf>
    <xf numFmtId="0" fontId="30" fillId="31" borderId="58" applyNumberFormat="0" applyAlignment="0" applyProtection="0">
      <alignment vertical="center"/>
    </xf>
    <xf numFmtId="0" fontId="30" fillId="31" borderId="58" applyNumberFormat="0" applyAlignment="0" applyProtection="0">
      <alignment vertical="center"/>
    </xf>
    <xf numFmtId="0" fontId="30" fillId="31" borderId="58" applyNumberFormat="0" applyAlignment="0" applyProtection="0">
      <alignment vertical="center"/>
    </xf>
    <xf numFmtId="0" fontId="31" fillId="32" borderId="0" applyNumberFormat="0" applyBorder="0" applyAlignment="0" applyProtection="0">
      <alignment vertical="center"/>
    </xf>
    <xf numFmtId="0" fontId="31" fillId="32" borderId="0" applyNumberFormat="0" applyBorder="0" applyAlignment="0" applyProtection="0">
      <alignment vertical="center"/>
    </xf>
    <xf numFmtId="0" fontId="31" fillId="32" borderId="0" applyNumberFormat="0" applyBorder="0" applyAlignment="0" applyProtection="0">
      <alignment vertical="center"/>
    </xf>
    <xf numFmtId="0" fontId="31" fillId="32" borderId="0" applyNumberFormat="0" applyBorder="0" applyAlignment="0" applyProtection="0">
      <alignment vertical="center"/>
    </xf>
    <xf numFmtId="0" fontId="31" fillId="32" borderId="0" applyNumberFormat="0" applyBorder="0" applyAlignment="0" applyProtection="0">
      <alignment vertical="center"/>
    </xf>
    <xf numFmtId="0" fontId="31" fillId="32" borderId="0" applyNumberFormat="0" applyBorder="0" applyAlignment="0" applyProtection="0">
      <alignment vertical="center"/>
    </xf>
    <xf numFmtId="0" fontId="31" fillId="32" borderId="0" applyNumberFormat="0" applyBorder="0" applyAlignment="0" applyProtection="0">
      <alignment vertical="center"/>
    </xf>
    <xf numFmtId="0" fontId="31" fillId="32" borderId="0" applyNumberFormat="0" applyBorder="0" applyAlignment="0" applyProtection="0">
      <alignment vertical="center"/>
    </xf>
    <xf numFmtId="0" fontId="31" fillId="32" borderId="0" applyNumberFormat="0" applyBorder="0" applyAlignment="0" applyProtection="0">
      <alignment vertical="center"/>
    </xf>
    <xf numFmtId="0" fontId="31" fillId="32" borderId="0" applyNumberFormat="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alignment vertical="center"/>
    </xf>
    <xf numFmtId="0" fontId="48" fillId="0" borderId="0"/>
    <xf numFmtId="43" fontId="1" fillId="0" borderId="0" applyFont="0" applyFill="0" applyBorder="0" applyAlignment="0" applyProtection="0"/>
    <xf numFmtId="0" fontId="1"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xf numFmtId="43" fontId="5" fillId="0" borderId="0" applyFont="0" applyFill="0" applyBorder="0" applyAlignment="0" applyProtection="0">
      <alignment vertical="center"/>
    </xf>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alignment vertical="center"/>
    </xf>
    <xf numFmtId="43" fontId="1" fillId="0" borderId="0" applyFont="0" applyFill="0" applyBorder="0" applyAlignment="0" applyProtection="0"/>
  </cellStyleXfs>
  <cellXfs count="316">
    <xf numFmtId="0" fontId="0" fillId="0" borderId="0" xfId="0"/>
    <xf numFmtId="0" fontId="35" fillId="0" borderId="0" xfId="0" applyFont="1"/>
    <xf numFmtId="0" fontId="35" fillId="0" borderId="0" xfId="0" applyFont="1" applyAlignment="1">
      <alignment wrapText="1"/>
    </xf>
    <xf numFmtId="181" fontId="33" fillId="0" borderId="18" xfId="0" applyNumberFormat="1" applyFont="1" applyBorder="1" applyAlignment="1">
      <alignment horizontal="right" vertical="center"/>
    </xf>
    <xf numFmtId="176" fontId="33" fillId="0" borderId="0" xfId="0" applyNumberFormat="1" applyFont="1" applyAlignment="1">
      <alignment vertical="center"/>
    </xf>
    <xf numFmtId="180" fontId="33" fillId="0" borderId="0" xfId="0" applyNumberFormat="1" applyFont="1" applyAlignment="1">
      <alignment vertical="center"/>
    </xf>
    <xf numFmtId="181" fontId="33" fillId="0" borderId="0" xfId="0" applyNumberFormat="1" applyFont="1" applyAlignment="1">
      <alignment horizontal="right" vertical="center"/>
    </xf>
    <xf numFmtId="181" fontId="33" fillId="0" borderId="0" xfId="0" applyNumberFormat="1" applyFont="1" applyAlignment="1">
      <alignment vertical="center"/>
    </xf>
    <xf numFmtId="180" fontId="33" fillId="0" borderId="1" xfId="0" applyNumberFormat="1" applyFont="1" applyBorder="1" applyAlignment="1">
      <alignment vertical="center"/>
    </xf>
    <xf numFmtId="181" fontId="33" fillId="0" borderId="24" xfId="0" applyNumberFormat="1" applyFont="1" applyBorder="1" applyAlignment="1">
      <alignment horizontal="right" vertical="center"/>
    </xf>
    <xf numFmtId="181" fontId="33" fillId="0" borderId="25" xfId="0" applyNumberFormat="1" applyFont="1" applyBorder="1" applyAlignment="1">
      <alignment horizontal="right" vertical="center"/>
    </xf>
    <xf numFmtId="181" fontId="33" fillId="0" borderId="26" xfId="0" applyNumberFormat="1" applyFont="1" applyBorder="1" applyAlignment="1">
      <alignment horizontal="right" vertical="center"/>
    </xf>
    <xf numFmtId="181" fontId="33" fillId="0" borderId="21" xfId="0" applyNumberFormat="1" applyFont="1" applyBorder="1" applyAlignment="1">
      <alignment horizontal="right" vertical="center"/>
    </xf>
    <xf numFmtId="181" fontId="33" fillId="0" borderId="21" xfId="0" quotePrefix="1" applyNumberFormat="1" applyFont="1" applyBorder="1" applyAlignment="1">
      <alignment horizontal="right" vertical="center"/>
    </xf>
    <xf numFmtId="0" fontId="35" fillId="0" borderId="0" xfId="0" applyFont="1" applyAlignment="1">
      <alignment vertical="center"/>
    </xf>
    <xf numFmtId="181" fontId="36" fillId="0" borderId="21" xfId="0" quotePrefix="1" applyNumberFormat="1" applyFont="1" applyBorder="1" applyAlignment="1">
      <alignment horizontal="right" vertical="center"/>
    </xf>
    <xf numFmtId="180" fontId="33" fillId="0" borderId="0" xfId="0" applyNumberFormat="1" applyFont="1" applyAlignment="1">
      <alignment horizontal="right" vertical="center"/>
    </xf>
    <xf numFmtId="180" fontId="33" fillId="0" borderId="0" xfId="0" quotePrefix="1" applyNumberFormat="1" applyFont="1" applyAlignment="1">
      <alignment horizontal="right" vertical="center"/>
    </xf>
    <xf numFmtId="180" fontId="33" fillId="0" borderId="1" xfId="0" applyNumberFormat="1" applyFont="1" applyBorder="1" applyAlignment="1">
      <alignment horizontal="right" vertical="center"/>
    </xf>
    <xf numFmtId="181" fontId="33" fillId="0" borderId="25" xfId="0" quotePrefix="1" applyNumberFormat="1" applyFont="1" applyBorder="1" applyAlignment="1">
      <alignment horizontal="right" vertical="center"/>
    </xf>
    <xf numFmtId="181" fontId="33" fillId="0" borderId="25" xfId="0" applyNumberFormat="1" applyFont="1" applyBorder="1" applyAlignment="1">
      <alignment vertical="center"/>
    </xf>
    <xf numFmtId="181" fontId="33" fillId="0" borderId="10" xfId="0" applyNumberFormat="1" applyFont="1" applyBorder="1" applyAlignment="1">
      <alignment horizontal="right" vertical="center"/>
    </xf>
    <xf numFmtId="181" fontId="33" fillId="0" borderId="11" xfId="0" applyNumberFormat="1" applyFont="1" applyBorder="1" applyAlignment="1">
      <alignment horizontal="right" vertical="center"/>
    </xf>
    <xf numFmtId="181" fontId="33" fillId="0" borderId="0" xfId="209" applyNumberFormat="1" applyFont="1" applyAlignment="1">
      <alignment horizontal="right" vertical="center"/>
    </xf>
    <xf numFmtId="181" fontId="33" fillId="0" borderId="21" xfId="209" applyNumberFormat="1" applyFont="1" applyBorder="1" applyAlignment="1">
      <alignment horizontal="right" vertical="center"/>
    </xf>
    <xf numFmtId="180" fontId="34" fillId="0" borderId="0" xfId="0" applyNumberFormat="1" applyFont="1" applyAlignment="1">
      <alignment horizontal="right" vertical="center"/>
    </xf>
    <xf numFmtId="180" fontId="34" fillId="0" borderId="1" xfId="0" applyNumberFormat="1" applyFont="1" applyBorder="1" applyAlignment="1">
      <alignment horizontal="right" vertical="center"/>
    </xf>
    <xf numFmtId="185" fontId="34" fillId="0" borderId="5" xfId="0" applyNumberFormat="1" applyFont="1" applyBorder="1" applyAlignment="1">
      <alignment horizontal="right" vertical="center"/>
    </xf>
    <xf numFmtId="180" fontId="33" fillId="0" borderId="5" xfId="0" applyNumberFormat="1" applyFont="1" applyBorder="1" applyAlignment="1">
      <alignment horizontal="right" vertical="center"/>
    </xf>
    <xf numFmtId="180" fontId="33" fillId="0" borderId="6" xfId="0" applyNumberFormat="1" applyFont="1" applyBorder="1" applyAlignment="1">
      <alignment horizontal="right" vertical="center"/>
    </xf>
    <xf numFmtId="186" fontId="33" fillId="0" borderId="25" xfId="0" quotePrefix="1" applyNumberFormat="1" applyFont="1" applyBorder="1" applyAlignment="1">
      <alignment horizontal="right" vertical="center"/>
    </xf>
    <xf numFmtId="186" fontId="33" fillId="0" borderId="0" xfId="0" applyNumberFormat="1" applyFont="1" applyAlignment="1">
      <alignment vertical="center"/>
    </xf>
    <xf numFmtId="186" fontId="33" fillId="0" borderId="0" xfId="215" applyNumberFormat="1" applyFont="1" applyFill="1" applyBorder="1" applyAlignment="1">
      <alignment vertical="center"/>
    </xf>
    <xf numFmtId="186" fontId="33" fillId="0" borderId="1" xfId="0" applyNumberFormat="1" applyFont="1" applyBorder="1" applyAlignment="1">
      <alignment horizontal="right" vertical="center"/>
    </xf>
    <xf numFmtId="186" fontId="33" fillId="0" borderId="25" xfId="0" applyNumberFormat="1" applyFont="1" applyBorder="1" applyAlignment="1">
      <alignment horizontal="right" vertical="center"/>
    </xf>
    <xf numFmtId="186" fontId="33" fillId="0" borderId="18" xfId="0" applyNumberFormat="1" applyFont="1" applyBorder="1" applyAlignment="1">
      <alignment horizontal="right" vertical="center"/>
    </xf>
    <xf numFmtId="186" fontId="33" fillId="0" borderId="21" xfId="0" applyNumberFormat="1" applyFont="1" applyBorder="1" applyAlignment="1">
      <alignment horizontal="right" vertical="center"/>
    </xf>
    <xf numFmtId="186" fontId="33" fillId="0" borderId="21" xfId="0" quotePrefix="1" applyNumberFormat="1" applyFont="1" applyBorder="1" applyAlignment="1">
      <alignment horizontal="right" vertical="center"/>
    </xf>
    <xf numFmtId="180" fontId="33" fillId="0" borderId="5" xfId="0" applyNumberFormat="1" applyFont="1" applyBorder="1" applyAlignment="1">
      <alignment vertical="center"/>
    </xf>
    <xf numFmtId="180" fontId="33" fillId="0" borderId="5" xfId="215" applyNumberFormat="1" applyFont="1" applyFill="1" applyBorder="1" applyAlignment="1">
      <alignment vertical="center"/>
    </xf>
    <xf numFmtId="180" fontId="33" fillId="0" borderId="0" xfId="215" applyNumberFormat="1" applyFont="1" applyFill="1" applyBorder="1" applyAlignment="1">
      <alignment vertical="center"/>
    </xf>
    <xf numFmtId="185" fontId="33" fillId="0" borderId="5" xfId="0" applyNumberFormat="1" applyFont="1" applyBorder="1" applyAlignment="1">
      <alignment vertical="center"/>
    </xf>
    <xf numFmtId="185" fontId="33" fillId="0" borderId="0" xfId="0" applyNumberFormat="1" applyFont="1" applyAlignment="1">
      <alignment vertical="center"/>
    </xf>
    <xf numFmtId="181" fontId="33" fillId="0" borderId="0" xfId="508" applyNumberFormat="1" applyFont="1" applyFill="1" applyBorder="1" applyAlignment="1">
      <alignment vertical="center"/>
    </xf>
    <xf numFmtId="181" fontId="33" fillId="0" borderId="0" xfId="508" applyNumberFormat="1" applyFont="1" applyFill="1" applyBorder="1" applyAlignment="1" applyProtection="1">
      <alignment vertical="center"/>
    </xf>
    <xf numFmtId="185" fontId="33" fillId="0" borderId="0" xfId="510" applyNumberFormat="1" applyFont="1" applyAlignment="1">
      <alignment vertical="center"/>
    </xf>
    <xf numFmtId="180" fontId="33" fillId="0" borderId="0" xfId="510" applyNumberFormat="1" applyFont="1" applyAlignment="1">
      <alignment vertical="center"/>
    </xf>
    <xf numFmtId="181" fontId="33" fillId="0" borderId="0" xfId="510" applyNumberFormat="1" applyFont="1" applyAlignment="1">
      <alignment vertical="center"/>
    </xf>
    <xf numFmtId="181" fontId="33" fillId="0" borderId="0" xfId="510" applyNumberFormat="1" applyFont="1" applyAlignment="1">
      <alignment horizontal="right" vertical="center"/>
    </xf>
    <xf numFmtId="180" fontId="34" fillId="0" borderId="0" xfId="510" applyNumberFormat="1" applyFont="1" applyAlignment="1">
      <alignment vertical="center"/>
    </xf>
    <xf numFmtId="181" fontId="34" fillId="0" borderId="0" xfId="510" applyNumberFormat="1" applyFont="1" applyAlignment="1">
      <alignment vertical="center"/>
    </xf>
    <xf numFmtId="176" fontId="33" fillId="0" borderId="0" xfId="510" applyNumberFormat="1" applyFont="1" applyAlignment="1">
      <alignment vertical="center"/>
    </xf>
    <xf numFmtId="180" fontId="33" fillId="0" borderId="5" xfId="510" quotePrefix="1" applyNumberFormat="1" applyFont="1" applyBorder="1" applyAlignment="1">
      <alignment horizontal="right" vertical="center"/>
    </xf>
    <xf numFmtId="180" fontId="33" fillId="0" borderId="0" xfId="510" applyNumberFormat="1" applyFont="1" applyAlignment="1">
      <alignment horizontal="right" vertical="center"/>
    </xf>
    <xf numFmtId="180" fontId="34" fillId="0" borderId="0" xfId="510" quotePrefix="1" applyNumberFormat="1" applyFont="1" applyAlignment="1">
      <alignment horizontal="right" vertical="center"/>
    </xf>
    <xf numFmtId="181" fontId="36" fillId="0" borderId="23" xfId="510" applyNumberFormat="1" applyFont="1" applyBorder="1" applyAlignment="1">
      <alignment horizontal="right" vertical="center"/>
    </xf>
    <xf numFmtId="181" fontId="36" fillId="0" borderId="18" xfId="510" applyNumberFormat="1" applyFont="1" applyBorder="1" applyAlignment="1">
      <alignment horizontal="right" vertical="center"/>
    </xf>
    <xf numFmtId="181" fontId="36" fillId="0" borderId="18" xfId="510" quotePrefix="1" applyNumberFormat="1" applyFont="1" applyBorder="1" applyAlignment="1">
      <alignment horizontal="right" vertical="center"/>
    </xf>
    <xf numFmtId="181" fontId="36" fillId="0" borderId="6" xfId="510" applyNumberFormat="1" applyFont="1" applyBorder="1" applyAlignment="1">
      <alignment horizontal="right" vertical="center"/>
    </xf>
    <xf numFmtId="181" fontId="36" fillId="0" borderId="1" xfId="510" applyNumberFormat="1" applyFont="1" applyBorder="1" applyAlignment="1">
      <alignment horizontal="right" vertical="center"/>
    </xf>
    <xf numFmtId="181" fontId="36" fillId="0" borderId="1" xfId="510" quotePrefix="1" applyNumberFormat="1" applyFont="1" applyBorder="1" applyAlignment="1">
      <alignment horizontal="right" vertical="center"/>
    </xf>
    <xf numFmtId="180" fontId="33" fillId="0" borderId="5" xfId="511" applyNumberFormat="1" applyFont="1" applyBorder="1" applyAlignment="1">
      <alignment horizontal="right" vertical="center"/>
    </xf>
    <xf numFmtId="180" fontId="33" fillId="0" borderId="0" xfId="511" applyNumberFormat="1" applyFont="1" applyAlignment="1">
      <alignment horizontal="right" vertical="center"/>
    </xf>
    <xf numFmtId="181" fontId="33" fillId="0" borderId="0" xfId="511" quotePrefix="1" applyNumberFormat="1" applyFont="1" applyAlignment="1">
      <alignment horizontal="right" vertical="center"/>
    </xf>
    <xf numFmtId="178" fontId="33" fillId="0" borderId="0" xfId="511" quotePrefix="1" applyNumberFormat="1" applyFont="1" applyAlignment="1">
      <alignment horizontal="right" vertical="center"/>
    </xf>
    <xf numFmtId="180" fontId="33" fillId="0" borderId="6" xfId="511" applyNumberFormat="1" applyFont="1" applyBorder="1" applyAlignment="1">
      <alignment horizontal="right" vertical="center"/>
    </xf>
    <xf numFmtId="180" fontId="33" fillId="0" borderId="1" xfId="511" applyNumberFormat="1" applyFont="1" applyBorder="1" applyAlignment="1">
      <alignment horizontal="right" vertical="center"/>
    </xf>
    <xf numFmtId="181" fontId="33" fillId="0" borderId="1" xfId="511" quotePrefix="1" applyNumberFormat="1" applyFont="1" applyBorder="1" applyAlignment="1">
      <alignment horizontal="right" vertical="center"/>
    </xf>
    <xf numFmtId="180" fontId="33" fillId="0" borderId="0" xfId="509" applyNumberFormat="1" applyFont="1" applyFill="1" applyBorder="1" applyAlignment="1">
      <alignment horizontal="right" vertical="center"/>
    </xf>
    <xf numFmtId="180" fontId="33" fillId="0" borderId="1" xfId="509" applyNumberFormat="1" applyFont="1" applyFill="1" applyBorder="1" applyAlignment="1">
      <alignment horizontal="right" vertical="center"/>
    </xf>
    <xf numFmtId="180" fontId="33" fillId="0" borderId="0" xfId="511" quotePrefix="1" applyNumberFormat="1" applyFont="1" applyAlignment="1">
      <alignment horizontal="right" vertical="center"/>
    </xf>
    <xf numFmtId="180" fontId="33" fillId="0" borderId="1" xfId="511" quotePrefix="1" applyNumberFormat="1" applyFont="1" applyBorder="1" applyAlignment="1">
      <alignment horizontal="right" vertical="center"/>
    </xf>
    <xf numFmtId="181" fontId="33" fillId="0" borderId="25" xfId="509" applyNumberFormat="1" applyFont="1" applyFill="1" applyBorder="1" applyAlignment="1">
      <alignment horizontal="right" vertical="center"/>
    </xf>
    <xf numFmtId="181" fontId="33" fillId="0" borderId="21" xfId="509" applyNumberFormat="1" applyFont="1" applyFill="1" applyBorder="1" applyAlignment="1">
      <alignment horizontal="right" vertical="center"/>
    </xf>
    <xf numFmtId="181" fontId="33" fillId="0" borderId="5" xfId="511" applyNumberFormat="1" applyFont="1" applyBorder="1" applyAlignment="1">
      <alignment horizontal="right" vertical="center"/>
    </xf>
    <xf numFmtId="181" fontId="33" fillId="0" borderId="26" xfId="509" applyNumberFormat="1" applyFont="1" applyFill="1" applyBorder="1" applyAlignment="1">
      <alignment horizontal="right" vertical="center"/>
    </xf>
    <xf numFmtId="180" fontId="34" fillId="0" borderId="0" xfId="509" applyNumberFormat="1" applyFont="1" applyFill="1" applyBorder="1" applyAlignment="1" applyProtection="1">
      <alignment vertical="center"/>
    </xf>
    <xf numFmtId="180" fontId="34" fillId="0" borderId="0" xfId="509" applyNumberFormat="1" applyFont="1" applyFill="1" applyBorder="1" applyAlignment="1">
      <alignment vertical="center"/>
    </xf>
    <xf numFmtId="181" fontId="33" fillId="0" borderId="19" xfId="508" applyNumberFormat="1" applyFont="1" applyFill="1" applyBorder="1" applyAlignment="1">
      <alignment horizontal="right" vertical="center"/>
    </xf>
    <xf numFmtId="180" fontId="33" fillId="0" borderId="0" xfId="509" applyNumberFormat="1" applyFont="1" applyFill="1" applyBorder="1" applyAlignment="1">
      <alignment vertical="center"/>
    </xf>
    <xf numFmtId="181" fontId="33" fillId="0" borderId="0" xfId="508" applyNumberFormat="1" applyFont="1" applyFill="1" applyBorder="1" applyAlignment="1">
      <alignment horizontal="right" vertical="center"/>
    </xf>
    <xf numFmtId="181" fontId="33" fillId="0" borderId="1" xfId="508" applyNumberFormat="1" applyFont="1" applyFill="1" applyBorder="1" applyAlignment="1">
      <alignment horizontal="right" vertical="center"/>
    </xf>
    <xf numFmtId="0" fontId="33" fillId="0" borderId="8" xfId="0" applyFont="1" applyBorder="1" applyAlignment="1">
      <alignment horizontal="left" vertical="center"/>
    </xf>
    <xf numFmtId="0" fontId="33" fillId="0" borderId="8" xfId="0" applyFont="1" applyBorder="1" applyAlignment="1">
      <alignment horizontal="right" vertical="center"/>
    </xf>
    <xf numFmtId="0" fontId="39" fillId="0" borderId="45" xfId="0" applyFont="1" applyBorder="1" applyAlignment="1">
      <alignment vertical="center" wrapText="1"/>
    </xf>
    <xf numFmtId="0" fontId="39" fillId="0" borderId="17" xfId="0" applyFont="1" applyBorder="1" applyAlignment="1">
      <alignment vertical="center" wrapText="1"/>
    </xf>
    <xf numFmtId="0" fontId="33" fillId="0" borderId="16" xfId="0" applyFont="1" applyBorder="1" applyAlignment="1">
      <alignment vertical="center"/>
    </xf>
    <xf numFmtId="0" fontId="33" fillId="0" borderId="8" xfId="0" applyFont="1" applyBorder="1" applyAlignment="1">
      <alignment vertical="center"/>
    </xf>
    <xf numFmtId="0" fontId="39" fillId="0" borderId="18" xfId="0" applyFont="1" applyBorder="1" applyAlignment="1">
      <alignment horizontal="left" vertical="center" wrapText="1"/>
    </xf>
    <xf numFmtId="0" fontId="39" fillId="0" borderId="21" xfId="0" applyFont="1" applyBorder="1" applyAlignment="1">
      <alignment horizontal="left" vertical="center" wrapText="1"/>
    </xf>
    <xf numFmtId="176" fontId="33" fillId="0" borderId="8" xfId="0" applyNumberFormat="1" applyFont="1" applyBorder="1" applyAlignment="1">
      <alignment horizontal="center" vertical="center"/>
    </xf>
    <xf numFmtId="0" fontId="34" fillId="0" borderId="8" xfId="0" applyFont="1" applyBorder="1" applyAlignment="1">
      <alignment horizontal="center" vertical="center"/>
    </xf>
    <xf numFmtId="0" fontId="39" fillId="0" borderId="28" xfId="0" applyFont="1" applyBorder="1" applyAlignment="1">
      <alignment horizontal="center" vertical="center" wrapText="1"/>
    </xf>
    <xf numFmtId="0" fontId="35" fillId="0" borderId="0" xfId="0" applyFont="1" applyAlignment="1">
      <alignment vertical="top" wrapText="1"/>
    </xf>
    <xf numFmtId="0" fontId="33" fillId="0" borderId="8" xfId="0" applyFont="1" applyBorder="1" applyAlignment="1">
      <alignment horizontal="left" vertical="center" wrapText="1"/>
    </xf>
    <xf numFmtId="0" fontId="39" fillId="0" borderId="27" xfId="0" applyFont="1" applyBorder="1" applyAlignment="1">
      <alignment vertical="center" wrapText="1"/>
    </xf>
    <xf numFmtId="0" fontId="35" fillId="0" borderId="8" xfId="0" applyFont="1" applyBorder="1" applyAlignment="1">
      <alignment vertical="center"/>
    </xf>
    <xf numFmtId="0" fontId="33" fillId="0" borderId="5" xfId="0" applyFont="1" applyBorder="1" applyAlignment="1">
      <alignment horizontal="right" vertical="center"/>
    </xf>
    <xf numFmtId="0" fontId="33" fillId="0" borderId="1" xfId="0" applyFont="1" applyBorder="1" applyAlignment="1">
      <alignment horizontal="right" vertical="center"/>
    </xf>
    <xf numFmtId="0" fontId="33" fillId="0" borderId="6" xfId="0" applyFont="1" applyBorder="1" applyAlignment="1">
      <alignment horizontal="right" vertical="center"/>
    </xf>
    <xf numFmtId="0" fontId="33" fillId="0" borderId="0" xfId="0" applyFont="1" applyAlignment="1">
      <alignment horizontal="right" vertical="center"/>
    </xf>
    <xf numFmtId="181" fontId="43" fillId="0" borderId="21" xfId="0" applyNumberFormat="1" applyFont="1" applyBorder="1" applyAlignment="1">
      <alignment vertical="center"/>
    </xf>
    <xf numFmtId="0" fontId="33" fillId="0" borderId="17" xfId="0" applyFont="1" applyBorder="1" applyAlignment="1">
      <alignment horizontal="right" vertical="center"/>
    </xf>
    <xf numFmtId="181" fontId="33" fillId="0" borderId="0" xfId="511" applyNumberFormat="1" applyFont="1" applyAlignment="1">
      <alignment horizontal="right" vertical="center"/>
    </xf>
    <xf numFmtId="181" fontId="33" fillId="0" borderId="19" xfId="0" applyNumberFormat="1" applyFont="1" applyBorder="1" applyAlignment="1">
      <alignment horizontal="right" vertical="center"/>
    </xf>
    <xf numFmtId="0" fontId="33" fillId="0" borderId="16" xfId="0" applyFont="1" applyBorder="1" applyAlignment="1">
      <alignment horizontal="center" vertical="center"/>
    </xf>
    <xf numFmtId="185" fontId="34" fillId="0" borderId="20" xfId="0" applyNumberFormat="1" applyFont="1" applyBorder="1" applyAlignment="1">
      <alignment horizontal="right" vertical="center"/>
    </xf>
    <xf numFmtId="180" fontId="33" fillId="0" borderId="19" xfId="0" applyNumberFormat="1" applyFont="1" applyBorder="1" applyAlignment="1">
      <alignment horizontal="right" vertical="center"/>
    </xf>
    <xf numFmtId="0" fontId="33" fillId="0" borderId="8" xfId="0" applyFont="1" applyBorder="1" applyAlignment="1">
      <alignment horizontal="center" vertical="center"/>
    </xf>
    <xf numFmtId="0" fontId="33" fillId="0" borderId="17" xfId="0" applyFont="1" applyBorder="1" applyAlignment="1">
      <alignment horizontal="center" vertical="center"/>
    </xf>
    <xf numFmtId="185" fontId="34" fillId="0" borderId="6" xfId="0" applyNumberFormat="1" applyFont="1" applyBorder="1" applyAlignment="1">
      <alignment horizontal="right" vertical="center"/>
    </xf>
    <xf numFmtId="177" fontId="33" fillId="0" borderId="0" xfId="0" applyNumberFormat="1" applyFont="1" applyAlignment="1">
      <alignment vertical="top"/>
    </xf>
    <xf numFmtId="0" fontId="35" fillId="0" borderId="0" xfId="0" applyFont="1" applyAlignment="1">
      <alignment vertical="top"/>
    </xf>
    <xf numFmtId="0" fontId="44" fillId="0" borderId="0" xfId="0" applyFont="1"/>
    <xf numFmtId="177" fontId="34" fillId="0" borderId="38" xfId="0" applyNumberFormat="1" applyFont="1" applyBorder="1" applyAlignment="1">
      <alignment horizontal="center" vertical="center"/>
    </xf>
    <xf numFmtId="177" fontId="34" fillId="0" borderId="29" xfId="0" applyNumberFormat="1" applyFont="1" applyBorder="1" applyAlignment="1">
      <alignment horizontal="center" vertical="center"/>
    </xf>
    <xf numFmtId="177" fontId="34" fillId="0" borderId="30" xfId="0" applyNumberFormat="1" applyFont="1" applyBorder="1" applyAlignment="1">
      <alignment horizontal="center" vertical="center"/>
    </xf>
    <xf numFmtId="0" fontId="33" fillId="0" borderId="8" xfId="0" applyFont="1" applyBorder="1" applyAlignment="1">
      <alignment vertical="center" wrapText="1"/>
    </xf>
    <xf numFmtId="0" fontId="42" fillId="0" borderId="0" xfId="0" applyFont="1"/>
    <xf numFmtId="0" fontId="45" fillId="0" borderId="0" xfId="0" applyFont="1" applyAlignment="1">
      <alignment horizontal="center" vertical="center"/>
    </xf>
    <xf numFmtId="0" fontId="36" fillId="0" borderId="0" xfId="0" applyFont="1" applyAlignment="1">
      <alignment horizontal="center" vertical="center" wrapText="1"/>
    </xf>
    <xf numFmtId="176" fontId="36" fillId="0" borderId="4" xfId="0" applyNumberFormat="1" applyFont="1" applyBorder="1" applyAlignment="1">
      <alignment horizontal="center" vertical="center"/>
    </xf>
    <xf numFmtId="176" fontId="36" fillId="0" borderId="2" xfId="0" applyNumberFormat="1" applyFont="1" applyBorder="1" applyAlignment="1">
      <alignment horizontal="center" vertical="center"/>
    </xf>
    <xf numFmtId="180" fontId="36" fillId="0" borderId="0" xfId="0" applyNumberFormat="1" applyFont="1" applyAlignment="1">
      <alignment horizontal="right" vertical="center"/>
    </xf>
    <xf numFmtId="180" fontId="36" fillId="0" borderId="5" xfId="0" applyNumberFormat="1" applyFont="1" applyBorder="1" applyAlignment="1">
      <alignment horizontal="right" vertical="center"/>
    </xf>
    <xf numFmtId="180" fontId="36" fillId="0" borderId="6" xfId="0" applyNumberFormat="1" applyFont="1" applyBorder="1" applyAlignment="1">
      <alignment horizontal="right" vertical="center"/>
    </xf>
    <xf numFmtId="180" fontId="36" fillId="0" borderId="1" xfId="0" applyNumberFormat="1" applyFont="1" applyBorder="1" applyAlignment="1">
      <alignment horizontal="right" vertical="center"/>
    </xf>
    <xf numFmtId="180" fontId="36" fillId="0" borderId="0" xfId="510" applyNumberFormat="1" applyFont="1" applyAlignment="1">
      <alignment horizontal="right" vertical="center"/>
    </xf>
    <xf numFmtId="180" fontId="36" fillId="0" borderId="0" xfId="510" quotePrefix="1" applyNumberFormat="1" applyFont="1" applyAlignment="1">
      <alignment horizontal="right" vertical="center"/>
    </xf>
    <xf numFmtId="180" fontId="36" fillId="0" borderId="5" xfId="511" applyNumberFormat="1" applyFont="1" applyBorder="1" applyAlignment="1">
      <alignment horizontal="right" vertical="center"/>
    </xf>
    <xf numFmtId="180" fontId="36" fillId="0" borderId="0" xfId="511" applyNumberFormat="1" applyFont="1" applyAlignment="1">
      <alignment horizontal="right" vertical="center"/>
    </xf>
    <xf numFmtId="0" fontId="47" fillId="0" borderId="8" xfId="0" applyFont="1" applyBorder="1" applyAlignment="1">
      <alignment horizontal="left" vertical="center"/>
    </xf>
    <xf numFmtId="186" fontId="33" fillId="0" borderId="0" xfId="0" applyNumberFormat="1" applyFont="1" applyAlignment="1">
      <alignment horizontal="right" vertical="center"/>
    </xf>
    <xf numFmtId="0" fontId="33" fillId="0" borderId="0" xfId="0" applyFont="1" applyAlignment="1">
      <alignment vertical="center"/>
    </xf>
    <xf numFmtId="181" fontId="34" fillId="0" borderId="19" xfId="0" applyNumberFormat="1" applyFont="1" applyBorder="1" applyAlignment="1">
      <alignment horizontal="right" vertical="center"/>
    </xf>
    <xf numFmtId="181" fontId="34" fillId="0" borderId="19" xfId="0" applyNumberFormat="1" applyFont="1" applyBorder="1" applyAlignment="1">
      <alignment vertical="center"/>
    </xf>
    <xf numFmtId="181" fontId="34" fillId="0" borderId="0" xfId="0" applyNumberFormat="1" applyFont="1" applyAlignment="1">
      <alignment horizontal="right" vertical="center"/>
    </xf>
    <xf numFmtId="181" fontId="34" fillId="0" borderId="0" xfId="0" applyNumberFormat="1" applyFont="1" applyAlignment="1">
      <alignment vertical="center"/>
    </xf>
    <xf numFmtId="180" fontId="33" fillId="0" borderId="1" xfId="510" applyNumberFormat="1" applyFont="1" applyBorder="1" applyAlignment="1">
      <alignment vertical="center"/>
    </xf>
    <xf numFmtId="181" fontId="33" fillId="0" borderId="1" xfId="510" applyNumberFormat="1" applyFont="1" applyBorder="1" applyAlignment="1">
      <alignment vertical="center"/>
    </xf>
    <xf numFmtId="0" fontId="47" fillId="0" borderId="8" xfId="0" applyFont="1" applyBorder="1" applyAlignment="1">
      <alignment vertical="center" wrapText="1"/>
    </xf>
    <xf numFmtId="0" fontId="37" fillId="0" borderId="8" xfId="0" applyFont="1" applyBorder="1" applyAlignment="1">
      <alignment vertical="center" wrapText="1"/>
    </xf>
    <xf numFmtId="0" fontId="37" fillId="0" borderId="8" xfId="0" applyFont="1" applyBorder="1" applyAlignment="1">
      <alignment horizontal="left" vertical="center"/>
    </xf>
    <xf numFmtId="181" fontId="36" fillId="0" borderId="25" xfId="510" quotePrefix="1" applyNumberFormat="1" applyFont="1" applyBorder="1" applyAlignment="1">
      <alignment horizontal="right" vertical="center"/>
    </xf>
    <xf numFmtId="187" fontId="33" fillId="0" borderId="5" xfId="511" applyNumberFormat="1" applyFont="1" applyBorder="1" applyAlignment="1">
      <alignment horizontal="right" vertical="center"/>
    </xf>
    <xf numFmtId="187" fontId="33" fillId="0" borderId="0" xfId="511" applyNumberFormat="1" applyFont="1" applyAlignment="1">
      <alignment horizontal="right" vertical="center"/>
    </xf>
    <xf numFmtId="187" fontId="36" fillId="0" borderId="5" xfId="511" applyNumberFormat="1" applyFont="1" applyBorder="1" applyAlignment="1">
      <alignment horizontal="right" vertical="center"/>
    </xf>
    <xf numFmtId="187" fontId="36" fillId="0" borderId="0" xfId="511" applyNumberFormat="1" applyFont="1" applyAlignment="1">
      <alignment horizontal="right" vertical="center"/>
    </xf>
    <xf numFmtId="180" fontId="34" fillId="0" borderId="5" xfId="0" applyNumberFormat="1" applyFont="1" applyBorder="1" applyAlignment="1">
      <alignment horizontal="right" vertical="center"/>
    </xf>
    <xf numFmtId="177" fontId="33" fillId="0" borderId="8" xfId="0" applyNumberFormat="1" applyFont="1" applyBorder="1" applyAlignment="1">
      <alignment horizontal="right" vertical="center"/>
    </xf>
    <xf numFmtId="180" fontId="34" fillId="0" borderId="6" xfId="0" applyNumberFormat="1" applyFont="1" applyBorder="1" applyAlignment="1">
      <alignment horizontal="right" vertical="center"/>
    </xf>
    <xf numFmtId="181" fontId="33" fillId="0" borderId="26" xfId="0" applyNumberFormat="1" applyFont="1" applyBorder="1" applyAlignment="1">
      <alignment vertical="center"/>
    </xf>
    <xf numFmtId="181" fontId="36" fillId="0" borderId="1" xfId="0" quotePrefix="1" applyNumberFormat="1" applyFont="1" applyBorder="1" applyAlignment="1">
      <alignment horizontal="right" vertical="center"/>
    </xf>
    <xf numFmtId="180" fontId="33" fillId="0" borderId="5" xfId="510" applyNumberFormat="1" applyFont="1" applyBorder="1" applyAlignment="1">
      <alignment horizontal="right" vertical="center"/>
    </xf>
    <xf numFmtId="180" fontId="36" fillId="0" borderId="5" xfId="510" applyNumberFormat="1" applyFont="1" applyBorder="1" applyAlignment="1">
      <alignment horizontal="right" vertical="center"/>
    </xf>
    <xf numFmtId="0" fontId="47" fillId="0" borderId="8" xfId="0" applyFont="1" applyBorder="1" applyAlignment="1">
      <alignment horizontal="right" vertical="center" wrapText="1"/>
    </xf>
    <xf numFmtId="181" fontId="33" fillId="0" borderId="23" xfId="0" applyNumberFormat="1" applyFont="1" applyBorder="1" applyAlignment="1">
      <alignment horizontal="right" vertical="center"/>
    </xf>
    <xf numFmtId="181" fontId="33" fillId="0" borderId="6" xfId="0" applyNumberFormat="1" applyFont="1" applyBorder="1" applyAlignment="1">
      <alignment horizontal="right" vertical="center"/>
    </xf>
    <xf numFmtId="181" fontId="33" fillId="0" borderId="1" xfId="0" applyNumberFormat="1" applyFont="1" applyBorder="1" applyAlignment="1">
      <alignment horizontal="right" vertical="center"/>
    </xf>
    <xf numFmtId="181" fontId="33" fillId="0" borderId="26" xfId="513" applyNumberFormat="1" applyFont="1" applyFill="1" applyBorder="1" applyAlignment="1">
      <alignment horizontal="right" vertical="center"/>
    </xf>
    <xf numFmtId="181" fontId="33" fillId="0" borderId="21" xfId="513" applyNumberFormat="1" applyFont="1" applyFill="1" applyBorder="1" applyAlignment="1">
      <alignment horizontal="right" vertical="center"/>
    </xf>
    <xf numFmtId="187" fontId="53" fillId="0" borderId="5" xfId="511" applyNumberFormat="1" applyFont="1" applyBorder="1" applyAlignment="1">
      <alignment horizontal="right" vertical="center"/>
    </xf>
    <xf numFmtId="187" fontId="33" fillId="0" borderId="6" xfId="511" applyNumberFormat="1" applyFont="1" applyBorder="1" applyAlignment="1">
      <alignment horizontal="right" vertical="center"/>
    </xf>
    <xf numFmtId="181" fontId="33" fillId="0" borderId="23" xfId="511" applyNumberFormat="1" applyFont="1" applyBorder="1" applyAlignment="1">
      <alignment horizontal="right" vertical="center"/>
    </xf>
    <xf numFmtId="181" fontId="33" fillId="0" borderId="18" xfId="511" applyNumberFormat="1" applyFont="1" applyBorder="1" applyAlignment="1">
      <alignment horizontal="right" vertical="center"/>
    </xf>
    <xf numFmtId="181" fontId="33" fillId="0" borderId="1" xfId="513" applyNumberFormat="1" applyFont="1" applyFill="1" applyBorder="1" applyAlignment="1">
      <alignment horizontal="right" vertical="center"/>
    </xf>
    <xf numFmtId="180" fontId="33" fillId="0" borderId="6" xfId="510" applyNumberFormat="1" applyFont="1" applyBorder="1" applyAlignment="1">
      <alignment vertical="center"/>
    </xf>
    <xf numFmtId="181" fontId="33" fillId="0" borderId="25" xfId="511" quotePrefix="1" applyNumberFormat="1" applyFont="1" applyBorder="1" applyAlignment="1">
      <alignment horizontal="right" vertical="center"/>
    </xf>
    <xf numFmtId="178" fontId="33" fillId="0" borderId="1" xfId="511" quotePrefix="1" applyNumberFormat="1" applyFont="1" applyBorder="1" applyAlignment="1">
      <alignment horizontal="right" vertical="center"/>
    </xf>
    <xf numFmtId="181" fontId="33" fillId="0" borderId="18" xfId="209" quotePrefix="1" applyNumberFormat="1" applyFont="1" applyBorder="1" applyAlignment="1">
      <alignment horizontal="right" vertical="center"/>
    </xf>
    <xf numFmtId="181" fontId="33" fillId="0" borderId="25" xfId="209" quotePrefix="1" applyNumberFormat="1" applyFont="1" applyBorder="1" applyAlignment="1">
      <alignment horizontal="right" vertical="center"/>
    </xf>
    <xf numFmtId="0" fontId="45" fillId="0" borderId="0" xfId="0" applyFont="1" applyAlignment="1">
      <alignment horizontal="center" vertical="center" wrapText="1"/>
    </xf>
    <xf numFmtId="0" fontId="45" fillId="0" borderId="0" xfId="0" applyFont="1" applyAlignment="1">
      <alignment horizontal="center" vertical="center"/>
    </xf>
    <xf numFmtId="0" fontId="36" fillId="0" borderId="16" xfId="0" applyFont="1" applyBorder="1" applyAlignment="1">
      <alignment horizontal="center" vertical="center"/>
    </xf>
    <xf numFmtId="0" fontId="36" fillId="0" borderId="8" xfId="0" applyFont="1" applyBorder="1" applyAlignment="1">
      <alignment horizontal="center" vertical="center"/>
    </xf>
    <xf numFmtId="0" fontId="36" fillId="0" borderId="17" xfId="0" applyFont="1" applyBorder="1" applyAlignment="1">
      <alignment horizontal="center" vertical="center"/>
    </xf>
    <xf numFmtId="0" fontId="36" fillId="0" borderId="38"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30"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34" xfId="0" applyFont="1" applyBorder="1" applyAlignment="1">
      <alignment horizontal="center" vertical="center" wrapText="1"/>
    </xf>
    <xf numFmtId="0" fontId="36" fillId="0" borderId="19" xfId="0" applyFont="1" applyBorder="1" applyAlignment="1">
      <alignment horizontal="center" vertical="center" wrapText="1"/>
    </xf>
    <xf numFmtId="0" fontId="33" fillId="0" borderId="19" xfId="0" applyFont="1" applyBorder="1" applyAlignment="1">
      <alignment horizontal="left" vertical="top" wrapText="1"/>
    </xf>
    <xf numFmtId="0" fontId="33" fillId="0" borderId="0" xfId="0" applyFont="1" applyAlignment="1">
      <alignment horizontal="left" vertical="top" wrapText="1"/>
    </xf>
    <xf numFmtId="177" fontId="33" fillId="0" borderId="19" xfId="0" applyNumberFormat="1" applyFont="1" applyBorder="1" applyAlignment="1">
      <alignment vertical="top"/>
    </xf>
    <xf numFmtId="177" fontId="33" fillId="0" borderId="0" xfId="0" applyNumberFormat="1" applyFont="1" applyAlignment="1">
      <alignment vertical="top"/>
    </xf>
    <xf numFmtId="0" fontId="36" fillId="0" borderId="13" xfId="0" applyFont="1" applyBorder="1" applyAlignment="1">
      <alignment horizontal="center" vertical="center" wrapText="1"/>
    </xf>
    <xf numFmtId="0" fontId="36" fillId="0" borderId="32" xfId="0" applyFont="1" applyBorder="1" applyAlignment="1">
      <alignment horizontal="center" vertical="center" wrapText="1"/>
    </xf>
    <xf numFmtId="0" fontId="36" fillId="0" borderId="22" xfId="0" applyFont="1" applyBorder="1" applyAlignment="1">
      <alignment horizontal="center" vertical="center" wrapText="1"/>
    </xf>
    <xf numFmtId="0" fontId="36" fillId="0" borderId="9"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35"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14" xfId="0" applyFont="1" applyBorder="1" applyAlignment="1">
      <alignment horizontal="center" vertical="center" wrapText="1"/>
    </xf>
    <xf numFmtId="177" fontId="33" fillId="0" borderId="19" xfId="0" applyNumberFormat="1" applyFont="1" applyBorder="1" applyAlignment="1">
      <alignment vertical="top" wrapText="1"/>
    </xf>
    <xf numFmtId="0" fontId="35" fillId="0" borderId="19" xfId="0" applyFont="1" applyBorder="1" applyAlignment="1">
      <alignment vertical="top"/>
    </xf>
    <xf numFmtId="0" fontId="35" fillId="0" borderId="0" xfId="0" applyFont="1" applyAlignment="1">
      <alignment vertical="top"/>
    </xf>
    <xf numFmtId="0" fontId="42" fillId="0" borderId="0" xfId="0" applyFont="1" applyAlignment="1">
      <alignment horizontal="center" vertical="center"/>
    </xf>
    <xf numFmtId="0" fontId="36" fillId="0" borderId="23"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6" xfId="0" applyFont="1" applyBorder="1" applyAlignment="1">
      <alignment horizontal="center" vertical="center" wrapText="1"/>
    </xf>
    <xf numFmtId="0" fontId="42" fillId="0" borderId="4" xfId="0" applyFont="1" applyBorder="1" applyAlignment="1">
      <alignment horizontal="center" vertical="center" wrapText="1"/>
    </xf>
    <xf numFmtId="177" fontId="36" fillId="0" borderId="19" xfId="0" applyNumberFormat="1" applyFont="1" applyBorder="1" applyAlignment="1">
      <alignment vertical="top" wrapText="1"/>
    </xf>
    <xf numFmtId="0" fontId="42" fillId="0" borderId="19" xfId="0" applyFont="1" applyBorder="1" applyAlignment="1">
      <alignment vertical="top"/>
    </xf>
    <xf numFmtId="0" fontId="42" fillId="0" borderId="0" xfId="0" applyFont="1" applyAlignment="1">
      <alignment vertical="top"/>
    </xf>
    <xf numFmtId="177" fontId="33" fillId="0" borderId="19" xfId="0" applyNumberFormat="1" applyFont="1" applyBorder="1" applyAlignment="1">
      <alignment horizontal="left" vertical="top"/>
    </xf>
    <xf numFmtId="177" fontId="33" fillId="0" borderId="0" xfId="0" applyNumberFormat="1" applyFont="1" applyAlignment="1">
      <alignment horizontal="left" vertical="top"/>
    </xf>
    <xf numFmtId="0" fontId="36" fillId="0" borderId="42" xfId="0" applyFont="1" applyBorder="1" applyAlignment="1">
      <alignment horizontal="center" vertical="center" wrapText="1"/>
    </xf>
    <xf numFmtId="0" fontId="36" fillId="0" borderId="43" xfId="0" applyFont="1" applyBorder="1" applyAlignment="1">
      <alignment horizontal="center" vertical="center" wrapText="1"/>
    </xf>
    <xf numFmtId="0" fontId="36" fillId="0" borderId="44" xfId="0" applyFont="1" applyBorder="1" applyAlignment="1">
      <alignment horizontal="center" vertical="center" wrapText="1"/>
    </xf>
    <xf numFmtId="0" fontId="36" fillId="0" borderId="39"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41" xfId="0" applyFont="1" applyBorder="1" applyAlignment="1">
      <alignment horizontal="center" vertical="center" wrapText="1"/>
    </xf>
    <xf numFmtId="177" fontId="36" fillId="0" borderId="0" xfId="0" applyNumberFormat="1" applyFont="1" applyAlignment="1">
      <alignment vertical="top" wrapText="1"/>
    </xf>
    <xf numFmtId="177" fontId="36" fillId="0" borderId="19" xfId="0" applyNumberFormat="1" applyFont="1" applyBorder="1" applyAlignment="1">
      <alignment horizontal="left" vertical="top" wrapText="1"/>
    </xf>
    <xf numFmtId="177" fontId="36" fillId="0" borderId="0" xfId="0" applyNumberFormat="1" applyFont="1" applyAlignment="1">
      <alignment horizontal="left" vertical="top" wrapText="1"/>
    </xf>
    <xf numFmtId="177" fontId="36" fillId="0" borderId="19" xfId="0" applyNumberFormat="1" applyFont="1" applyBorder="1" applyAlignment="1">
      <alignment vertical="top"/>
    </xf>
    <xf numFmtId="177" fontId="36" fillId="0" borderId="0" xfId="0" applyNumberFormat="1" applyFont="1" applyAlignment="1">
      <alignment vertical="top"/>
    </xf>
    <xf numFmtId="0" fontId="36" fillId="0" borderId="59" xfId="0" applyFont="1" applyBorder="1" applyAlignment="1">
      <alignment horizontal="center" vertical="center" wrapText="1"/>
    </xf>
    <xf numFmtId="0" fontId="36" fillId="0" borderId="49"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4" xfId="0" applyFont="1" applyBorder="1" applyAlignment="1">
      <alignment horizontal="center" vertical="center" wrapText="1"/>
    </xf>
    <xf numFmtId="0" fontId="36" fillId="33" borderId="23" xfId="0" applyFont="1" applyFill="1" applyBorder="1" applyAlignment="1">
      <alignment horizontal="center" vertical="center" wrapText="1"/>
    </xf>
    <xf numFmtId="0" fontId="36" fillId="33" borderId="18" xfId="0" applyFont="1" applyFill="1" applyBorder="1" applyAlignment="1">
      <alignment horizontal="center" vertical="center" wrapText="1"/>
    </xf>
    <xf numFmtId="0" fontId="36" fillId="33" borderId="33" xfId="0" applyFont="1" applyFill="1" applyBorder="1" applyAlignment="1">
      <alignment horizontal="center" vertical="center" wrapText="1"/>
    </xf>
    <xf numFmtId="0" fontId="49" fillId="33" borderId="61" xfId="512" applyFont="1" applyFill="1" applyBorder="1" applyAlignment="1">
      <alignment horizontal="center" vertical="center" wrapText="1"/>
    </xf>
    <xf numFmtId="0" fontId="49" fillId="33" borderId="63" xfId="512" applyFont="1" applyFill="1" applyBorder="1" applyAlignment="1">
      <alignment horizontal="center" vertical="center" wrapText="1"/>
    </xf>
    <xf numFmtId="0" fontId="49" fillId="33" borderId="13" xfId="512" applyFont="1" applyFill="1" applyBorder="1" applyAlignment="1">
      <alignment horizontal="center" vertical="center" wrapText="1"/>
    </xf>
    <xf numFmtId="0" fontId="49" fillId="33" borderId="4" xfId="512" applyFont="1" applyFill="1" applyBorder="1" applyAlignment="1">
      <alignment horizontal="center" vertical="center" wrapText="1"/>
    </xf>
    <xf numFmtId="0" fontId="49" fillId="33" borderId="14" xfId="512" applyFont="1" applyFill="1" applyBorder="1" applyAlignment="1">
      <alignment horizontal="center" vertical="center" wrapText="1"/>
    </xf>
    <xf numFmtId="0" fontId="49" fillId="33" borderId="2" xfId="512" applyFont="1" applyFill="1" applyBorder="1" applyAlignment="1">
      <alignment horizontal="center" vertical="center" wrapText="1"/>
    </xf>
    <xf numFmtId="0" fontId="49" fillId="0" borderId="62" xfId="512" applyFont="1" applyBorder="1" applyAlignment="1">
      <alignment horizontal="center" vertical="center" wrapText="1"/>
    </xf>
    <xf numFmtId="0" fontId="49" fillId="0" borderId="64" xfId="512" applyFont="1" applyBorder="1" applyAlignment="1">
      <alignment horizontal="center" vertical="center" wrapText="1"/>
    </xf>
    <xf numFmtId="0" fontId="49" fillId="33" borderId="46" xfId="512" applyFont="1" applyFill="1" applyBorder="1" applyAlignment="1">
      <alignment horizontal="center" vertical="center" wrapText="1"/>
    </xf>
    <xf numFmtId="0" fontId="49" fillId="33" borderId="64" xfId="512" applyFont="1" applyFill="1" applyBorder="1" applyAlignment="1">
      <alignment horizontal="center" vertical="center" wrapText="1"/>
    </xf>
    <xf numFmtId="0" fontId="49" fillId="33" borderId="62" xfId="512" applyFont="1" applyFill="1" applyBorder="1" applyAlignment="1">
      <alignment horizontal="center" vertical="center" wrapText="1"/>
    </xf>
    <xf numFmtId="0" fontId="51" fillId="0" borderId="0" xfId="0" applyFont="1" applyAlignment="1">
      <alignment horizontal="center" vertical="center" wrapText="1"/>
    </xf>
    <xf numFmtId="0" fontId="52" fillId="0" borderId="0" xfId="0" applyFont="1" applyAlignment="1">
      <alignment horizontal="center" vertical="center"/>
    </xf>
    <xf numFmtId="0" fontId="51" fillId="0" borderId="0" xfId="0" applyFont="1" applyAlignment="1">
      <alignment horizontal="center" vertical="center"/>
    </xf>
    <xf numFmtId="0" fontId="33" fillId="0" borderId="16" xfId="0" applyFont="1" applyBorder="1" applyAlignment="1">
      <alignment horizontal="center" vertical="center"/>
    </xf>
    <xf numFmtId="0" fontId="33" fillId="0" borderId="8" xfId="0" applyFont="1" applyBorder="1" applyAlignment="1">
      <alignment horizontal="center" vertical="center"/>
    </xf>
    <xf numFmtId="0" fontId="33" fillId="0" borderId="17" xfId="0" applyFont="1" applyBorder="1" applyAlignment="1">
      <alignment horizontal="center" vertical="center"/>
    </xf>
    <xf numFmtId="0" fontId="33" fillId="0" borderId="23"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29" xfId="0" applyFont="1" applyBorder="1" applyAlignment="1">
      <alignment horizontal="center" vertical="center" wrapText="1"/>
    </xf>
    <xf numFmtId="0" fontId="33" fillId="0" borderId="30" xfId="0" applyFont="1" applyBorder="1" applyAlignment="1">
      <alignment horizontal="center" vertical="center" wrapText="1"/>
    </xf>
    <xf numFmtId="0" fontId="35" fillId="0" borderId="4" xfId="0" applyFont="1" applyBorder="1" applyAlignment="1">
      <alignment horizontal="center" vertical="center" wrapText="1"/>
    </xf>
    <xf numFmtId="49" fontId="33" fillId="0" borderId="3" xfId="0" applyNumberFormat="1" applyFont="1" applyBorder="1" applyAlignment="1">
      <alignment horizontal="center" vertical="center" wrapText="1"/>
    </xf>
    <xf numFmtId="177" fontId="33" fillId="0" borderId="0" xfId="0" applyNumberFormat="1" applyFont="1" applyAlignment="1">
      <alignment vertical="top" wrapText="1"/>
    </xf>
    <xf numFmtId="0" fontId="33" fillId="0" borderId="9"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49" fontId="33" fillId="0" borderId="4" xfId="0" applyNumberFormat="1" applyFont="1" applyBorder="1" applyAlignment="1">
      <alignment horizontal="center" vertical="center" wrapText="1"/>
    </xf>
    <xf numFmtId="49" fontId="33" fillId="0" borderId="13" xfId="0" applyNumberFormat="1" applyFont="1" applyBorder="1" applyAlignment="1">
      <alignment horizontal="center" vertical="center" wrapText="1"/>
    </xf>
    <xf numFmtId="49" fontId="36" fillId="0" borderId="13" xfId="0" applyNumberFormat="1" applyFont="1" applyBorder="1" applyAlignment="1">
      <alignment horizontal="center" vertical="center" wrapText="1"/>
    </xf>
    <xf numFmtId="49" fontId="36" fillId="0" borderId="4" xfId="0" applyNumberFormat="1" applyFont="1" applyBorder="1" applyAlignment="1">
      <alignment horizontal="center" vertical="center" wrapText="1"/>
    </xf>
    <xf numFmtId="49" fontId="36" fillId="0" borderId="14" xfId="0" applyNumberFormat="1" applyFont="1" applyBorder="1" applyAlignment="1">
      <alignment horizontal="center" vertical="center" wrapText="1"/>
    </xf>
    <xf numFmtId="49" fontId="36" fillId="0" borderId="2" xfId="0" applyNumberFormat="1" applyFont="1" applyBorder="1" applyAlignment="1">
      <alignment horizontal="center" vertical="center" wrapText="1"/>
    </xf>
    <xf numFmtId="49" fontId="33" fillId="0" borderId="14" xfId="0" applyNumberFormat="1" applyFont="1" applyBorder="1" applyAlignment="1">
      <alignment horizontal="center" vertical="center" wrapText="1"/>
    </xf>
    <xf numFmtId="49" fontId="33" fillId="0" borderId="2" xfId="0" applyNumberFormat="1" applyFont="1" applyBorder="1" applyAlignment="1">
      <alignment horizontal="center" vertical="center" wrapText="1"/>
    </xf>
    <xf numFmtId="0" fontId="36" fillId="0" borderId="36" xfId="0" applyFont="1" applyBorder="1" applyAlignment="1">
      <alignment horizontal="center" vertical="center" wrapText="1"/>
    </xf>
    <xf numFmtId="0" fontId="36" fillId="0" borderId="15"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46" xfId="0" applyFont="1" applyBorder="1" applyAlignment="1">
      <alignment horizontal="center" vertical="center" wrapText="1"/>
    </xf>
    <xf numFmtId="0" fontId="42" fillId="0" borderId="47" xfId="0" applyFont="1" applyBorder="1" applyAlignment="1">
      <alignment horizontal="center" vertical="center" wrapText="1"/>
    </xf>
    <xf numFmtId="0" fontId="42" fillId="0" borderId="29" xfId="0" applyFont="1" applyBorder="1" applyAlignment="1">
      <alignment horizontal="center" vertical="center" wrapText="1"/>
    </xf>
    <xf numFmtId="0" fontId="42" fillId="0" borderId="30" xfId="0" applyFont="1" applyBorder="1" applyAlignment="1">
      <alignment horizontal="center" vertical="center" wrapText="1"/>
    </xf>
    <xf numFmtId="0" fontId="36" fillId="0" borderId="18" xfId="0" applyFont="1" applyBorder="1" applyAlignment="1">
      <alignment vertical="center" wrapText="1"/>
    </xf>
    <xf numFmtId="0" fontId="36" fillId="0" borderId="33" xfId="0" applyFont="1" applyBorder="1" applyAlignment="1">
      <alignment vertical="center" wrapText="1"/>
    </xf>
    <xf numFmtId="0" fontId="42" fillId="0" borderId="19" xfId="0" applyFont="1" applyBorder="1" applyAlignment="1">
      <alignment vertical="center" wrapText="1"/>
    </xf>
    <xf numFmtId="0" fontId="42" fillId="0" borderId="48" xfId="0" applyFont="1" applyBorder="1" applyAlignment="1">
      <alignment vertical="center" wrapText="1"/>
    </xf>
    <xf numFmtId="0" fontId="42" fillId="0" borderId="37" xfId="0" applyFont="1" applyBorder="1" applyAlignment="1">
      <alignment vertical="center" wrapText="1"/>
    </xf>
    <xf numFmtId="0" fontId="42" fillId="0" borderId="25" xfId="0" applyFont="1" applyBorder="1" applyAlignment="1">
      <alignment vertical="center" wrapText="1"/>
    </xf>
    <xf numFmtId="0" fontId="42" fillId="0" borderId="31" xfId="0" applyFont="1" applyBorder="1" applyAlignment="1">
      <alignment vertical="center" wrapText="1"/>
    </xf>
    <xf numFmtId="0" fontId="36" fillId="0" borderId="62" xfId="0" applyFont="1" applyBorder="1" applyAlignment="1">
      <alignment horizontal="center" vertical="center" wrapText="1"/>
    </xf>
    <xf numFmtId="0" fontId="36" fillId="0" borderId="64" xfId="0" applyFont="1" applyBorder="1" applyAlignment="1">
      <alignment horizontal="center" vertical="center" wrapText="1"/>
    </xf>
    <xf numFmtId="0" fontId="36" fillId="0" borderId="61" xfId="0" applyFont="1" applyBorder="1" applyAlignment="1">
      <alignment horizontal="center" vertical="center"/>
    </xf>
    <xf numFmtId="0" fontId="36" fillId="0" borderId="63" xfId="0" applyFont="1" applyBorder="1" applyAlignment="1">
      <alignment horizontal="center" vertical="center"/>
    </xf>
    <xf numFmtId="0" fontId="36" fillId="0" borderId="62" xfId="0" applyFont="1" applyBorder="1" applyAlignment="1">
      <alignment horizontal="center" vertical="center"/>
    </xf>
    <xf numFmtId="0" fontId="36" fillId="0" borderId="64" xfId="0" applyFont="1" applyBorder="1" applyAlignment="1">
      <alignment horizontal="center" vertical="center"/>
    </xf>
    <xf numFmtId="0" fontId="36" fillId="0" borderId="65" xfId="0" applyFont="1" applyBorder="1" applyAlignment="1">
      <alignment horizontal="center" vertical="center" wrapText="1"/>
    </xf>
    <xf numFmtId="0" fontId="36" fillId="0" borderId="3" xfId="0" applyFont="1" applyBorder="1" applyAlignment="1">
      <alignment horizontal="center" vertical="center"/>
    </xf>
    <xf numFmtId="0" fontId="36" fillId="0" borderId="4" xfId="0" applyFont="1" applyBorder="1" applyAlignment="1">
      <alignment horizontal="center" vertical="center"/>
    </xf>
    <xf numFmtId="0" fontId="36" fillId="0" borderId="12" xfId="0" applyFont="1" applyBorder="1" applyAlignment="1">
      <alignment horizontal="center" vertical="center"/>
    </xf>
    <xf numFmtId="0" fontId="36" fillId="0" borderId="19" xfId="0" applyFont="1" applyBorder="1" applyAlignment="1">
      <alignment horizontal="center" vertical="center"/>
    </xf>
    <xf numFmtId="0" fontId="36" fillId="0" borderId="13" xfId="0" applyFont="1" applyBorder="1" applyAlignment="1">
      <alignment horizontal="center" vertical="center"/>
    </xf>
    <xf numFmtId="0" fontId="36" fillId="0" borderId="16" xfId="0" applyFont="1" applyBorder="1" applyAlignment="1">
      <alignment horizontal="center" vertical="center" wrapText="1"/>
    </xf>
    <xf numFmtId="177" fontId="37" fillId="0" borderId="19" xfId="0" applyNumberFormat="1" applyFont="1" applyBorder="1" applyAlignment="1">
      <alignment horizontal="left" vertical="top" wrapText="1"/>
    </xf>
    <xf numFmtId="177" fontId="33" fillId="0" borderId="19" xfId="0" applyNumberFormat="1" applyFont="1" applyBorder="1" applyAlignment="1">
      <alignment horizontal="left" vertical="top" wrapText="1"/>
    </xf>
    <xf numFmtId="177" fontId="33" fillId="0" borderId="0" xfId="0" applyNumberFormat="1" applyFont="1" applyAlignment="1">
      <alignment horizontal="left" vertical="top" wrapText="1"/>
    </xf>
    <xf numFmtId="177" fontId="33" fillId="0" borderId="19" xfId="0" applyNumberFormat="1" applyFont="1" applyBorder="1" applyAlignment="1">
      <alignment horizontal="center" vertical="top" wrapText="1"/>
    </xf>
    <xf numFmtId="177" fontId="33" fillId="0" borderId="0" xfId="0" applyNumberFormat="1" applyFont="1" applyAlignment="1">
      <alignment horizontal="center" vertical="top" wrapText="1"/>
    </xf>
    <xf numFmtId="0" fontId="36" fillId="0" borderId="29" xfId="0" applyFont="1" applyBorder="1" applyAlignment="1">
      <alignment horizontal="center" vertical="center"/>
    </xf>
    <xf numFmtId="0" fontId="36" fillId="0" borderId="30" xfId="0" applyFont="1" applyBorder="1" applyAlignment="1">
      <alignment horizontal="center" vertical="center"/>
    </xf>
    <xf numFmtId="0" fontId="36" fillId="0" borderId="34" xfId="0" applyFont="1" applyBorder="1" applyAlignment="1">
      <alignment horizontal="center" vertical="center"/>
    </xf>
    <xf numFmtId="0" fontId="36" fillId="0" borderId="18" xfId="0" applyFont="1" applyBorder="1" applyAlignment="1">
      <alignment horizontal="center" vertical="center"/>
    </xf>
    <xf numFmtId="0" fontId="36" fillId="0" borderId="33" xfId="0" applyFont="1" applyBorder="1" applyAlignment="1">
      <alignment horizontal="center" vertical="center"/>
    </xf>
    <xf numFmtId="177" fontId="33" fillId="0" borderId="8" xfId="0" applyNumberFormat="1" applyFont="1" applyBorder="1" applyAlignment="1">
      <alignment horizontal="center" vertical="center"/>
    </xf>
    <xf numFmtId="177" fontId="35" fillId="0" borderId="8" xfId="0" applyNumberFormat="1" applyFont="1" applyBorder="1" applyAlignment="1">
      <alignment vertical="center"/>
    </xf>
    <xf numFmtId="177" fontId="35" fillId="0" borderId="17" xfId="0" applyNumberFormat="1" applyFont="1" applyBorder="1" applyAlignment="1">
      <alignment vertical="center"/>
    </xf>
    <xf numFmtId="177" fontId="36" fillId="0" borderId="16" xfId="0" applyNumberFormat="1" applyFont="1" applyBorder="1" applyAlignment="1">
      <alignment horizontal="center" vertical="center" wrapText="1"/>
    </xf>
    <xf numFmtId="0" fontId="42" fillId="0" borderId="8" xfId="0" applyFont="1" applyBorder="1" applyAlignment="1">
      <alignment horizontal="center" vertical="center"/>
    </xf>
    <xf numFmtId="0" fontId="42" fillId="0" borderId="17" xfId="0" applyFont="1" applyBorder="1" applyAlignment="1">
      <alignment horizontal="center" vertical="center"/>
    </xf>
    <xf numFmtId="177" fontId="36" fillId="0" borderId="38" xfId="0" applyNumberFormat="1" applyFont="1" applyBorder="1" applyAlignment="1">
      <alignment horizontal="center" vertical="center" wrapText="1"/>
    </xf>
    <xf numFmtId="0" fontId="42" fillId="0" borderId="29" xfId="0" applyFont="1" applyBorder="1" applyAlignment="1">
      <alignment horizontal="center" vertical="center"/>
    </xf>
    <xf numFmtId="0" fontId="42" fillId="0" borderId="30" xfId="0" applyFont="1" applyBorder="1" applyAlignment="1">
      <alignment horizontal="center" vertical="center"/>
    </xf>
    <xf numFmtId="0" fontId="36" fillId="0" borderId="48" xfId="0" applyFont="1" applyBorder="1" applyAlignment="1">
      <alignment horizontal="center" vertical="center" wrapText="1"/>
    </xf>
    <xf numFmtId="0" fontId="36" fillId="0" borderId="60" xfId="0" applyFont="1" applyBorder="1" applyAlignment="1">
      <alignment horizontal="center" vertical="center"/>
    </xf>
    <xf numFmtId="0" fontId="36" fillId="0" borderId="7" xfId="0" applyFont="1" applyBorder="1" applyAlignment="1">
      <alignment horizontal="center" vertical="center"/>
    </xf>
    <xf numFmtId="0" fontId="36" fillId="0" borderId="9" xfId="0" applyFont="1" applyBorder="1" applyAlignment="1">
      <alignment horizontal="center" vertical="center"/>
    </xf>
    <xf numFmtId="0" fontId="36" fillId="0" borderId="2" xfId="0" applyFont="1" applyBorder="1" applyAlignment="1">
      <alignment horizontal="center" vertical="center"/>
    </xf>
    <xf numFmtId="177" fontId="33" fillId="0" borderId="16" xfId="0" applyNumberFormat="1" applyFont="1" applyBorder="1" applyAlignment="1">
      <alignment horizontal="center" vertical="center"/>
    </xf>
  </cellXfs>
  <cellStyles count="522">
    <cellStyle name="20% - 輔色1 10" xfId="1" xr:uid="{00000000-0005-0000-0000-000000000000}"/>
    <cellStyle name="20% - 輔色1 11" xfId="2" xr:uid="{00000000-0005-0000-0000-000001000000}"/>
    <cellStyle name="20% - 輔色1 2" xfId="3" xr:uid="{00000000-0005-0000-0000-000002000000}"/>
    <cellStyle name="20% - 輔色1 3" xfId="4" xr:uid="{00000000-0005-0000-0000-000003000000}"/>
    <cellStyle name="20% - 輔色1 4" xfId="5" xr:uid="{00000000-0005-0000-0000-000004000000}"/>
    <cellStyle name="20% - 輔色1 5" xfId="6" xr:uid="{00000000-0005-0000-0000-000005000000}"/>
    <cellStyle name="20% - 輔色1 6" xfId="7" xr:uid="{00000000-0005-0000-0000-000006000000}"/>
    <cellStyle name="20% - 輔色1 7" xfId="8" xr:uid="{00000000-0005-0000-0000-000007000000}"/>
    <cellStyle name="20% - 輔色1 8" xfId="9" xr:uid="{00000000-0005-0000-0000-000008000000}"/>
    <cellStyle name="20% - 輔色1 9" xfId="10" xr:uid="{00000000-0005-0000-0000-000009000000}"/>
    <cellStyle name="20% - 輔色2 10" xfId="11" xr:uid="{00000000-0005-0000-0000-00000A000000}"/>
    <cellStyle name="20% - 輔色2 11" xfId="12" xr:uid="{00000000-0005-0000-0000-00000B000000}"/>
    <cellStyle name="20% - 輔色2 2" xfId="13" xr:uid="{00000000-0005-0000-0000-00000C000000}"/>
    <cellStyle name="20% - 輔色2 3" xfId="14" xr:uid="{00000000-0005-0000-0000-00000D000000}"/>
    <cellStyle name="20% - 輔色2 4" xfId="15" xr:uid="{00000000-0005-0000-0000-00000E000000}"/>
    <cellStyle name="20% - 輔色2 5" xfId="16" xr:uid="{00000000-0005-0000-0000-00000F000000}"/>
    <cellStyle name="20% - 輔色2 6" xfId="17" xr:uid="{00000000-0005-0000-0000-000010000000}"/>
    <cellStyle name="20% - 輔色2 7" xfId="18" xr:uid="{00000000-0005-0000-0000-000011000000}"/>
    <cellStyle name="20% - 輔色2 8" xfId="19" xr:uid="{00000000-0005-0000-0000-000012000000}"/>
    <cellStyle name="20% - 輔色2 9" xfId="20" xr:uid="{00000000-0005-0000-0000-000013000000}"/>
    <cellStyle name="20% - 輔色3 10" xfId="21" xr:uid="{00000000-0005-0000-0000-000014000000}"/>
    <cellStyle name="20% - 輔色3 11" xfId="22" xr:uid="{00000000-0005-0000-0000-000015000000}"/>
    <cellStyle name="20% - 輔色3 2" xfId="23" xr:uid="{00000000-0005-0000-0000-000016000000}"/>
    <cellStyle name="20% - 輔色3 3" xfId="24" xr:uid="{00000000-0005-0000-0000-000017000000}"/>
    <cellStyle name="20% - 輔色3 4" xfId="25" xr:uid="{00000000-0005-0000-0000-000018000000}"/>
    <cellStyle name="20% - 輔色3 5" xfId="26" xr:uid="{00000000-0005-0000-0000-000019000000}"/>
    <cellStyle name="20% - 輔色3 6" xfId="27" xr:uid="{00000000-0005-0000-0000-00001A000000}"/>
    <cellStyle name="20% - 輔色3 7" xfId="28" xr:uid="{00000000-0005-0000-0000-00001B000000}"/>
    <cellStyle name="20% - 輔色3 8" xfId="29" xr:uid="{00000000-0005-0000-0000-00001C000000}"/>
    <cellStyle name="20% - 輔色3 9" xfId="30" xr:uid="{00000000-0005-0000-0000-00001D000000}"/>
    <cellStyle name="20% - 輔色4 10" xfId="31" xr:uid="{00000000-0005-0000-0000-00001E000000}"/>
    <cellStyle name="20% - 輔色4 11" xfId="32" xr:uid="{00000000-0005-0000-0000-00001F000000}"/>
    <cellStyle name="20% - 輔色4 2" xfId="33" xr:uid="{00000000-0005-0000-0000-000020000000}"/>
    <cellStyle name="20% - 輔色4 3" xfId="34" xr:uid="{00000000-0005-0000-0000-000021000000}"/>
    <cellStyle name="20% - 輔色4 4" xfId="35" xr:uid="{00000000-0005-0000-0000-000022000000}"/>
    <cellStyle name="20% - 輔色4 5" xfId="36" xr:uid="{00000000-0005-0000-0000-000023000000}"/>
    <cellStyle name="20% - 輔色4 6" xfId="37" xr:uid="{00000000-0005-0000-0000-000024000000}"/>
    <cellStyle name="20% - 輔色4 7" xfId="38" xr:uid="{00000000-0005-0000-0000-000025000000}"/>
    <cellStyle name="20% - 輔色4 8" xfId="39" xr:uid="{00000000-0005-0000-0000-000026000000}"/>
    <cellStyle name="20% - 輔色4 9" xfId="40" xr:uid="{00000000-0005-0000-0000-000027000000}"/>
    <cellStyle name="20% - 輔色5 10" xfId="41" xr:uid="{00000000-0005-0000-0000-000028000000}"/>
    <cellStyle name="20% - 輔色5 11" xfId="42" xr:uid="{00000000-0005-0000-0000-000029000000}"/>
    <cellStyle name="20% - 輔色5 2" xfId="43" xr:uid="{00000000-0005-0000-0000-00002A000000}"/>
    <cellStyle name="20% - 輔色5 3" xfId="44" xr:uid="{00000000-0005-0000-0000-00002B000000}"/>
    <cellStyle name="20% - 輔色5 4" xfId="45" xr:uid="{00000000-0005-0000-0000-00002C000000}"/>
    <cellStyle name="20% - 輔色5 5" xfId="46" xr:uid="{00000000-0005-0000-0000-00002D000000}"/>
    <cellStyle name="20% - 輔色5 6" xfId="47" xr:uid="{00000000-0005-0000-0000-00002E000000}"/>
    <cellStyle name="20% - 輔色5 7" xfId="48" xr:uid="{00000000-0005-0000-0000-00002F000000}"/>
    <cellStyle name="20% - 輔色5 8" xfId="49" xr:uid="{00000000-0005-0000-0000-000030000000}"/>
    <cellStyle name="20% - 輔色5 9" xfId="50" xr:uid="{00000000-0005-0000-0000-000031000000}"/>
    <cellStyle name="20% - 輔色6 10" xfId="51" xr:uid="{00000000-0005-0000-0000-000032000000}"/>
    <cellStyle name="20% - 輔色6 11" xfId="52" xr:uid="{00000000-0005-0000-0000-000033000000}"/>
    <cellStyle name="20% - 輔色6 2" xfId="53" xr:uid="{00000000-0005-0000-0000-000034000000}"/>
    <cellStyle name="20% - 輔色6 3" xfId="54" xr:uid="{00000000-0005-0000-0000-000035000000}"/>
    <cellStyle name="20% - 輔色6 4" xfId="55" xr:uid="{00000000-0005-0000-0000-000036000000}"/>
    <cellStyle name="20% - 輔色6 5" xfId="56" xr:uid="{00000000-0005-0000-0000-000037000000}"/>
    <cellStyle name="20% - 輔色6 6" xfId="57" xr:uid="{00000000-0005-0000-0000-000038000000}"/>
    <cellStyle name="20% - 輔色6 7" xfId="58" xr:uid="{00000000-0005-0000-0000-000039000000}"/>
    <cellStyle name="20% - 輔色6 8" xfId="59" xr:uid="{00000000-0005-0000-0000-00003A000000}"/>
    <cellStyle name="20% - 輔色6 9" xfId="60" xr:uid="{00000000-0005-0000-0000-00003B000000}"/>
    <cellStyle name="40% - 輔色1 10" xfId="61" xr:uid="{00000000-0005-0000-0000-00003C000000}"/>
    <cellStyle name="40% - 輔色1 11" xfId="62" xr:uid="{00000000-0005-0000-0000-00003D000000}"/>
    <cellStyle name="40% - 輔色1 2" xfId="63" xr:uid="{00000000-0005-0000-0000-00003E000000}"/>
    <cellStyle name="40% - 輔色1 3" xfId="64" xr:uid="{00000000-0005-0000-0000-00003F000000}"/>
    <cellStyle name="40% - 輔色1 4" xfId="65" xr:uid="{00000000-0005-0000-0000-000040000000}"/>
    <cellStyle name="40% - 輔色1 5" xfId="66" xr:uid="{00000000-0005-0000-0000-000041000000}"/>
    <cellStyle name="40% - 輔色1 6" xfId="67" xr:uid="{00000000-0005-0000-0000-000042000000}"/>
    <cellStyle name="40% - 輔色1 7" xfId="68" xr:uid="{00000000-0005-0000-0000-000043000000}"/>
    <cellStyle name="40% - 輔色1 8" xfId="69" xr:uid="{00000000-0005-0000-0000-000044000000}"/>
    <cellStyle name="40% - 輔色1 9" xfId="70" xr:uid="{00000000-0005-0000-0000-000045000000}"/>
    <cellStyle name="40% - 輔色2 10" xfId="71" xr:uid="{00000000-0005-0000-0000-000046000000}"/>
    <cellStyle name="40% - 輔色2 11" xfId="72" xr:uid="{00000000-0005-0000-0000-000047000000}"/>
    <cellStyle name="40% - 輔色2 2" xfId="73" xr:uid="{00000000-0005-0000-0000-000048000000}"/>
    <cellStyle name="40% - 輔色2 3" xfId="74" xr:uid="{00000000-0005-0000-0000-000049000000}"/>
    <cellStyle name="40% - 輔色2 4" xfId="75" xr:uid="{00000000-0005-0000-0000-00004A000000}"/>
    <cellStyle name="40% - 輔色2 5" xfId="76" xr:uid="{00000000-0005-0000-0000-00004B000000}"/>
    <cellStyle name="40% - 輔色2 6" xfId="77" xr:uid="{00000000-0005-0000-0000-00004C000000}"/>
    <cellStyle name="40% - 輔色2 7" xfId="78" xr:uid="{00000000-0005-0000-0000-00004D000000}"/>
    <cellStyle name="40% - 輔色2 8" xfId="79" xr:uid="{00000000-0005-0000-0000-00004E000000}"/>
    <cellStyle name="40% - 輔色2 9" xfId="80" xr:uid="{00000000-0005-0000-0000-00004F000000}"/>
    <cellStyle name="40% - 輔色3 10" xfId="81" xr:uid="{00000000-0005-0000-0000-000050000000}"/>
    <cellStyle name="40% - 輔色3 11" xfId="82" xr:uid="{00000000-0005-0000-0000-000051000000}"/>
    <cellStyle name="40% - 輔色3 2" xfId="83" xr:uid="{00000000-0005-0000-0000-000052000000}"/>
    <cellStyle name="40% - 輔色3 3" xfId="84" xr:uid="{00000000-0005-0000-0000-000053000000}"/>
    <cellStyle name="40% - 輔色3 4" xfId="85" xr:uid="{00000000-0005-0000-0000-000054000000}"/>
    <cellStyle name="40% - 輔色3 5" xfId="86" xr:uid="{00000000-0005-0000-0000-000055000000}"/>
    <cellStyle name="40% - 輔色3 6" xfId="87" xr:uid="{00000000-0005-0000-0000-000056000000}"/>
    <cellStyle name="40% - 輔色3 7" xfId="88" xr:uid="{00000000-0005-0000-0000-000057000000}"/>
    <cellStyle name="40% - 輔色3 8" xfId="89" xr:uid="{00000000-0005-0000-0000-000058000000}"/>
    <cellStyle name="40% - 輔色3 9" xfId="90" xr:uid="{00000000-0005-0000-0000-000059000000}"/>
    <cellStyle name="40% - 輔色4 10" xfId="91" xr:uid="{00000000-0005-0000-0000-00005A000000}"/>
    <cellStyle name="40% - 輔色4 11" xfId="92" xr:uid="{00000000-0005-0000-0000-00005B000000}"/>
    <cellStyle name="40% - 輔色4 2" xfId="93" xr:uid="{00000000-0005-0000-0000-00005C000000}"/>
    <cellStyle name="40% - 輔色4 3" xfId="94" xr:uid="{00000000-0005-0000-0000-00005D000000}"/>
    <cellStyle name="40% - 輔色4 4" xfId="95" xr:uid="{00000000-0005-0000-0000-00005E000000}"/>
    <cellStyle name="40% - 輔色4 5" xfId="96" xr:uid="{00000000-0005-0000-0000-00005F000000}"/>
    <cellStyle name="40% - 輔色4 6" xfId="97" xr:uid="{00000000-0005-0000-0000-000060000000}"/>
    <cellStyle name="40% - 輔色4 7" xfId="98" xr:uid="{00000000-0005-0000-0000-000061000000}"/>
    <cellStyle name="40% - 輔色4 8" xfId="99" xr:uid="{00000000-0005-0000-0000-000062000000}"/>
    <cellStyle name="40% - 輔色4 9" xfId="100" xr:uid="{00000000-0005-0000-0000-000063000000}"/>
    <cellStyle name="40% - 輔色5 10" xfId="101" xr:uid="{00000000-0005-0000-0000-000064000000}"/>
    <cellStyle name="40% - 輔色5 11" xfId="102" xr:uid="{00000000-0005-0000-0000-000065000000}"/>
    <cellStyle name="40% - 輔色5 2" xfId="103" xr:uid="{00000000-0005-0000-0000-000066000000}"/>
    <cellStyle name="40% - 輔色5 3" xfId="104" xr:uid="{00000000-0005-0000-0000-000067000000}"/>
    <cellStyle name="40% - 輔色5 4" xfId="105" xr:uid="{00000000-0005-0000-0000-000068000000}"/>
    <cellStyle name="40% - 輔色5 5" xfId="106" xr:uid="{00000000-0005-0000-0000-000069000000}"/>
    <cellStyle name="40% - 輔色5 6" xfId="107" xr:uid="{00000000-0005-0000-0000-00006A000000}"/>
    <cellStyle name="40% - 輔色5 7" xfId="108" xr:uid="{00000000-0005-0000-0000-00006B000000}"/>
    <cellStyle name="40% - 輔色5 8" xfId="109" xr:uid="{00000000-0005-0000-0000-00006C000000}"/>
    <cellStyle name="40% - 輔色5 9" xfId="110" xr:uid="{00000000-0005-0000-0000-00006D000000}"/>
    <cellStyle name="40% - 輔色6 10" xfId="111" xr:uid="{00000000-0005-0000-0000-00006E000000}"/>
    <cellStyle name="40% - 輔色6 11" xfId="112" xr:uid="{00000000-0005-0000-0000-00006F000000}"/>
    <cellStyle name="40% - 輔色6 2" xfId="113" xr:uid="{00000000-0005-0000-0000-000070000000}"/>
    <cellStyle name="40% - 輔色6 3" xfId="114" xr:uid="{00000000-0005-0000-0000-000071000000}"/>
    <cellStyle name="40% - 輔色6 4" xfId="115" xr:uid="{00000000-0005-0000-0000-000072000000}"/>
    <cellStyle name="40% - 輔色6 5" xfId="116" xr:uid="{00000000-0005-0000-0000-000073000000}"/>
    <cellStyle name="40% - 輔色6 6" xfId="117" xr:uid="{00000000-0005-0000-0000-000074000000}"/>
    <cellStyle name="40% - 輔色6 7" xfId="118" xr:uid="{00000000-0005-0000-0000-000075000000}"/>
    <cellStyle name="40% - 輔色6 8" xfId="119" xr:uid="{00000000-0005-0000-0000-000076000000}"/>
    <cellStyle name="40% - 輔色6 9" xfId="120" xr:uid="{00000000-0005-0000-0000-000077000000}"/>
    <cellStyle name="60% - 輔色1 10" xfId="121" xr:uid="{00000000-0005-0000-0000-000078000000}"/>
    <cellStyle name="60% - 輔色1 11" xfId="122" xr:uid="{00000000-0005-0000-0000-000079000000}"/>
    <cellStyle name="60% - 輔色1 2" xfId="123" xr:uid="{00000000-0005-0000-0000-00007A000000}"/>
    <cellStyle name="60% - 輔色1 3" xfId="124" xr:uid="{00000000-0005-0000-0000-00007B000000}"/>
    <cellStyle name="60% - 輔色1 4" xfId="125" xr:uid="{00000000-0005-0000-0000-00007C000000}"/>
    <cellStyle name="60% - 輔色1 5" xfId="126" xr:uid="{00000000-0005-0000-0000-00007D000000}"/>
    <cellStyle name="60% - 輔色1 6" xfId="127" xr:uid="{00000000-0005-0000-0000-00007E000000}"/>
    <cellStyle name="60% - 輔色1 7" xfId="128" xr:uid="{00000000-0005-0000-0000-00007F000000}"/>
    <cellStyle name="60% - 輔色1 8" xfId="129" xr:uid="{00000000-0005-0000-0000-000080000000}"/>
    <cellStyle name="60% - 輔色1 9" xfId="130" xr:uid="{00000000-0005-0000-0000-000081000000}"/>
    <cellStyle name="60% - 輔色2 10" xfId="131" xr:uid="{00000000-0005-0000-0000-000082000000}"/>
    <cellStyle name="60% - 輔色2 11" xfId="132" xr:uid="{00000000-0005-0000-0000-000083000000}"/>
    <cellStyle name="60% - 輔色2 2" xfId="133" xr:uid="{00000000-0005-0000-0000-000084000000}"/>
    <cellStyle name="60% - 輔色2 3" xfId="134" xr:uid="{00000000-0005-0000-0000-000085000000}"/>
    <cellStyle name="60% - 輔色2 4" xfId="135" xr:uid="{00000000-0005-0000-0000-000086000000}"/>
    <cellStyle name="60% - 輔色2 5" xfId="136" xr:uid="{00000000-0005-0000-0000-000087000000}"/>
    <cellStyle name="60% - 輔色2 6" xfId="137" xr:uid="{00000000-0005-0000-0000-000088000000}"/>
    <cellStyle name="60% - 輔色2 7" xfId="138" xr:uid="{00000000-0005-0000-0000-000089000000}"/>
    <cellStyle name="60% - 輔色2 8" xfId="139" xr:uid="{00000000-0005-0000-0000-00008A000000}"/>
    <cellStyle name="60% - 輔色2 9" xfId="140" xr:uid="{00000000-0005-0000-0000-00008B000000}"/>
    <cellStyle name="60% - 輔色3 10" xfId="141" xr:uid="{00000000-0005-0000-0000-00008C000000}"/>
    <cellStyle name="60% - 輔色3 11" xfId="142" xr:uid="{00000000-0005-0000-0000-00008D000000}"/>
    <cellStyle name="60% - 輔色3 2" xfId="143" xr:uid="{00000000-0005-0000-0000-00008E000000}"/>
    <cellStyle name="60% - 輔色3 3" xfId="144" xr:uid="{00000000-0005-0000-0000-00008F000000}"/>
    <cellStyle name="60% - 輔色3 4" xfId="145" xr:uid="{00000000-0005-0000-0000-000090000000}"/>
    <cellStyle name="60% - 輔色3 5" xfId="146" xr:uid="{00000000-0005-0000-0000-000091000000}"/>
    <cellStyle name="60% - 輔色3 6" xfId="147" xr:uid="{00000000-0005-0000-0000-000092000000}"/>
    <cellStyle name="60% - 輔色3 7" xfId="148" xr:uid="{00000000-0005-0000-0000-000093000000}"/>
    <cellStyle name="60% - 輔色3 8" xfId="149" xr:uid="{00000000-0005-0000-0000-000094000000}"/>
    <cellStyle name="60% - 輔色3 9" xfId="150" xr:uid="{00000000-0005-0000-0000-000095000000}"/>
    <cellStyle name="60% - 輔色4 10" xfId="151" xr:uid="{00000000-0005-0000-0000-000096000000}"/>
    <cellStyle name="60% - 輔色4 11" xfId="152" xr:uid="{00000000-0005-0000-0000-000097000000}"/>
    <cellStyle name="60% - 輔色4 2" xfId="153" xr:uid="{00000000-0005-0000-0000-000098000000}"/>
    <cellStyle name="60% - 輔色4 3" xfId="154" xr:uid="{00000000-0005-0000-0000-000099000000}"/>
    <cellStyle name="60% - 輔色4 4" xfId="155" xr:uid="{00000000-0005-0000-0000-00009A000000}"/>
    <cellStyle name="60% - 輔色4 5" xfId="156" xr:uid="{00000000-0005-0000-0000-00009B000000}"/>
    <cellStyle name="60% - 輔色4 6" xfId="157" xr:uid="{00000000-0005-0000-0000-00009C000000}"/>
    <cellStyle name="60% - 輔色4 7" xfId="158" xr:uid="{00000000-0005-0000-0000-00009D000000}"/>
    <cellStyle name="60% - 輔色4 8" xfId="159" xr:uid="{00000000-0005-0000-0000-00009E000000}"/>
    <cellStyle name="60% - 輔色4 9" xfId="160" xr:uid="{00000000-0005-0000-0000-00009F000000}"/>
    <cellStyle name="60% - 輔色5 10" xfId="161" xr:uid="{00000000-0005-0000-0000-0000A0000000}"/>
    <cellStyle name="60% - 輔色5 11" xfId="162" xr:uid="{00000000-0005-0000-0000-0000A1000000}"/>
    <cellStyle name="60% - 輔色5 2" xfId="163" xr:uid="{00000000-0005-0000-0000-0000A2000000}"/>
    <cellStyle name="60% - 輔色5 3" xfId="164" xr:uid="{00000000-0005-0000-0000-0000A3000000}"/>
    <cellStyle name="60% - 輔色5 4" xfId="165" xr:uid="{00000000-0005-0000-0000-0000A4000000}"/>
    <cellStyle name="60% - 輔色5 5" xfId="166" xr:uid="{00000000-0005-0000-0000-0000A5000000}"/>
    <cellStyle name="60% - 輔色5 6" xfId="167" xr:uid="{00000000-0005-0000-0000-0000A6000000}"/>
    <cellStyle name="60% - 輔色5 7" xfId="168" xr:uid="{00000000-0005-0000-0000-0000A7000000}"/>
    <cellStyle name="60% - 輔色5 8" xfId="169" xr:uid="{00000000-0005-0000-0000-0000A8000000}"/>
    <cellStyle name="60% - 輔色5 9" xfId="170" xr:uid="{00000000-0005-0000-0000-0000A9000000}"/>
    <cellStyle name="60% - 輔色6 10" xfId="171" xr:uid="{00000000-0005-0000-0000-0000AA000000}"/>
    <cellStyle name="60% - 輔色6 11" xfId="172" xr:uid="{00000000-0005-0000-0000-0000AB000000}"/>
    <cellStyle name="60% - 輔色6 2" xfId="173" xr:uid="{00000000-0005-0000-0000-0000AC000000}"/>
    <cellStyle name="60% - 輔色6 3" xfId="174" xr:uid="{00000000-0005-0000-0000-0000AD000000}"/>
    <cellStyle name="60% - 輔色6 4" xfId="175" xr:uid="{00000000-0005-0000-0000-0000AE000000}"/>
    <cellStyle name="60% - 輔色6 5" xfId="176" xr:uid="{00000000-0005-0000-0000-0000AF000000}"/>
    <cellStyle name="60% - 輔色6 6" xfId="177" xr:uid="{00000000-0005-0000-0000-0000B0000000}"/>
    <cellStyle name="60% - 輔色6 7" xfId="178" xr:uid="{00000000-0005-0000-0000-0000B1000000}"/>
    <cellStyle name="60% - 輔色6 8" xfId="179" xr:uid="{00000000-0005-0000-0000-0000B2000000}"/>
    <cellStyle name="60% - 輔色6 9" xfId="180" xr:uid="{00000000-0005-0000-0000-0000B3000000}"/>
    <cellStyle name="一般" xfId="0" builtinId="0"/>
    <cellStyle name="一般 10" xfId="181" xr:uid="{00000000-0005-0000-0000-0000B5000000}"/>
    <cellStyle name="一般 10 2" xfId="182" xr:uid="{00000000-0005-0000-0000-0000B6000000}"/>
    <cellStyle name="一般 11" xfId="183" xr:uid="{00000000-0005-0000-0000-0000B7000000}"/>
    <cellStyle name="一般 12" xfId="184" xr:uid="{00000000-0005-0000-0000-0000B8000000}"/>
    <cellStyle name="一般 13" xfId="185" xr:uid="{00000000-0005-0000-0000-0000B9000000}"/>
    <cellStyle name="一般 14" xfId="186" xr:uid="{00000000-0005-0000-0000-0000BA000000}"/>
    <cellStyle name="一般 15" xfId="187" xr:uid="{00000000-0005-0000-0000-0000BB000000}"/>
    <cellStyle name="一般 2" xfId="188" xr:uid="{00000000-0005-0000-0000-0000BC000000}"/>
    <cellStyle name="一般 2 2" xfId="189" xr:uid="{00000000-0005-0000-0000-0000BD000000}"/>
    <cellStyle name="一般 2 2 2" xfId="190" xr:uid="{00000000-0005-0000-0000-0000BE000000}"/>
    <cellStyle name="一般 2 2 3" xfId="191" xr:uid="{00000000-0005-0000-0000-0000BF000000}"/>
    <cellStyle name="一般 2 2 4" xfId="192" xr:uid="{00000000-0005-0000-0000-0000C0000000}"/>
    <cellStyle name="一般 2 2 5" xfId="510" xr:uid="{9CF0BA2A-B17F-425E-83ED-71AE5D3376B8}"/>
    <cellStyle name="一般 2 3" xfId="193" xr:uid="{00000000-0005-0000-0000-0000C1000000}"/>
    <cellStyle name="一般 2 3 2" xfId="194" xr:uid="{00000000-0005-0000-0000-0000C2000000}"/>
    <cellStyle name="一般 2 4" xfId="195" xr:uid="{00000000-0005-0000-0000-0000C3000000}"/>
    <cellStyle name="一般 2 4 2" xfId="196" xr:uid="{00000000-0005-0000-0000-0000C4000000}"/>
    <cellStyle name="一般 2 5" xfId="197" xr:uid="{00000000-0005-0000-0000-0000C5000000}"/>
    <cellStyle name="一般 2 6" xfId="511" xr:uid="{EDB72885-36C8-4C95-9700-3146E3BF49D5}"/>
    <cellStyle name="一般 2 7" xfId="512" xr:uid="{1CD91538-76C6-45A0-97E3-06BDD530F93B}"/>
    <cellStyle name="一般 3" xfId="198" xr:uid="{00000000-0005-0000-0000-0000C6000000}"/>
    <cellStyle name="一般 3 2" xfId="199" xr:uid="{00000000-0005-0000-0000-0000C7000000}"/>
    <cellStyle name="一般 3 2 2" xfId="200" xr:uid="{00000000-0005-0000-0000-0000C8000000}"/>
    <cellStyle name="一般 3 3" xfId="201" xr:uid="{00000000-0005-0000-0000-0000C9000000}"/>
    <cellStyle name="一般 3 4" xfId="202" xr:uid="{00000000-0005-0000-0000-0000CA000000}"/>
    <cellStyle name="一般 3 4 2" xfId="203" xr:uid="{00000000-0005-0000-0000-0000CB000000}"/>
    <cellStyle name="一般 3 5" xfId="204" xr:uid="{00000000-0005-0000-0000-0000CC000000}"/>
    <cellStyle name="一般 3 6" xfId="205" xr:uid="{00000000-0005-0000-0000-0000CD000000}"/>
    <cellStyle name="一般 4" xfId="206" xr:uid="{00000000-0005-0000-0000-0000CE000000}"/>
    <cellStyle name="一般 4 2" xfId="207" xr:uid="{00000000-0005-0000-0000-0000CF000000}"/>
    <cellStyle name="一般 4 2 2" xfId="208" xr:uid="{00000000-0005-0000-0000-0000D0000000}"/>
    <cellStyle name="一般 4 3" xfId="514" xr:uid="{D4AE8FA4-CE6D-405B-85E2-82F72B9A797B}"/>
    <cellStyle name="一般 5" xfId="209" xr:uid="{00000000-0005-0000-0000-0000D1000000}"/>
    <cellStyle name="一般 6" xfId="210" xr:uid="{00000000-0005-0000-0000-0000D2000000}"/>
    <cellStyle name="一般 7" xfId="211" xr:uid="{00000000-0005-0000-0000-0000D3000000}"/>
    <cellStyle name="一般 8" xfId="212" xr:uid="{00000000-0005-0000-0000-0000D4000000}"/>
    <cellStyle name="一般 9" xfId="213" xr:uid="{00000000-0005-0000-0000-0000D5000000}"/>
    <cellStyle name="一般 9 2" xfId="214" xr:uid="{00000000-0005-0000-0000-0000D6000000}"/>
    <cellStyle name="千分位" xfId="215" builtinId="3"/>
    <cellStyle name="千分位 2" xfId="216" xr:uid="{00000000-0005-0000-0000-0000D8000000}"/>
    <cellStyle name="千分位 2 2" xfId="217" xr:uid="{00000000-0005-0000-0000-0000D9000000}"/>
    <cellStyle name="千分位 2 2 2" xfId="218" xr:uid="{00000000-0005-0000-0000-0000DA000000}"/>
    <cellStyle name="千分位 2 2 3" xfId="219" xr:uid="{00000000-0005-0000-0000-0000DB000000}"/>
    <cellStyle name="千分位 2 2 4" xfId="220" xr:uid="{00000000-0005-0000-0000-0000DC000000}"/>
    <cellStyle name="千分位 2 2 5" xfId="516" xr:uid="{96C99468-CE2B-4563-95EA-8050F60288DE}"/>
    <cellStyle name="千分位 2 3" xfId="221" xr:uid="{00000000-0005-0000-0000-0000DD000000}"/>
    <cellStyle name="千分位 2 3 2" xfId="222" xr:uid="{00000000-0005-0000-0000-0000DE000000}"/>
    <cellStyle name="千分位 2 4" xfId="223" xr:uid="{00000000-0005-0000-0000-0000DF000000}"/>
    <cellStyle name="千分位 2 4 2" xfId="224" xr:uid="{00000000-0005-0000-0000-0000E0000000}"/>
    <cellStyle name="千分位 2 5" xfId="225" xr:uid="{00000000-0005-0000-0000-0000E1000000}"/>
    <cellStyle name="千分位 2 5 2" xfId="226" xr:uid="{00000000-0005-0000-0000-0000E2000000}"/>
    <cellStyle name="千分位 2 6" xfId="227" xr:uid="{00000000-0005-0000-0000-0000E3000000}"/>
    <cellStyle name="千分位 2 7" xfId="515" xr:uid="{BE69D677-31CB-43E4-9064-4AC6596DF950}"/>
    <cellStyle name="千分位 3" xfId="228" xr:uid="{00000000-0005-0000-0000-0000E4000000}"/>
    <cellStyle name="千分位 3 2" xfId="229" xr:uid="{00000000-0005-0000-0000-0000E5000000}"/>
    <cellStyle name="千分位 3 2 2" xfId="230" xr:uid="{00000000-0005-0000-0000-0000E6000000}"/>
    <cellStyle name="千分位 3 3" xfId="231" xr:uid="{00000000-0005-0000-0000-0000E7000000}"/>
    <cellStyle name="千分位 3 4" xfId="232" xr:uid="{00000000-0005-0000-0000-0000E8000000}"/>
    <cellStyle name="千分位 3 5" xfId="517" xr:uid="{E1BD3074-DDA2-4080-A4FF-A1C515B61404}"/>
    <cellStyle name="千分位 4" xfId="233" xr:uid="{00000000-0005-0000-0000-0000E9000000}"/>
    <cellStyle name="千分位 4 2" xfId="234" xr:uid="{00000000-0005-0000-0000-0000EA000000}"/>
    <cellStyle name="千分位 4 2 2" xfId="235" xr:uid="{00000000-0005-0000-0000-0000EB000000}"/>
    <cellStyle name="千分位 4 3" xfId="236" xr:uid="{00000000-0005-0000-0000-0000EC000000}"/>
    <cellStyle name="千分位 4 3 2" xfId="237" xr:uid="{00000000-0005-0000-0000-0000ED000000}"/>
    <cellStyle name="千分位 4 4" xfId="238" xr:uid="{00000000-0005-0000-0000-0000EE000000}"/>
    <cellStyle name="千分位 4 4 2" xfId="239" xr:uid="{00000000-0005-0000-0000-0000EF000000}"/>
    <cellStyle name="千分位 4 5" xfId="240" xr:uid="{00000000-0005-0000-0000-0000F0000000}"/>
    <cellStyle name="千分位 4 5 2" xfId="241" xr:uid="{00000000-0005-0000-0000-0000F1000000}"/>
    <cellStyle name="千分位 4 6" xfId="242" xr:uid="{00000000-0005-0000-0000-0000F2000000}"/>
    <cellStyle name="千分位 4 6 2" xfId="243" xr:uid="{00000000-0005-0000-0000-0000F3000000}"/>
    <cellStyle name="千分位 4 7" xfId="244" xr:uid="{00000000-0005-0000-0000-0000F4000000}"/>
    <cellStyle name="千分位 4 8" xfId="509" xr:uid="{782F1CC1-A7B0-43EA-B8BC-AA4FD3B13068}"/>
    <cellStyle name="千分位 4 8 2" xfId="513" xr:uid="{816991CD-851F-400C-96F3-A8513F27635D}"/>
    <cellStyle name="千分位 4 8 3" xfId="521" xr:uid="{5AC1C66C-9F0D-4D81-A9EC-BF9B68F59F28}"/>
    <cellStyle name="千分位 4 9" xfId="518" xr:uid="{A694058C-4839-4E58-BD73-1318DEA07CC8}"/>
    <cellStyle name="千分位 5" xfId="245" xr:uid="{00000000-0005-0000-0000-0000F5000000}"/>
    <cellStyle name="千分位 5 2" xfId="246" xr:uid="{00000000-0005-0000-0000-0000F6000000}"/>
    <cellStyle name="千分位 6" xfId="247" xr:uid="{00000000-0005-0000-0000-0000F7000000}"/>
    <cellStyle name="千分位 6 2" xfId="248" xr:uid="{00000000-0005-0000-0000-0000F8000000}"/>
    <cellStyle name="千分位 7" xfId="249" xr:uid="{00000000-0005-0000-0000-0000F9000000}"/>
    <cellStyle name="千分位 7 2" xfId="250" xr:uid="{00000000-0005-0000-0000-0000FA000000}"/>
    <cellStyle name="千分位 8" xfId="251" xr:uid="{00000000-0005-0000-0000-0000FB000000}"/>
    <cellStyle name="千分位[0] 2" xfId="252" xr:uid="{00000000-0005-0000-0000-0000FC000000}"/>
    <cellStyle name="千分位[0] 2 2" xfId="253" xr:uid="{00000000-0005-0000-0000-0000FD000000}"/>
    <cellStyle name="千分位[0] 2 2 2" xfId="254" xr:uid="{00000000-0005-0000-0000-0000FE000000}"/>
    <cellStyle name="千分位[0] 2 2 3" xfId="255" xr:uid="{00000000-0005-0000-0000-0000FF000000}"/>
    <cellStyle name="千分位[0] 2 3" xfId="256" xr:uid="{00000000-0005-0000-0000-000000010000}"/>
    <cellStyle name="千分位[0] 2 3 2" xfId="257" xr:uid="{00000000-0005-0000-0000-000001010000}"/>
    <cellStyle name="千分位[0] 2 3 3" xfId="258" xr:uid="{00000000-0005-0000-0000-000002010000}"/>
    <cellStyle name="千分位[0] 2 4" xfId="259" xr:uid="{00000000-0005-0000-0000-000003010000}"/>
    <cellStyle name="千分位[0] 2 4 2" xfId="260" xr:uid="{00000000-0005-0000-0000-000004010000}"/>
    <cellStyle name="千分位[0] 2 5" xfId="261" xr:uid="{00000000-0005-0000-0000-000005010000}"/>
    <cellStyle name="千分位[0] 2 6" xfId="519" xr:uid="{411C3A60-10CC-43A3-B3B8-2D691FB22765}"/>
    <cellStyle name="千分位[0] 3" xfId="262" xr:uid="{00000000-0005-0000-0000-000006010000}"/>
    <cellStyle name="千分位[0] 3 2" xfId="263" xr:uid="{00000000-0005-0000-0000-000007010000}"/>
    <cellStyle name="千分位[0] 3 2 2" xfId="264" xr:uid="{00000000-0005-0000-0000-000008010000}"/>
    <cellStyle name="千分位[0] 3 3" xfId="265" xr:uid="{00000000-0005-0000-0000-000009010000}"/>
    <cellStyle name="千分位[0] 3 4" xfId="266" xr:uid="{00000000-0005-0000-0000-00000A010000}"/>
    <cellStyle name="千分位[0] 3 5" xfId="520" xr:uid="{BFFD36E6-085C-4D05-A8FF-8865C3AA89E9}"/>
    <cellStyle name="千分位[0] 4" xfId="267" xr:uid="{00000000-0005-0000-0000-00000B010000}"/>
    <cellStyle name="千分位[0] 5" xfId="268" xr:uid="{00000000-0005-0000-0000-00000C010000}"/>
    <cellStyle name="千分位[0] 6" xfId="269" xr:uid="{00000000-0005-0000-0000-00000D010000}"/>
    <cellStyle name="千分位[0] 7" xfId="270" xr:uid="{00000000-0005-0000-0000-00000E010000}"/>
    <cellStyle name="中等 10" xfId="271" xr:uid="{00000000-0005-0000-0000-00000F010000}"/>
    <cellStyle name="中等 11" xfId="272" xr:uid="{00000000-0005-0000-0000-000010010000}"/>
    <cellStyle name="中等 2" xfId="273" xr:uid="{00000000-0005-0000-0000-000011010000}"/>
    <cellStyle name="中等 3" xfId="274" xr:uid="{00000000-0005-0000-0000-000012010000}"/>
    <cellStyle name="中等 4" xfId="275" xr:uid="{00000000-0005-0000-0000-000013010000}"/>
    <cellStyle name="中等 5" xfId="276" xr:uid="{00000000-0005-0000-0000-000014010000}"/>
    <cellStyle name="中等 6" xfId="277" xr:uid="{00000000-0005-0000-0000-000015010000}"/>
    <cellStyle name="中等 7" xfId="278" xr:uid="{00000000-0005-0000-0000-000016010000}"/>
    <cellStyle name="中等 8" xfId="279" xr:uid="{00000000-0005-0000-0000-000017010000}"/>
    <cellStyle name="中等 9" xfId="280" xr:uid="{00000000-0005-0000-0000-000018010000}"/>
    <cellStyle name="合計 10" xfId="281" xr:uid="{00000000-0005-0000-0000-000019010000}"/>
    <cellStyle name="合計 11" xfId="282" xr:uid="{00000000-0005-0000-0000-00001A010000}"/>
    <cellStyle name="合計 2" xfId="283" xr:uid="{00000000-0005-0000-0000-00001B010000}"/>
    <cellStyle name="合計 3" xfId="284" xr:uid="{00000000-0005-0000-0000-00001C010000}"/>
    <cellStyle name="合計 4" xfId="285" xr:uid="{00000000-0005-0000-0000-00001D010000}"/>
    <cellStyle name="合計 5" xfId="286" xr:uid="{00000000-0005-0000-0000-00001E010000}"/>
    <cellStyle name="合計 6" xfId="287" xr:uid="{00000000-0005-0000-0000-00001F010000}"/>
    <cellStyle name="合計 7" xfId="288" xr:uid="{00000000-0005-0000-0000-000020010000}"/>
    <cellStyle name="合計 8" xfId="289" xr:uid="{00000000-0005-0000-0000-000021010000}"/>
    <cellStyle name="合計 9" xfId="290" xr:uid="{00000000-0005-0000-0000-000022010000}"/>
    <cellStyle name="好 10" xfId="291" xr:uid="{00000000-0005-0000-0000-000023010000}"/>
    <cellStyle name="好 11" xfId="292" xr:uid="{00000000-0005-0000-0000-000024010000}"/>
    <cellStyle name="好 2" xfId="293" xr:uid="{00000000-0005-0000-0000-000025010000}"/>
    <cellStyle name="好 3" xfId="294" xr:uid="{00000000-0005-0000-0000-000026010000}"/>
    <cellStyle name="好 4" xfId="295" xr:uid="{00000000-0005-0000-0000-000027010000}"/>
    <cellStyle name="好 5" xfId="296" xr:uid="{00000000-0005-0000-0000-000028010000}"/>
    <cellStyle name="好 6" xfId="297" xr:uid="{00000000-0005-0000-0000-000029010000}"/>
    <cellStyle name="好 7" xfId="298" xr:uid="{00000000-0005-0000-0000-00002A010000}"/>
    <cellStyle name="好 8" xfId="299" xr:uid="{00000000-0005-0000-0000-00002B010000}"/>
    <cellStyle name="好 9" xfId="300" xr:uid="{00000000-0005-0000-0000-00002C010000}"/>
    <cellStyle name="百分比 2" xfId="301" xr:uid="{00000000-0005-0000-0000-00002D010000}"/>
    <cellStyle name="百分比 2 2" xfId="302" xr:uid="{00000000-0005-0000-0000-00002E010000}"/>
    <cellStyle name="百分比 2 3" xfId="508" xr:uid="{B5287AEB-A137-4F2E-B59D-3C913A7B6036}"/>
    <cellStyle name="百分比 3" xfId="303" xr:uid="{00000000-0005-0000-0000-00002F010000}"/>
    <cellStyle name="百分比 4" xfId="304" xr:uid="{00000000-0005-0000-0000-000030010000}"/>
    <cellStyle name="百分比 5" xfId="305" xr:uid="{00000000-0005-0000-0000-000031010000}"/>
    <cellStyle name="計算方式 10" xfId="306" xr:uid="{00000000-0005-0000-0000-000032010000}"/>
    <cellStyle name="計算方式 11" xfId="307" xr:uid="{00000000-0005-0000-0000-000033010000}"/>
    <cellStyle name="計算方式 2" xfId="308" xr:uid="{00000000-0005-0000-0000-000034010000}"/>
    <cellStyle name="計算方式 3" xfId="309" xr:uid="{00000000-0005-0000-0000-000035010000}"/>
    <cellStyle name="計算方式 4" xfId="310" xr:uid="{00000000-0005-0000-0000-000036010000}"/>
    <cellStyle name="計算方式 5" xfId="311" xr:uid="{00000000-0005-0000-0000-000037010000}"/>
    <cellStyle name="計算方式 6" xfId="312" xr:uid="{00000000-0005-0000-0000-000038010000}"/>
    <cellStyle name="計算方式 7" xfId="313" xr:uid="{00000000-0005-0000-0000-000039010000}"/>
    <cellStyle name="計算方式 8" xfId="314" xr:uid="{00000000-0005-0000-0000-00003A010000}"/>
    <cellStyle name="計算方式 9" xfId="315" xr:uid="{00000000-0005-0000-0000-00003B010000}"/>
    <cellStyle name="連結的儲存格 10" xfId="316" xr:uid="{00000000-0005-0000-0000-00003C010000}"/>
    <cellStyle name="連結的儲存格 11" xfId="317" xr:uid="{00000000-0005-0000-0000-00003D010000}"/>
    <cellStyle name="連結的儲存格 2" xfId="318" xr:uid="{00000000-0005-0000-0000-00003E010000}"/>
    <cellStyle name="連結的儲存格 3" xfId="319" xr:uid="{00000000-0005-0000-0000-00003F010000}"/>
    <cellStyle name="連結的儲存格 4" xfId="320" xr:uid="{00000000-0005-0000-0000-000040010000}"/>
    <cellStyle name="連結的儲存格 5" xfId="321" xr:uid="{00000000-0005-0000-0000-000041010000}"/>
    <cellStyle name="連結的儲存格 6" xfId="322" xr:uid="{00000000-0005-0000-0000-000042010000}"/>
    <cellStyle name="連結的儲存格 7" xfId="323" xr:uid="{00000000-0005-0000-0000-000043010000}"/>
    <cellStyle name="連結的儲存格 8" xfId="324" xr:uid="{00000000-0005-0000-0000-000044010000}"/>
    <cellStyle name="連結的儲存格 9" xfId="325" xr:uid="{00000000-0005-0000-0000-000045010000}"/>
    <cellStyle name="備註 10" xfId="326" xr:uid="{00000000-0005-0000-0000-000046010000}"/>
    <cellStyle name="備註 11" xfId="327" xr:uid="{00000000-0005-0000-0000-000047010000}"/>
    <cellStyle name="備註 2" xfId="328" xr:uid="{00000000-0005-0000-0000-000048010000}"/>
    <cellStyle name="備註 3" xfId="329" xr:uid="{00000000-0005-0000-0000-000049010000}"/>
    <cellStyle name="備註 4" xfId="330" xr:uid="{00000000-0005-0000-0000-00004A010000}"/>
    <cellStyle name="備註 5" xfId="331" xr:uid="{00000000-0005-0000-0000-00004B010000}"/>
    <cellStyle name="備註 6" xfId="332" xr:uid="{00000000-0005-0000-0000-00004C010000}"/>
    <cellStyle name="備註 7" xfId="333" xr:uid="{00000000-0005-0000-0000-00004D010000}"/>
    <cellStyle name="備註 8" xfId="334" xr:uid="{00000000-0005-0000-0000-00004E010000}"/>
    <cellStyle name="備註 9" xfId="335" xr:uid="{00000000-0005-0000-0000-00004F010000}"/>
    <cellStyle name="超連結 2" xfId="336" xr:uid="{00000000-0005-0000-0000-000050010000}"/>
    <cellStyle name="超連結 3" xfId="337" xr:uid="{00000000-0005-0000-0000-000051010000}"/>
    <cellStyle name="說明文字 10" xfId="338" xr:uid="{00000000-0005-0000-0000-000052010000}"/>
    <cellStyle name="說明文字 11" xfId="339" xr:uid="{00000000-0005-0000-0000-000053010000}"/>
    <cellStyle name="說明文字 2" xfId="340" xr:uid="{00000000-0005-0000-0000-000054010000}"/>
    <cellStyle name="說明文字 3" xfId="341" xr:uid="{00000000-0005-0000-0000-000055010000}"/>
    <cellStyle name="說明文字 4" xfId="342" xr:uid="{00000000-0005-0000-0000-000056010000}"/>
    <cellStyle name="說明文字 5" xfId="343" xr:uid="{00000000-0005-0000-0000-000057010000}"/>
    <cellStyle name="說明文字 6" xfId="344" xr:uid="{00000000-0005-0000-0000-000058010000}"/>
    <cellStyle name="說明文字 7" xfId="345" xr:uid="{00000000-0005-0000-0000-000059010000}"/>
    <cellStyle name="說明文字 8" xfId="346" xr:uid="{00000000-0005-0000-0000-00005A010000}"/>
    <cellStyle name="說明文字 9" xfId="347" xr:uid="{00000000-0005-0000-0000-00005B010000}"/>
    <cellStyle name="輔色1 10" xfId="348" xr:uid="{00000000-0005-0000-0000-00005C010000}"/>
    <cellStyle name="輔色1 11" xfId="349" xr:uid="{00000000-0005-0000-0000-00005D010000}"/>
    <cellStyle name="輔色1 2" xfId="350" xr:uid="{00000000-0005-0000-0000-00005E010000}"/>
    <cellStyle name="輔色1 3" xfId="351" xr:uid="{00000000-0005-0000-0000-00005F010000}"/>
    <cellStyle name="輔色1 4" xfId="352" xr:uid="{00000000-0005-0000-0000-000060010000}"/>
    <cellStyle name="輔色1 5" xfId="353" xr:uid="{00000000-0005-0000-0000-000061010000}"/>
    <cellStyle name="輔色1 6" xfId="354" xr:uid="{00000000-0005-0000-0000-000062010000}"/>
    <cellStyle name="輔色1 7" xfId="355" xr:uid="{00000000-0005-0000-0000-000063010000}"/>
    <cellStyle name="輔色1 8" xfId="356" xr:uid="{00000000-0005-0000-0000-000064010000}"/>
    <cellStyle name="輔色1 9" xfId="357" xr:uid="{00000000-0005-0000-0000-000065010000}"/>
    <cellStyle name="輔色2 10" xfId="358" xr:uid="{00000000-0005-0000-0000-000066010000}"/>
    <cellStyle name="輔色2 11" xfId="359" xr:uid="{00000000-0005-0000-0000-000067010000}"/>
    <cellStyle name="輔色2 2" xfId="360" xr:uid="{00000000-0005-0000-0000-000068010000}"/>
    <cellStyle name="輔色2 3" xfId="361" xr:uid="{00000000-0005-0000-0000-000069010000}"/>
    <cellStyle name="輔色2 4" xfId="362" xr:uid="{00000000-0005-0000-0000-00006A010000}"/>
    <cellStyle name="輔色2 5" xfId="363" xr:uid="{00000000-0005-0000-0000-00006B010000}"/>
    <cellStyle name="輔色2 6" xfId="364" xr:uid="{00000000-0005-0000-0000-00006C010000}"/>
    <cellStyle name="輔色2 7" xfId="365" xr:uid="{00000000-0005-0000-0000-00006D010000}"/>
    <cellStyle name="輔色2 8" xfId="366" xr:uid="{00000000-0005-0000-0000-00006E010000}"/>
    <cellStyle name="輔色2 9" xfId="367" xr:uid="{00000000-0005-0000-0000-00006F010000}"/>
    <cellStyle name="輔色3 10" xfId="368" xr:uid="{00000000-0005-0000-0000-000070010000}"/>
    <cellStyle name="輔色3 11" xfId="369" xr:uid="{00000000-0005-0000-0000-000071010000}"/>
    <cellStyle name="輔色3 2" xfId="370" xr:uid="{00000000-0005-0000-0000-000072010000}"/>
    <cellStyle name="輔色3 3" xfId="371" xr:uid="{00000000-0005-0000-0000-000073010000}"/>
    <cellStyle name="輔色3 4" xfId="372" xr:uid="{00000000-0005-0000-0000-000074010000}"/>
    <cellStyle name="輔色3 5" xfId="373" xr:uid="{00000000-0005-0000-0000-000075010000}"/>
    <cellStyle name="輔色3 6" xfId="374" xr:uid="{00000000-0005-0000-0000-000076010000}"/>
    <cellStyle name="輔色3 7" xfId="375" xr:uid="{00000000-0005-0000-0000-000077010000}"/>
    <cellStyle name="輔色3 8" xfId="376" xr:uid="{00000000-0005-0000-0000-000078010000}"/>
    <cellStyle name="輔色3 9" xfId="377" xr:uid="{00000000-0005-0000-0000-000079010000}"/>
    <cellStyle name="輔色4 10" xfId="378" xr:uid="{00000000-0005-0000-0000-00007A010000}"/>
    <cellStyle name="輔色4 11" xfId="379" xr:uid="{00000000-0005-0000-0000-00007B010000}"/>
    <cellStyle name="輔色4 2" xfId="380" xr:uid="{00000000-0005-0000-0000-00007C010000}"/>
    <cellStyle name="輔色4 3" xfId="381" xr:uid="{00000000-0005-0000-0000-00007D010000}"/>
    <cellStyle name="輔色4 4" xfId="382" xr:uid="{00000000-0005-0000-0000-00007E010000}"/>
    <cellStyle name="輔色4 5" xfId="383" xr:uid="{00000000-0005-0000-0000-00007F010000}"/>
    <cellStyle name="輔色4 6" xfId="384" xr:uid="{00000000-0005-0000-0000-000080010000}"/>
    <cellStyle name="輔色4 7" xfId="385" xr:uid="{00000000-0005-0000-0000-000081010000}"/>
    <cellStyle name="輔色4 8" xfId="386" xr:uid="{00000000-0005-0000-0000-000082010000}"/>
    <cellStyle name="輔色4 9" xfId="387" xr:uid="{00000000-0005-0000-0000-000083010000}"/>
    <cellStyle name="輔色5 10" xfId="388" xr:uid="{00000000-0005-0000-0000-000084010000}"/>
    <cellStyle name="輔色5 11" xfId="389" xr:uid="{00000000-0005-0000-0000-000085010000}"/>
    <cellStyle name="輔色5 2" xfId="390" xr:uid="{00000000-0005-0000-0000-000086010000}"/>
    <cellStyle name="輔色5 3" xfId="391" xr:uid="{00000000-0005-0000-0000-000087010000}"/>
    <cellStyle name="輔色5 4" xfId="392" xr:uid="{00000000-0005-0000-0000-000088010000}"/>
    <cellStyle name="輔色5 5" xfId="393" xr:uid="{00000000-0005-0000-0000-000089010000}"/>
    <cellStyle name="輔色5 6" xfId="394" xr:uid="{00000000-0005-0000-0000-00008A010000}"/>
    <cellStyle name="輔色5 7" xfId="395" xr:uid="{00000000-0005-0000-0000-00008B010000}"/>
    <cellStyle name="輔色5 8" xfId="396" xr:uid="{00000000-0005-0000-0000-00008C010000}"/>
    <cellStyle name="輔色5 9" xfId="397" xr:uid="{00000000-0005-0000-0000-00008D010000}"/>
    <cellStyle name="輔色6 10" xfId="398" xr:uid="{00000000-0005-0000-0000-00008E010000}"/>
    <cellStyle name="輔色6 11" xfId="399" xr:uid="{00000000-0005-0000-0000-00008F010000}"/>
    <cellStyle name="輔色6 2" xfId="400" xr:uid="{00000000-0005-0000-0000-000090010000}"/>
    <cellStyle name="輔色6 3" xfId="401" xr:uid="{00000000-0005-0000-0000-000091010000}"/>
    <cellStyle name="輔色6 4" xfId="402" xr:uid="{00000000-0005-0000-0000-000092010000}"/>
    <cellStyle name="輔色6 5" xfId="403" xr:uid="{00000000-0005-0000-0000-000093010000}"/>
    <cellStyle name="輔色6 6" xfId="404" xr:uid="{00000000-0005-0000-0000-000094010000}"/>
    <cellStyle name="輔色6 7" xfId="405" xr:uid="{00000000-0005-0000-0000-000095010000}"/>
    <cellStyle name="輔色6 8" xfId="406" xr:uid="{00000000-0005-0000-0000-000096010000}"/>
    <cellStyle name="輔色6 9" xfId="407" xr:uid="{00000000-0005-0000-0000-000097010000}"/>
    <cellStyle name="標題 1 10" xfId="408" xr:uid="{00000000-0005-0000-0000-000098010000}"/>
    <cellStyle name="標題 1 11" xfId="409" xr:uid="{00000000-0005-0000-0000-000099010000}"/>
    <cellStyle name="標題 1 2" xfId="410" xr:uid="{00000000-0005-0000-0000-00009A010000}"/>
    <cellStyle name="標題 1 3" xfId="411" xr:uid="{00000000-0005-0000-0000-00009B010000}"/>
    <cellStyle name="標題 1 4" xfId="412" xr:uid="{00000000-0005-0000-0000-00009C010000}"/>
    <cellStyle name="標題 1 5" xfId="413" xr:uid="{00000000-0005-0000-0000-00009D010000}"/>
    <cellStyle name="標題 1 6" xfId="414" xr:uid="{00000000-0005-0000-0000-00009E010000}"/>
    <cellStyle name="標題 1 7" xfId="415" xr:uid="{00000000-0005-0000-0000-00009F010000}"/>
    <cellStyle name="標題 1 8" xfId="416" xr:uid="{00000000-0005-0000-0000-0000A0010000}"/>
    <cellStyle name="標題 1 9" xfId="417" xr:uid="{00000000-0005-0000-0000-0000A1010000}"/>
    <cellStyle name="標題 10" xfId="418" xr:uid="{00000000-0005-0000-0000-0000A2010000}"/>
    <cellStyle name="標題 11" xfId="419" xr:uid="{00000000-0005-0000-0000-0000A3010000}"/>
    <cellStyle name="標題 12" xfId="420" xr:uid="{00000000-0005-0000-0000-0000A4010000}"/>
    <cellStyle name="標題 13" xfId="421" xr:uid="{00000000-0005-0000-0000-0000A5010000}"/>
    <cellStyle name="標題 14" xfId="422" xr:uid="{00000000-0005-0000-0000-0000A6010000}"/>
    <cellStyle name="標題 2 10" xfId="423" xr:uid="{00000000-0005-0000-0000-0000A7010000}"/>
    <cellStyle name="標題 2 11" xfId="424" xr:uid="{00000000-0005-0000-0000-0000A8010000}"/>
    <cellStyle name="標題 2 2" xfId="425" xr:uid="{00000000-0005-0000-0000-0000A9010000}"/>
    <cellStyle name="標題 2 3" xfId="426" xr:uid="{00000000-0005-0000-0000-0000AA010000}"/>
    <cellStyle name="標題 2 4" xfId="427" xr:uid="{00000000-0005-0000-0000-0000AB010000}"/>
    <cellStyle name="標題 2 5" xfId="428" xr:uid="{00000000-0005-0000-0000-0000AC010000}"/>
    <cellStyle name="標題 2 6" xfId="429" xr:uid="{00000000-0005-0000-0000-0000AD010000}"/>
    <cellStyle name="標題 2 7" xfId="430" xr:uid="{00000000-0005-0000-0000-0000AE010000}"/>
    <cellStyle name="標題 2 8" xfId="431" xr:uid="{00000000-0005-0000-0000-0000AF010000}"/>
    <cellStyle name="標題 2 9" xfId="432" xr:uid="{00000000-0005-0000-0000-0000B0010000}"/>
    <cellStyle name="標題 3 10" xfId="433" xr:uid="{00000000-0005-0000-0000-0000B1010000}"/>
    <cellStyle name="標題 3 11" xfId="434" xr:uid="{00000000-0005-0000-0000-0000B2010000}"/>
    <cellStyle name="標題 3 2" xfId="435" xr:uid="{00000000-0005-0000-0000-0000B3010000}"/>
    <cellStyle name="標題 3 3" xfId="436" xr:uid="{00000000-0005-0000-0000-0000B4010000}"/>
    <cellStyle name="標題 3 4" xfId="437" xr:uid="{00000000-0005-0000-0000-0000B5010000}"/>
    <cellStyle name="標題 3 5" xfId="438" xr:uid="{00000000-0005-0000-0000-0000B6010000}"/>
    <cellStyle name="標題 3 6" xfId="439" xr:uid="{00000000-0005-0000-0000-0000B7010000}"/>
    <cellStyle name="標題 3 7" xfId="440" xr:uid="{00000000-0005-0000-0000-0000B8010000}"/>
    <cellStyle name="標題 3 8" xfId="441" xr:uid="{00000000-0005-0000-0000-0000B9010000}"/>
    <cellStyle name="標題 3 9" xfId="442" xr:uid="{00000000-0005-0000-0000-0000BA010000}"/>
    <cellStyle name="標題 4 10" xfId="443" xr:uid="{00000000-0005-0000-0000-0000BB010000}"/>
    <cellStyle name="標題 4 11" xfId="444" xr:uid="{00000000-0005-0000-0000-0000BC010000}"/>
    <cellStyle name="標題 4 2" xfId="445" xr:uid="{00000000-0005-0000-0000-0000BD010000}"/>
    <cellStyle name="標題 4 3" xfId="446" xr:uid="{00000000-0005-0000-0000-0000BE010000}"/>
    <cellStyle name="標題 4 4" xfId="447" xr:uid="{00000000-0005-0000-0000-0000BF010000}"/>
    <cellStyle name="標題 4 5" xfId="448" xr:uid="{00000000-0005-0000-0000-0000C0010000}"/>
    <cellStyle name="標題 4 6" xfId="449" xr:uid="{00000000-0005-0000-0000-0000C1010000}"/>
    <cellStyle name="標題 4 7" xfId="450" xr:uid="{00000000-0005-0000-0000-0000C2010000}"/>
    <cellStyle name="標題 4 8" xfId="451" xr:uid="{00000000-0005-0000-0000-0000C3010000}"/>
    <cellStyle name="標題 4 9" xfId="452" xr:uid="{00000000-0005-0000-0000-0000C4010000}"/>
    <cellStyle name="標題 5" xfId="453" xr:uid="{00000000-0005-0000-0000-0000C5010000}"/>
    <cellStyle name="標題 6" xfId="454" xr:uid="{00000000-0005-0000-0000-0000C6010000}"/>
    <cellStyle name="標題 7" xfId="455" xr:uid="{00000000-0005-0000-0000-0000C7010000}"/>
    <cellStyle name="標題 8" xfId="456" xr:uid="{00000000-0005-0000-0000-0000C8010000}"/>
    <cellStyle name="標題 9" xfId="457" xr:uid="{00000000-0005-0000-0000-0000C9010000}"/>
    <cellStyle name="輸入 10" xfId="458" xr:uid="{00000000-0005-0000-0000-0000CA010000}"/>
    <cellStyle name="輸入 11" xfId="459" xr:uid="{00000000-0005-0000-0000-0000CB010000}"/>
    <cellStyle name="輸入 2" xfId="460" xr:uid="{00000000-0005-0000-0000-0000CC010000}"/>
    <cellStyle name="輸入 3" xfId="461" xr:uid="{00000000-0005-0000-0000-0000CD010000}"/>
    <cellStyle name="輸入 4" xfId="462" xr:uid="{00000000-0005-0000-0000-0000CE010000}"/>
    <cellStyle name="輸入 5" xfId="463" xr:uid="{00000000-0005-0000-0000-0000CF010000}"/>
    <cellStyle name="輸入 6" xfId="464" xr:uid="{00000000-0005-0000-0000-0000D0010000}"/>
    <cellStyle name="輸入 7" xfId="465" xr:uid="{00000000-0005-0000-0000-0000D1010000}"/>
    <cellStyle name="輸入 8" xfId="466" xr:uid="{00000000-0005-0000-0000-0000D2010000}"/>
    <cellStyle name="輸入 9" xfId="467" xr:uid="{00000000-0005-0000-0000-0000D3010000}"/>
    <cellStyle name="輸出 10" xfId="468" xr:uid="{00000000-0005-0000-0000-0000D4010000}"/>
    <cellStyle name="輸出 11" xfId="469" xr:uid="{00000000-0005-0000-0000-0000D5010000}"/>
    <cellStyle name="輸出 2" xfId="470" xr:uid="{00000000-0005-0000-0000-0000D6010000}"/>
    <cellStyle name="輸出 3" xfId="471" xr:uid="{00000000-0005-0000-0000-0000D7010000}"/>
    <cellStyle name="輸出 4" xfId="472" xr:uid="{00000000-0005-0000-0000-0000D8010000}"/>
    <cellStyle name="輸出 5" xfId="473" xr:uid="{00000000-0005-0000-0000-0000D9010000}"/>
    <cellStyle name="輸出 6" xfId="474" xr:uid="{00000000-0005-0000-0000-0000DA010000}"/>
    <cellStyle name="輸出 7" xfId="475" xr:uid="{00000000-0005-0000-0000-0000DB010000}"/>
    <cellStyle name="輸出 8" xfId="476" xr:uid="{00000000-0005-0000-0000-0000DC010000}"/>
    <cellStyle name="輸出 9" xfId="477" xr:uid="{00000000-0005-0000-0000-0000DD010000}"/>
    <cellStyle name="檢查儲存格 10" xfId="478" xr:uid="{00000000-0005-0000-0000-0000DE010000}"/>
    <cellStyle name="檢查儲存格 11" xfId="479" xr:uid="{00000000-0005-0000-0000-0000DF010000}"/>
    <cellStyle name="檢查儲存格 2" xfId="480" xr:uid="{00000000-0005-0000-0000-0000E0010000}"/>
    <cellStyle name="檢查儲存格 3" xfId="481" xr:uid="{00000000-0005-0000-0000-0000E1010000}"/>
    <cellStyle name="檢查儲存格 4" xfId="482" xr:uid="{00000000-0005-0000-0000-0000E2010000}"/>
    <cellStyle name="檢查儲存格 5" xfId="483" xr:uid="{00000000-0005-0000-0000-0000E3010000}"/>
    <cellStyle name="檢查儲存格 6" xfId="484" xr:uid="{00000000-0005-0000-0000-0000E4010000}"/>
    <cellStyle name="檢查儲存格 7" xfId="485" xr:uid="{00000000-0005-0000-0000-0000E5010000}"/>
    <cellStyle name="檢查儲存格 8" xfId="486" xr:uid="{00000000-0005-0000-0000-0000E6010000}"/>
    <cellStyle name="檢查儲存格 9" xfId="487" xr:uid="{00000000-0005-0000-0000-0000E7010000}"/>
    <cellStyle name="壞 10" xfId="488" xr:uid="{00000000-0005-0000-0000-0000E8010000}"/>
    <cellStyle name="壞 11" xfId="489" xr:uid="{00000000-0005-0000-0000-0000E9010000}"/>
    <cellStyle name="壞 2" xfId="490" xr:uid="{00000000-0005-0000-0000-0000EA010000}"/>
    <cellStyle name="壞 3" xfId="491" xr:uid="{00000000-0005-0000-0000-0000EB010000}"/>
    <cellStyle name="壞 4" xfId="492" xr:uid="{00000000-0005-0000-0000-0000EC010000}"/>
    <cellStyle name="壞 5" xfId="493" xr:uid="{00000000-0005-0000-0000-0000ED010000}"/>
    <cellStyle name="壞 6" xfId="494" xr:uid="{00000000-0005-0000-0000-0000EE010000}"/>
    <cellStyle name="壞 7" xfId="495" xr:uid="{00000000-0005-0000-0000-0000EF010000}"/>
    <cellStyle name="壞 8" xfId="496" xr:uid="{00000000-0005-0000-0000-0000F0010000}"/>
    <cellStyle name="壞 9" xfId="497" xr:uid="{00000000-0005-0000-0000-0000F1010000}"/>
    <cellStyle name="警告文字 10" xfId="498" xr:uid="{00000000-0005-0000-0000-0000F2010000}"/>
    <cellStyle name="警告文字 11" xfId="499" xr:uid="{00000000-0005-0000-0000-0000F3010000}"/>
    <cellStyle name="警告文字 2" xfId="500" xr:uid="{00000000-0005-0000-0000-0000F4010000}"/>
    <cellStyle name="警告文字 3" xfId="501" xr:uid="{00000000-0005-0000-0000-0000F5010000}"/>
    <cellStyle name="警告文字 4" xfId="502" xr:uid="{00000000-0005-0000-0000-0000F6010000}"/>
    <cellStyle name="警告文字 5" xfId="503" xr:uid="{00000000-0005-0000-0000-0000F7010000}"/>
    <cellStyle name="警告文字 6" xfId="504" xr:uid="{00000000-0005-0000-0000-0000F8010000}"/>
    <cellStyle name="警告文字 7" xfId="505" xr:uid="{00000000-0005-0000-0000-0000F9010000}"/>
    <cellStyle name="警告文字 8" xfId="506" xr:uid="{00000000-0005-0000-0000-0000FA010000}"/>
    <cellStyle name="警告文字 9" xfId="507" xr:uid="{00000000-0005-0000-0000-0000FB010000}"/>
  </cellStyles>
  <dxfs count="6">
    <dxf>
      <fill>
        <patternFill>
          <bgColor rgb="FFE2EFDA"/>
        </patternFill>
      </fill>
    </dxf>
    <dxf>
      <font>
        <b/>
        <i val="0"/>
        <color rgb="FFFFFFFF"/>
      </font>
      <fill>
        <patternFill>
          <bgColor rgb="FF70AD47"/>
        </patternFill>
      </fill>
    </dxf>
    <dxf>
      <border>
        <left style="thin">
          <color rgb="FFA9D08E"/>
        </left>
        <right style="thin">
          <color rgb="FFA9D08E"/>
        </right>
        <top style="thin">
          <color rgb="FFA9D08E"/>
        </top>
        <bottom style="thin">
          <color rgb="FFA9D08E"/>
        </bottom>
        <horizontal style="thin">
          <color rgb="FFA9D08E"/>
        </horizontal>
      </border>
    </dxf>
    <dxf>
      <fill>
        <patternFill>
          <bgColor rgb="FFF0F0F0"/>
        </patternFill>
      </fill>
    </dxf>
    <dxf>
      <font>
        <b/>
        <i val="0"/>
        <color rgb="FFFFFFFF"/>
      </font>
      <fill>
        <patternFill>
          <bgColor rgb="FFABABAB"/>
        </patternFill>
      </fill>
    </dxf>
    <dxf>
      <border>
        <left style="thin">
          <color rgb="FFC6C6C6"/>
        </left>
        <right style="thin">
          <color rgb="FFC6C6C6"/>
        </right>
        <top style="thin">
          <color rgb="FFC6C6C6"/>
        </top>
        <bottom style="thin">
          <color rgb="FFC6C6C6"/>
        </bottom>
        <horizontal style="thin">
          <color rgb="FFC6C6C6"/>
        </horizontal>
      </border>
    </dxf>
  </dxfs>
  <tableStyles count="2" defaultTableStyle="TableStyleMedium9" defaultPivotStyle="PivotStyleLight16">
    <tableStyle name="TableStyleQueryPreview" pivot="0" count="3" xr9:uid="{00000000-0011-0000-FFFF-FFFF00000000}">
      <tableStyleElement type="wholeTable" dxfId="5"/>
      <tableStyleElement type="headerRow" dxfId="4"/>
      <tableStyleElement type="firstRowStripe" dxfId="3"/>
    </tableStyle>
    <tableStyle name="TableStyleQueryResult" pivot="0" count="3" xr9:uid="{00000000-0011-0000-FFFF-FFFF01000000}">
      <tableStyleElement type="wholeTable" dxfId="2"/>
      <tableStyleElement type="headerRow" dxfId="1"/>
      <tableStyleElement type="first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0</xdr:colOff>
      <xdr:row>2</xdr:row>
      <xdr:rowOff>76200</xdr:rowOff>
    </xdr:from>
    <xdr:to>
      <xdr:col>5</xdr:col>
      <xdr:colOff>1133474</xdr:colOff>
      <xdr:row>5</xdr:row>
      <xdr:rowOff>0</xdr:rowOff>
    </xdr:to>
    <xdr:sp macro="" textlink="">
      <xdr:nvSpPr>
        <xdr:cNvPr id="2" name="矩形 1">
          <a:extLst>
            <a:ext uri="{FF2B5EF4-FFF2-40B4-BE49-F238E27FC236}">
              <a16:creationId xmlns:a16="http://schemas.microsoft.com/office/drawing/2014/main" id="{F7ED11A9-3F1D-4D5E-A9FC-024A9CAF2A34}"/>
            </a:ext>
          </a:extLst>
        </xdr:cNvPr>
        <xdr:cNvSpPr/>
      </xdr:nvSpPr>
      <xdr:spPr bwMode="auto">
        <a:xfrm>
          <a:off x="5553075" y="504825"/>
          <a:ext cx="1133474" cy="352425"/>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b" upright="1"/>
        <a:lstStyle/>
        <a:p>
          <a:pPr algn="r"/>
          <a:r>
            <a:rPr lang="zh-TW" altLang="en-US" sz="1000" b="0">
              <a:latin typeface="華康粗圓體" panose="020F0709000000000000" pitchFamily="49" charset="-120"/>
              <a:ea typeface="華康粗圓體" panose="020F0709000000000000" pitchFamily="49" charset="-120"/>
            </a:rPr>
            <a:t>單位：新臺幣千元</a:t>
          </a:r>
        </a:p>
      </xdr:txBody>
    </xdr:sp>
    <xdr:clientData/>
  </xdr:twoCellAnchor>
  <xdr:twoCellAnchor>
    <xdr:from>
      <xdr:col>11</xdr:col>
      <xdr:colOff>9525</xdr:colOff>
      <xdr:row>2</xdr:row>
      <xdr:rowOff>76200</xdr:rowOff>
    </xdr:from>
    <xdr:to>
      <xdr:col>11</xdr:col>
      <xdr:colOff>1142999</xdr:colOff>
      <xdr:row>5</xdr:row>
      <xdr:rowOff>0</xdr:rowOff>
    </xdr:to>
    <xdr:sp macro="" textlink="">
      <xdr:nvSpPr>
        <xdr:cNvPr id="3" name="矩形 2">
          <a:extLst>
            <a:ext uri="{FF2B5EF4-FFF2-40B4-BE49-F238E27FC236}">
              <a16:creationId xmlns:a16="http://schemas.microsoft.com/office/drawing/2014/main" id="{A60DD431-8106-470E-895D-933B6BBCCF32}"/>
            </a:ext>
          </a:extLst>
        </xdr:cNvPr>
        <xdr:cNvSpPr/>
      </xdr:nvSpPr>
      <xdr:spPr bwMode="auto">
        <a:xfrm>
          <a:off x="12249150" y="504825"/>
          <a:ext cx="1133474" cy="352425"/>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b" upright="1"/>
        <a:lstStyle/>
        <a:p>
          <a:pPr algn="r"/>
          <a:r>
            <a:rPr lang="zh-TW" altLang="en-US" sz="1000" b="0">
              <a:latin typeface="華康粗圓體" panose="020F0709000000000000" pitchFamily="49" charset="-120"/>
              <a:ea typeface="華康粗圓體" panose="020F0709000000000000" pitchFamily="49" charset="-120"/>
            </a:rPr>
            <a:t>單位：新臺幣千元</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2</xdr:row>
      <xdr:rowOff>76200</xdr:rowOff>
    </xdr:from>
    <xdr:to>
      <xdr:col>5</xdr:col>
      <xdr:colOff>1133474</xdr:colOff>
      <xdr:row>5</xdr:row>
      <xdr:rowOff>0</xdr:rowOff>
    </xdr:to>
    <xdr:sp macro="" textlink="">
      <xdr:nvSpPr>
        <xdr:cNvPr id="2" name="矩形 1">
          <a:extLst>
            <a:ext uri="{FF2B5EF4-FFF2-40B4-BE49-F238E27FC236}">
              <a16:creationId xmlns:a16="http://schemas.microsoft.com/office/drawing/2014/main" id="{188AC603-FEFD-4FED-A6BC-ED086404D8E6}"/>
            </a:ext>
          </a:extLst>
        </xdr:cNvPr>
        <xdr:cNvSpPr/>
      </xdr:nvSpPr>
      <xdr:spPr bwMode="auto">
        <a:xfrm>
          <a:off x="5553075" y="504825"/>
          <a:ext cx="1133474" cy="352425"/>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b" upright="1"/>
        <a:lstStyle/>
        <a:p>
          <a:pPr algn="r"/>
          <a:r>
            <a:rPr lang="zh-TW" altLang="en-US" sz="1000" b="0">
              <a:latin typeface="華康粗圓體" panose="020F0709000000000000" pitchFamily="49" charset="-120"/>
              <a:ea typeface="華康粗圓體" panose="020F0709000000000000" pitchFamily="49" charset="-120"/>
            </a:rPr>
            <a:t>單位：新臺幣千元</a:t>
          </a:r>
        </a:p>
      </xdr:txBody>
    </xdr:sp>
    <xdr:clientData/>
  </xdr:twoCellAnchor>
  <xdr:twoCellAnchor>
    <xdr:from>
      <xdr:col>11</xdr:col>
      <xdr:colOff>9525</xdr:colOff>
      <xdr:row>2</xdr:row>
      <xdr:rowOff>76200</xdr:rowOff>
    </xdr:from>
    <xdr:to>
      <xdr:col>11</xdr:col>
      <xdr:colOff>1142999</xdr:colOff>
      <xdr:row>5</xdr:row>
      <xdr:rowOff>0</xdr:rowOff>
    </xdr:to>
    <xdr:sp macro="" textlink="">
      <xdr:nvSpPr>
        <xdr:cNvPr id="3" name="矩形 2">
          <a:extLst>
            <a:ext uri="{FF2B5EF4-FFF2-40B4-BE49-F238E27FC236}">
              <a16:creationId xmlns:a16="http://schemas.microsoft.com/office/drawing/2014/main" id="{F65072B4-8530-49BC-B5B6-0F5DBB3D28C2}"/>
            </a:ext>
          </a:extLst>
        </xdr:cNvPr>
        <xdr:cNvSpPr/>
      </xdr:nvSpPr>
      <xdr:spPr bwMode="auto">
        <a:xfrm>
          <a:off x="12249150" y="504825"/>
          <a:ext cx="1133474" cy="352425"/>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b" upright="1"/>
        <a:lstStyle/>
        <a:p>
          <a:pPr algn="r"/>
          <a:r>
            <a:rPr lang="zh-TW" altLang="en-US" sz="1000" b="0">
              <a:latin typeface="華康粗圓體" panose="020F0709000000000000" pitchFamily="49" charset="-120"/>
              <a:ea typeface="華康粗圓體" panose="020F0709000000000000" pitchFamily="49" charset="-120"/>
            </a:rPr>
            <a:t>單位：新臺幣千元</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226225</xdr:colOff>
      <xdr:row>2</xdr:row>
      <xdr:rowOff>76198</xdr:rowOff>
    </xdr:from>
    <xdr:to>
      <xdr:col>11</xdr:col>
      <xdr:colOff>34</xdr:colOff>
      <xdr:row>5</xdr:row>
      <xdr:rowOff>6326</xdr:rowOff>
    </xdr:to>
    <xdr:sp macro="" textlink="">
      <xdr:nvSpPr>
        <xdr:cNvPr id="2" name="矩形 1">
          <a:extLst>
            <a:ext uri="{FF2B5EF4-FFF2-40B4-BE49-F238E27FC236}">
              <a16:creationId xmlns:a16="http://schemas.microsoft.com/office/drawing/2014/main" id="{8D38ABEA-529F-46C8-AD49-7F7F3AC6DE0D}"/>
            </a:ext>
          </a:extLst>
        </xdr:cNvPr>
        <xdr:cNvSpPr/>
      </xdr:nvSpPr>
      <xdr:spPr bwMode="auto">
        <a:xfrm>
          <a:off x="5328053" y="504823"/>
          <a:ext cx="1375200" cy="352800"/>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b" upright="1"/>
        <a:lstStyle/>
        <a:p>
          <a:pPr algn="r"/>
          <a:r>
            <a:rPr lang="zh-TW" altLang="en-US" sz="1000" b="0">
              <a:latin typeface="華康粗圓體" panose="020F0709000000000000" pitchFamily="49" charset="-120"/>
              <a:ea typeface="華康粗圓體" panose="020F0709000000000000" pitchFamily="49" charset="-120"/>
            </a:rPr>
            <a:t>單位：新臺幣千元</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800100</xdr:colOff>
      <xdr:row>2</xdr:row>
      <xdr:rowOff>76200</xdr:rowOff>
    </xdr:from>
    <xdr:to>
      <xdr:col>6</xdr:col>
      <xdr:colOff>952499</xdr:colOff>
      <xdr:row>5</xdr:row>
      <xdr:rowOff>0</xdr:rowOff>
    </xdr:to>
    <xdr:sp macro="" textlink="">
      <xdr:nvSpPr>
        <xdr:cNvPr id="2" name="矩形 1">
          <a:extLst>
            <a:ext uri="{FF2B5EF4-FFF2-40B4-BE49-F238E27FC236}">
              <a16:creationId xmlns:a16="http://schemas.microsoft.com/office/drawing/2014/main" id="{010BC4A6-807E-4D45-96A0-3F096AB135E5}"/>
            </a:ext>
          </a:extLst>
        </xdr:cNvPr>
        <xdr:cNvSpPr/>
      </xdr:nvSpPr>
      <xdr:spPr bwMode="auto">
        <a:xfrm>
          <a:off x="5591175" y="504825"/>
          <a:ext cx="1104899" cy="352425"/>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b" upright="1"/>
        <a:lstStyle/>
        <a:p>
          <a:pPr algn="r"/>
          <a:r>
            <a:rPr lang="zh-TW" altLang="en-US" sz="1000" b="0">
              <a:latin typeface="華康粗圓體" panose="020F0709000000000000" pitchFamily="49" charset="-120"/>
              <a:ea typeface="華康粗圓體" panose="020F0709000000000000" pitchFamily="49" charset="-120"/>
            </a:rPr>
            <a:t>單位：件</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0</xdr:row>
      <xdr:rowOff>19050</xdr:rowOff>
    </xdr:from>
    <xdr:to>
      <xdr:col>1</xdr:col>
      <xdr:colOff>76200</xdr:colOff>
      <xdr:row>1</xdr:row>
      <xdr:rowOff>247650</xdr:rowOff>
    </xdr:to>
    <xdr:sp macro="" textlink="">
      <xdr:nvSpPr>
        <xdr:cNvPr id="2" name="矩形 1">
          <a:extLst>
            <a:ext uri="{FF2B5EF4-FFF2-40B4-BE49-F238E27FC236}">
              <a16:creationId xmlns:a16="http://schemas.microsoft.com/office/drawing/2014/main" id="{07FF41E6-21A6-49E6-AF87-8EC0FDFE4554}"/>
            </a:ext>
          </a:extLst>
        </xdr:cNvPr>
        <xdr:cNvSpPr/>
      </xdr:nvSpPr>
      <xdr:spPr bwMode="auto">
        <a:xfrm>
          <a:off x="19050" y="19050"/>
          <a:ext cx="581025" cy="304800"/>
        </a:xfrm>
        <a:prstGeom prst="rect">
          <a:avLst/>
        </a:prstGeom>
        <a:solidFill>
          <a:srgbClr val="FFFFFF"/>
        </a:solidFill>
        <a:ln w="1270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ctr"/>
          <a:r>
            <a:rPr lang="zh-TW" altLang="en-US" sz="1400">
              <a:latin typeface="華康粗圓體" panose="020F0709000000000000" pitchFamily="49" charset="-120"/>
              <a:ea typeface="華康粗圓體" panose="020F0709000000000000" pitchFamily="49" charset="-120"/>
            </a:rPr>
            <a:t>附表</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F:\1130328&#28009;&#20553;&#31227;&#20132;-&#32102;&#19990;&#23431;\&#36895;&#22577;-113&#24180;&#36039;&#26009;&#26399;\11303&#24409;&#25972;(11304&#32232;&#35069;)\3-11303&#36895;&#22577;&#24409;&#25972;\1-&#21508;&#31456;&#31680;&#21407;&#22987;&#27284;&#26696;\(&#20553;&#21531;)113&#24180;4&#26376;&#36895;&#22577;-&#36019;&#12289;&#21443;&#12289;&#38468;&#35387;.xlsx" TargetMode="External"/><Relationship Id="rId1" Type="http://schemas.openxmlformats.org/officeDocument/2006/relationships/externalLinkPath" Target="1-&#21508;&#31456;&#31680;&#21407;&#22987;&#27284;&#26696;/(&#20553;&#21531;)113&#24180;4&#26376;&#36895;&#22577;-&#36019;&#12289;&#21443;&#12289;&#38468;&#3538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貳、各縣市土地及人口概況"/>
      <sheetName val="參、本市各區土地及人口概況"/>
      <sheetName val="附表　本市65歲以上人口數"/>
      <sheetName val="1.計算"/>
      <sheetName val="1.各縣市土地及人口概況"/>
      <sheetName val="1.村里、鄰數、戶數"/>
      <sheetName val="1.出生、死亡、人口增加、社會增加"/>
      <sheetName val="2.計算"/>
      <sheetName val="2.各區土地"/>
      <sheetName val="2.各區人口概況"/>
      <sheetName val="3.桃園市各區現住人口數按性別及年齡分"/>
      <sheetName val="1_計算"/>
      <sheetName val="1_各縣市土地及人口概況"/>
      <sheetName val="1_村里、鄰數、戶數"/>
      <sheetName val="1_出生、死亡、人口增加、社會增加"/>
      <sheetName val="2_計算"/>
      <sheetName val="2_各區土地"/>
      <sheetName val="2_各區人口概況"/>
      <sheetName val="3_桃園市各區現住人口數按性別及年齡分"/>
      <sheetName val="附表 本市65歲以上人口數"/>
    </sheetNames>
    <sheetDataSet>
      <sheetData sheetId="0"/>
      <sheetData sheetId="1"/>
      <sheetData sheetId="2">
        <row r="9">
          <cell r="C9">
            <v>355087</v>
          </cell>
        </row>
        <row r="12">
          <cell r="C12">
            <v>71396</v>
          </cell>
        </row>
        <row r="15">
          <cell r="C15">
            <v>65764</v>
          </cell>
        </row>
        <row r="18">
          <cell r="C18">
            <v>16939</v>
          </cell>
        </row>
        <row r="21">
          <cell r="C21">
            <v>26288</v>
          </cell>
        </row>
        <row r="24">
          <cell r="C24">
            <v>22194</v>
          </cell>
        </row>
        <row r="27">
          <cell r="C27">
            <v>12825</v>
          </cell>
        </row>
        <row r="30">
          <cell r="C30">
            <v>27518</v>
          </cell>
        </row>
        <row r="33">
          <cell r="C33">
            <v>32783</v>
          </cell>
        </row>
        <row r="36">
          <cell r="C36">
            <v>21597</v>
          </cell>
        </row>
        <row r="39">
          <cell r="C39">
            <v>35106</v>
          </cell>
        </row>
        <row r="42">
          <cell r="C42">
            <v>9909</v>
          </cell>
        </row>
        <row r="45">
          <cell r="C45">
            <v>10827</v>
          </cell>
        </row>
        <row r="48">
          <cell r="C48">
            <v>1941</v>
          </cell>
        </row>
      </sheetData>
      <sheetData sheetId="3">
        <row r="3">
          <cell r="K3">
            <v>-1678</v>
          </cell>
          <cell r="L3">
            <v>-7.1656688109866529E-2</v>
          </cell>
          <cell r="M3">
            <v>0.46235218245859649</v>
          </cell>
          <cell r="N3">
            <v>0.75013193285930602</v>
          </cell>
          <cell r="O3">
            <v>-0.28777975040070952</v>
          </cell>
          <cell r="P3">
            <v>0.21612306229084299</v>
          </cell>
        </row>
        <row r="4">
          <cell r="K4">
            <v>92</v>
          </cell>
          <cell r="L4">
            <v>2.2757963370068478E-2</v>
          </cell>
          <cell r="M4">
            <v>0.33592732887557603</v>
          </cell>
          <cell r="N4">
            <v>0.65478618522360066</v>
          </cell>
          <cell r="O4">
            <v>-0.31885885634802463</v>
          </cell>
          <cell r="P4">
            <v>0.34161681971809316</v>
          </cell>
        </row>
        <row r="5">
          <cell r="K5">
            <v>-737</v>
          </cell>
          <cell r="L5">
            <v>-0.29361280598029926</v>
          </cell>
          <cell r="M5">
            <v>0.53623180033851126</v>
          </cell>
          <cell r="N5">
            <v>0.71391336270922157</v>
          </cell>
          <cell r="O5">
            <v>-0.17768156237071026</v>
          </cell>
          <cell r="P5">
            <v>-0.11593124360958899</v>
          </cell>
        </row>
        <row r="6">
          <cell r="K6">
            <v>1497</v>
          </cell>
          <cell r="L6">
            <v>0.64501687837252375</v>
          </cell>
          <cell r="M6">
            <v>0.60451481653750894</v>
          </cell>
          <cell r="N6">
            <v>0.62045711747256793</v>
          </cell>
          <cell r="O6">
            <v>-1.594230093505904E-2</v>
          </cell>
          <cell r="P6">
            <v>0.66095917930758286</v>
          </cell>
        </row>
        <row r="7">
          <cell r="K7">
            <v>1208</v>
          </cell>
          <cell r="L7">
            <v>0.42401229354848446</v>
          </cell>
          <cell r="M7">
            <v>0.45384759566075361</v>
          </cell>
          <cell r="N7">
            <v>0.61741525194684121</v>
          </cell>
          <cell r="O7">
            <v>-0.16356765628608755</v>
          </cell>
          <cell r="P7">
            <v>0.58757994983457207</v>
          </cell>
        </row>
        <row r="8">
          <cell r="K8">
            <v>166</v>
          </cell>
          <cell r="L8">
            <v>8.9247839637761298E-2</v>
          </cell>
          <cell r="M8">
            <v>0.40107764078174657</v>
          </cell>
          <cell r="N8">
            <v>0.76828411350819825</v>
          </cell>
          <cell r="O8">
            <v>-0.36720647272645157</v>
          </cell>
          <cell r="P8">
            <v>0.45645431236421291</v>
          </cell>
        </row>
        <row r="9">
          <cell r="K9">
            <v>-439</v>
          </cell>
          <cell r="L9">
            <v>-0.16040651908170739</v>
          </cell>
          <cell r="M9">
            <v>0.46148845922595999</v>
          </cell>
          <cell r="N9">
            <v>0.76732047852297391</v>
          </cell>
          <cell r="O9">
            <v>-0.30583201929701387</v>
          </cell>
          <cell r="P9">
            <v>0.14542550021530648</v>
          </cell>
        </row>
        <row r="10">
          <cell r="K10">
            <v>-3359</v>
          </cell>
          <cell r="L10">
            <v>-0.48401674821870955</v>
          </cell>
          <cell r="M10">
            <v>0.48228760234832418</v>
          </cell>
          <cell r="N10">
            <v>0.90895434586591839</v>
          </cell>
          <cell r="O10">
            <v>-0.42666674351759426</v>
          </cell>
          <cell r="P10">
            <v>-5.7350004701115335E-2</v>
          </cell>
        </row>
        <row r="11">
          <cell r="K11">
            <v>-132</v>
          </cell>
          <cell r="L11">
            <v>-0.29362173512650203</v>
          </cell>
          <cell r="M11">
            <v>0.38927123975104438</v>
          </cell>
          <cell r="N11">
            <v>0.83192824952508904</v>
          </cell>
          <cell r="O11">
            <v>-0.44265700977404476</v>
          </cell>
          <cell r="P11">
            <v>0.14903527464754268</v>
          </cell>
        </row>
        <row r="12">
          <cell r="K12">
            <v>213</v>
          </cell>
          <cell r="L12">
            <v>0.36089552921601797</v>
          </cell>
          <cell r="M12">
            <v>0.50999790748366858</v>
          </cell>
          <cell r="N12">
            <v>0.68282111865753636</v>
          </cell>
          <cell r="O12">
            <v>-0.17282321117386776</v>
          </cell>
          <cell r="P12">
            <v>0.53371874038988576</v>
          </cell>
        </row>
        <row r="13">
          <cell r="K13">
            <v>-269</v>
          </cell>
          <cell r="L13">
            <v>-0.50364581529304597</v>
          </cell>
          <cell r="M13">
            <v>0.35573496247464215</v>
          </cell>
          <cell r="N13">
            <v>0.99793018420518032</v>
          </cell>
          <cell r="O13">
            <v>-0.64219522173053822</v>
          </cell>
          <cell r="P13">
            <v>0.13854940643749222</v>
          </cell>
        </row>
        <row r="14">
          <cell r="K14">
            <v>-1254</v>
          </cell>
          <cell r="L14">
            <v>-1.0146599756287411</v>
          </cell>
          <cell r="M14">
            <v>0.59714438757098165</v>
          </cell>
          <cell r="N14">
            <v>0.79861993297094713</v>
          </cell>
          <cell r="O14">
            <v>-0.20147554539996537</v>
          </cell>
          <cell r="P14">
            <v>-0.81318443022877585</v>
          </cell>
        </row>
        <row r="15">
          <cell r="K15">
            <v>-359</v>
          </cell>
          <cell r="L15">
            <v>-0.75404247632590182</v>
          </cell>
          <cell r="M15">
            <v>0.44948493017755703</v>
          </cell>
          <cell r="N15">
            <v>0.98298573515465748</v>
          </cell>
          <cell r="O15">
            <v>-0.5335008049771004</v>
          </cell>
          <cell r="P15">
            <v>-0.22054167134880134</v>
          </cell>
        </row>
        <row r="16">
          <cell r="K16">
            <v>-70</v>
          </cell>
          <cell r="L16">
            <v>-0.10616951024004927</v>
          </cell>
          <cell r="M16">
            <v>0.62336669583800353</v>
          </cell>
          <cell r="N16">
            <v>1.0723120534244976</v>
          </cell>
          <cell r="O16">
            <v>-0.44894535758649401</v>
          </cell>
          <cell r="P16">
            <v>0.34277584734644478</v>
          </cell>
        </row>
        <row r="17">
          <cell r="K17">
            <v>-457</v>
          </cell>
          <cell r="L17">
            <v>-0.94567539743715756</v>
          </cell>
          <cell r="M17">
            <v>0.37868402129321627</v>
          </cell>
          <cell r="N17">
            <v>1.1070817015949219</v>
          </cell>
          <cell r="O17">
            <v>-0.7283976803017056</v>
          </cell>
          <cell r="P17">
            <v>-0.21727771713545196</v>
          </cell>
        </row>
        <row r="18">
          <cell r="K18">
            <v>-656</v>
          </cell>
          <cell r="L18">
            <v>-0.82658061492053614</v>
          </cell>
          <cell r="M18">
            <v>0.44731115594022913</v>
          </cell>
          <cell r="N18">
            <v>1.0370058629262213</v>
          </cell>
          <cell r="O18">
            <v>-0.58969470698599225</v>
          </cell>
          <cell r="P18">
            <v>-0.23688590793454389</v>
          </cell>
        </row>
        <row r="19">
          <cell r="K19">
            <v>-147</v>
          </cell>
          <cell r="L19">
            <v>-0.69606392423794017</v>
          </cell>
          <cell r="M19">
            <v>0.60609647824800239</v>
          </cell>
          <cell r="N19">
            <v>1.0701390944066291</v>
          </cell>
          <cell r="O19">
            <v>-0.4640426161586268</v>
          </cell>
          <cell r="P19">
            <v>-0.2320213080793134</v>
          </cell>
        </row>
        <row r="20">
          <cell r="K20">
            <v>-284</v>
          </cell>
          <cell r="L20">
            <v>-0.89621569765974096</v>
          </cell>
          <cell r="M20">
            <v>0.40708389083840346</v>
          </cell>
          <cell r="N20">
            <v>0.99088636994774182</v>
          </cell>
          <cell r="O20">
            <v>-0.58380247910933825</v>
          </cell>
          <cell r="P20">
            <v>-0.31241321855040266</v>
          </cell>
        </row>
        <row r="21">
          <cell r="K21">
            <v>-15</v>
          </cell>
          <cell r="L21">
            <v>-0.13925572457074423</v>
          </cell>
          <cell r="M21">
            <v>0.57559032822574274</v>
          </cell>
          <cell r="N21">
            <v>0.65914376296818933</v>
          </cell>
          <cell r="O21">
            <v>-8.3553434742446545E-2</v>
          </cell>
          <cell r="P21">
            <v>-5.5702289828297689E-2</v>
          </cell>
        </row>
        <row r="22">
          <cell r="K22">
            <v>-78</v>
          </cell>
          <cell r="L22">
            <v>-0.21552140984159177</v>
          </cell>
          <cell r="M22">
            <v>0.3067035447745729</v>
          </cell>
          <cell r="N22">
            <v>1.0112927692566998</v>
          </cell>
          <cell r="O22">
            <v>-0.70458922448212691</v>
          </cell>
          <cell r="P22">
            <v>0.48906781464053517</v>
          </cell>
        </row>
        <row r="23">
          <cell r="K23">
            <v>182</v>
          </cell>
          <cell r="L23">
            <v>0.39844039047158264</v>
          </cell>
          <cell r="M23">
            <v>0.56920055781654666</v>
          </cell>
          <cell r="N23">
            <v>0.6764729706358189</v>
          </cell>
          <cell r="O23">
            <v>-0.10727241281927226</v>
          </cell>
          <cell r="P23">
            <v>0.50571280329085488</v>
          </cell>
        </row>
        <row r="24">
          <cell r="K24">
            <v>-33</v>
          </cell>
          <cell r="L24">
            <v>-0.12532922658574702</v>
          </cell>
          <cell r="M24">
            <v>0.3418069815974919</v>
          </cell>
          <cell r="N24">
            <v>0.72918822740798273</v>
          </cell>
          <cell r="O24">
            <v>-0.38738124581049083</v>
          </cell>
          <cell r="P24">
            <v>0.2620520192247438</v>
          </cell>
        </row>
        <row r="25">
          <cell r="K25">
            <v>-106</v>
          </cell>
          <cell r="L25">
            <v>-0.67049141960744629</v>
          </cell>
          <cell r="M25">
            <v>0.4491027433219687</v>
          </cell>
          <cell r="N25">
            <v>0.57561055834224162</v>
          </cell>
          <cell r="O25">
            <v>-0.12650781502027289</v>
          </cell>
          <cell r="P25">
            <v>-0.54398360458717332</v>
          </cell>
        </row>
        <row r="26">
          <cell r="K26">
            <v>-107</v>
          </cell>
          <cell r="L26">
            <v>-0.74260432029148948</v>
          </cell>
          <cell r="M26">
            <v>0.43723431942396113</v>
          </cell>
          <cell r="N26">
            <v>0.57603886527283776</v>
          </cell>
          <cell r="O26">
            <v>-0.13880454584887655</v>
          </cell>
          <cell r="P26">
            <v>-0.60379977444261301</v>
          </cell>
        </row>
        <row r="27">
          <cell r="K27">
            <v>1</v>
          </cell>
          <cell r="L27">
            <v>7.1400521223804941E-2</v>
          </cell>
          <cell r="M27">
            <v>0.57120416979043953</v>
          </cell>
          <cell r="N27">
            <v>0.57120416979043953</v>
          </cell>
          <cell r="O27">
            <v>0</v>
          </cell>
          <cell r="P27">
            <v>7.1400521223804941E-2</v>
          </cell>
        </row>
      </sheetData>
      <sheetData sheetId="4">
        <row r="5">
          <cell r="B5">
            <v>36197.337099999997</v>
          </cell>
          <cell r="C5">
            <v>368</v>
          </cell>
        </row>
        <row r="6">
          <cell r="B6">
            <v>2052.5666999999999</v>
          </cell>
          <cell r="C6">
            <v>29</v>
          </cell>
        </row>
        <row r="7">
          <cell r="B7">
            <v>271.79969999999997</v>
          </cell>
          <cell r="C7">
            <v>12</v>
          </cell>
        </row>
        <row r="8">
          <cell r="B8">
            <v>1220.954</v>
          </cell>
          <cell r="C8">
            <v>13</v>
          </cell>
        </row>
        <row r="9">
          <cell r="B9">
            <v>2214.8968</v>
          </cell>
          <cell r="C9">
            <v>29</v>
          </cell>
        </row>
        <row r="10">
          <cell r="B10">
            <v>2191.6531</v>
          </cell>
          <cell r="C10">
            <v>37</v>
          </cell>
        </row>
        <row r="11">
          <cell r="B11">
            <v>2952.1226000000001</v>
          </cell>
          <cell r="C11">
            <v>38</v>
          </cell>
        </row>
        <row r="12">
          <cell r="B12">
            <v>25110.003700000001</v>
          </cell>
          <cell r="C12">
            <v>200</v>
          </cell>
        </row>
        <row r="13">
          <cell r="B13">
            <v>2143.6251000000002</v>
          </cell>
          <cell r="C13">
            <v>12</v>
          </cell>
        </row>
        <row r="14">
          <cell r="B14">
            <v>1427.5369000000001</v>
          </cell>
          <cell r="C14">
            <v>13</v>
          </cell>
        </row>
        <row r="15">
          <cell r="B15">
            <v>1820.3149000000001</v>
          </cell>
          <cell r="C15">
            <v>18</v>
          </cell>
        </row>
        <row r="16">
          <cell r="B16">
            <v>1074.396</v>
          </cell>
          <cell r="C16">
            <v>26</v>
          </cell>
        </row>
        <row r="17">
          <cell r="B17">
            <v>4106.4359999999997</v>
          </cell>
          <cell r="C17">
            <v>13</v>
          </cell>
        </row>
        <row r="18">
          <cell r="B18">
            <v>1290.8326</v>
          </cell>
          <cell r="C18">
            <v>20</v>
          </cell>
        </row>
        <row r="19">
          <cell r="B19">
            <v>1903.6367</v>
          </cell>
          <cell r="C19">
            <v>18</v>
          </cell>
        </row>
        <row r="20">
          <cell r="B20">
            <v>2775.6003000000001</v>
          </cell>
          <cell r="C20">
            <v>33</v>
          </cell>
        </row>
        <row r="21">
          <cell r="B21">
            <v>3515.2525999999998</v>
          </cell>
          <cell r="C21">
            <v>16</v>
          </cell>
        </row>
        <row r="22">
          <cell r="B22">
            <v>4628.5713999999998</v>
          </cell>
          <cell r="C22">
            <v>13</v>
          </cell>
        </row>
        <row r="23">
          <cell r="B23">
            <v>126.86409999999999</v>
          </cell>
          <cell r="C23">
            <v>6</v>
          </cell>
        </row>
        <row r="24">
          <cell r="B24">
            <v>132.75890000000001</v>
          </cell>
          <cell r="C24">
            <v>7</v>
          </cell>
        </row>
        <row r="25">
          <cell r="B25">
            <v>104.15260000000001</v>
          </cell>
          <cell r="C25">
            <v>3</v>
          </cell>
        </row>
        <row r="26">
          <cell r="B26">
            <v>60.025599999999997</v>
          </cell>
          <cell r="C26">
            <v>2</v>
          </cell>
        </row>
        <row r="27">
          <cell r="B27">
            <v>180.45599999999999</v>
          </cell>
          <cell r="C27">
            <v>10</v>
          </cell>
        </row>
        <row r="28">
          <cell r="B28">
            <v>151.65600000000001</v>
          </cell>
          <cell r="C28">
            <v>6</v>
          </cell>
        </row>
        <row r="29">
          <cell r="B29">
            <v>28.8</v>
          </cell>
          <cell r="C29">
            <v>4</v>
          </cell>
        </row>
      </sheetData>
      <sheetData sheetId="5">
        <row r="5">
          <cell r="B5">
            <v>7748</v>
          </cell>
          <cell r="C5">
            <v>142542</v>
          </cell>
          <cell r="D5">
            <v>9268989</v>
          </cell>
          <cell r="E5">
            <v>23416375</v>
          </cell>
          <cell r="F5">
            <v>11546626</v>
          </cell>
          <cell r="G5">
            <v>11869749</v>
          </cell>
        </row>
        <row r="6">
          <cell r="B6">
            <v>1032</v>
          </cell>
          <cell r="C6">
            <v>22159</v>
          </cell>
          <cell r="D6">
            <v>1677412</v>
          </cell>
          <cell r="E6">
            <v>4042587</v>
          </cell>
          <cell r="F6">
            <v>1965503</v>
          </cell>
          <cell r="G6">
            <v>2077084</v>
          </cell>
        </row>
        <row r="7">
          <cell r="B7">
            <v>456</v>
          </cell>
          <cell r="C7">
            <v>9573</v>
          </cell>
          <cell r="D7">
            <v>1065525</v>
          </cell>
          <cell r="E7">
            <v>2509740</v>
          </cell>
          <cell r="F7">
            <v>1185249</v>
          </cell>
          <cell r="G7">
            <v>1324491</v>
          </cell>
        </row>
        <row r="8">
          <cell r="B8">
            <v>516</v>
          </cell>
          <cell r="C8">
            <v>11973</v>
          </cell>
          <cell r="D8">
            <v>908530</v>
          </cell>
          <cell r="E8">
            <v>2321618</v>
          </cell>
          <cell r="F8">
            <v>1144368</v>
          </cell>
          <cell r="G8">
            <v>1177250</v>
          </cell>
        </row>
        <row r="9">
          <cell r="B9">
            <v>625</v>
          </cell>
          <cell r="C9">
            <v>12518</v>
          </cell>
          <cell r="D9">
            <v>1065799</v>
          </cell>
          <cell r="E9">
            <v>2849578</v>
          </cell>
          <cell r="F9">
            <v>1392917</v>
          </cell>
          <cell r="G9">
            <v>1456661</v>
          </cell>
        </row>
        <row r="10">
          <cell r="B10">
            <v>649</v>
          </cell>
          <cell r="C10">
            <v>9657</v>
          </cell>
          <cell r="D10">
            <v>729268</v>
          </cell>
          <cell r="E10">
            <v>1860072</v>
          </cell>
          <cell r="F10">
            <v>922984</v>
          </cell>
          <cell r="G10">
            <v>937088</v>
          </cell>
        </row>
        <row r="11">
          <cell r="B11">
            <v>890</v>
          </cell>
          <cell r="C11">
            <v>17216</v>
          </cell>
          <cell r="D11">
            <v>1153064</v>
          </cell>
          <cell r="E11">
            <v>2736577</v>
          </cell>
          <cell r="F11">
            <v>1341724</v>
          </cell>
          <cell r="G11">
            <v>1394853</v>
          </cell>
        </row>
        <row r="12">
          <cell r="B12">
            <v>3521</v>
          </cell>
          <cell r="C12">
            <v>58511</v>
          </cell>
          <cell r="D12">
            <v>2621729</v>
          </cell>
          <cell r="E12">
            <v>6938163</v>
          </cell>
          <cell r="F12">
            <v>3514350</v>
          </cell>
          <cell r="G12">
            <v>3423813</v>
          </cell>
        </row>
        <row r="13">
          <cell r="B13">
            <v>233</v>
          </cell>
          <cell r="C13">
            <v>3660</v>
          </cell>
          <cell r="D13">
            <v>179065</v>
          </cell>
          <cell r="E13">
            <v>449492</v>
          </cell>
          <cell r="F13">
            <v>225560</v>
          </cell>
          <cell r="G13">
            <v>223932</v>
          </cell>
        </row>
        <row r="14">
          <cell r="B14">
            <v>192</v>
          </cell>
          <cell r="C14">
            <v>3408</v>
          </cell>
          <cell r="D14">
            <v>222044</v>
          </cell>
          <cell r="E14">
            <v>590305</v>
          </cell>
          <cell r="F14">
            <v>300442</v>
          </cell>
          <cell r="G14">
            <v>289863</v>
          </cell>
        </row>
        <row r="15">
          <cell r="B15">
            <v>275</v>
          </cell>
          <cell r="C15">
            <v>4699</v>
          </cell>
          <cell r="D15">
            <v>200177</v>
          </cell>
          <cell r="E15">
            <v>533971</v>
          </cell>
          <cell r="F15">
            <v>274538</v>
          </cell>
          <cell r="G15">
            <v>259433</v>
          </cell>
        </row>
        <row r="16">
          <cell r="B16">
            <v>591</v>
          </cell>
          <cell r="C16">
            <v>9230</v>
          </cell>
          <cell r="D16">
            <v>407050</v>
          </cell>
          <cell r="E16">
            <v>1235255</v>
          </cell>
          <cell r="F16">
            <v>626324</v>
          </cell>
          <cell r="G16">
            <v>608931</v>
          </cell>
        </row>
        <row r="17">
          <cell r="B17">
            <v>263</v>
          </cell>
          <cell r="C17">
            <v>4213</v>
          </cell>
          <cell r="D17">
            <v>180840</v>
          </cell>
          <cell r="E17">
            <v>475921</v>
          </cell>
          <cell r="F17">
            <v>242311</v>
          </cell>
          <cell r="G17">
            <v>233610</v>
          </cell>
        </row>
        <row r="18">
          <cell r="B18">
            <v>392</v>
          </cell>
          <cell r="C18">
            <v>6511</v>
          </cell>
          <cell r="D18">
            <v>247490</v>
          </cell>
          <cell r="E18">
            <v>659288</v>
          </cell>
          <cell r="F18">
            <v>339534</v>
          </cell>
          <cell r="G18">
            <v>319754</v>
          </cell>
        </row>
        <row r="19">
          <cell r="B19">
            <v>357</v>
          </cell>
          <cell r="C19">
            <v>5369</v>
          </cell>
          <cell r="D19">
            <v>186538</v>
          </cell>
          <cell r="E19">
            <v>483024</v>
          </cell>
          <cell r="F19">
            <v>250037</v>
          </cell>
          <cell r="G19">
            <v>232987</v>
          </cell>
        </row>
        <row r="20">
          <cell r="B20">
            <v>443</v>
          </cell>
          <cell r="C20">
            <v>7117</v>
          </cell>
          <cell r="D20">
            <v>298359</v>
          </cell>
          <cell r="E20">
            <v>793303</v>
          </cell>
          <cell r="F20">
            <v>401810</v>
          </cell>
          <cell r="G20">
            <v>391493</v>
          </cell>
        </row>
        <row r="21">
          <cell r="B21">
            <v>139</v>
          </cell>
          <cell r="C21">
            <v>2382</v>
          </cell>
          <cell r="D21">
            <v>84746</v>
          </cell>
          <cell r="E21">
            <v>211114</v>
          </cell>
          <cell r="F21">
            <v>107671</v>
          </cell>
          <cell r="G21">
            <v>103443</v>
          </cell>
        </row>
        <row r="22">
          <cell r="B22">
            <v>177</v>
          </cell>
          <cell r="C22">
            <v>3622</v>
          </cell>
          <cell r="D22">
            <v>128977</v>
          </cell>
          <cell r="E22">
            <v>316746</v>
          </cell>
          <cell r="F22">
            <v>159188</v>
          </cell>
          <cell r="G22">
            <v>157558</v>
          </cell>
        </row>
        <row r="23">
          <cell r="B23">
            <v>96</v>
          </cell>
          <cell r="C23">
            <v>1398</v>
          </cell>
          <cell r="D23">
            <v>43368</v>
          </cell>
          <cell r="E23">
            <v>107708</v>
          </cell>
          <cell r="F23">
            <v>55180</v>
          </cell>
          <cell r="G23">
            <v>52528</v>
          </cell>
        </row>
        <row r="24">
          <cell r="B24">
            <v>157</v>
          </cell>
          <cell r="C24">
            <v>3324</v>
          </cell>
          <cell r="D24">
            <v>159547</v>
          </cell>
          <cell r="E24">
            <v>361874</v>
          </cell>
          <cell r="F24">
            <v>179832</v>
          </cell>
          <cell r="G24">
            <v>182042</v>
          </cell>
        </row>
        <row r="25">
          <cell r="B25">
            <v>122</v>
          </cell>
          <cell r="C25">
            <v>2164</v>
          </cell>
          <cell r="D25">
            <v>180037</v>
          </cell>
          <cell r="E25">
            <v>456872</v>
          </cell>
          <cell r="F25">
            <v>225455</v>
          </cell>
          <cell r="G25">
            <v>231417</v>
          </cell>
        </row>
        <row r="26">
          <cell r="B26">
            <v>84</v>
          </cell>
          <cell r="C26">
            <v>1414</v>
          </cell>
          <cell r="D26">
            <v>103491</v>
          </cell>
          <cell r="E26">
            <v>263290</v>
          </cell>
          <cell r="F26">
            <v>126468</v>
          </cell>
          <cell r="G26">
            <v>136822</v>
          </cell>
        </row>
        <row r="27">
          <cell r="B27">
            <v>59</v>
          </cell>
          <cell r="C27">
            <v>935</v>
          </cell>
          <cell r="D27">
            <v>47662</v>
          </cell>
          <cell r="E27">
            <v>158040</v>
          </cell>
          <cell r="F27">
            <v>79531</v>
          </cell>
          <cell r="G27">
            <v>78509</v>
          </cell>
        </row>
        <row r="28">
          <cell r="B28">
            <v>37</v>
          </cell>
          <cell r="C28">
            <v>799</v>
          </cell>
          <cell r="D28">
            <v>43936</v>
          </cell>
          <cell r="E28">
            <v>144034</v>
          </cell>
          <cell r="F28">
            <v>71458</v>
          </cell>
          <cell r="G28">
            <v>72576</v>
          </cell>
        </row>
        <row r="29">
          <cell r="B29">
            <v>22</v>
          </cell>
          <cell r="C29">
            <v>136</v>
          </cell>
          <cell r="D29">
            <v>3726</v>
          </cell>
          <cell r="E29">
            <v>14006</v>
          </cell>
          <cell r="F29">
            <v>8073</v>
          </cell>
          <cell r="G29">
            <v>5933</v>
          </cell>
        </row>
      </sheetData>
      <sheetData sheetId="6">
        <row r="8">
          <cell r="F8">
            <v>10827</v>
          </cell>
          <cell r="J8">
            <v>17566</v>
          </cell>
          <cell r="P8">
            <v>12322</v>
          </cell>
          <cell r="V8">
            <v>4500</v>
          </cell>
          <cell r="AB8">
            <v>89045</v>
          </cell>
          <cell r="AC8">
            <v>83984</v>
          </cell>
        </row>
        <row r="9">
          <cell r="F9">
            <v>1358</v>
          </cell>
          <cell r="J9">
            <v>2647</v>
          </cell>
          <cell r="P9">
            <v>2177</v>
          </cell>
          <cell r="V9">
            <v>787</v>
          </cell>
          <cell r="AB9">
            <v>15500</v>
          </cell>
          <cell r="AC9">
            <v>14119</v>
          </cell>
        </row>
        <row r="10">
          <cell r="F10">
            <v>1346</v>
          </cell>
          <cell r="J10">
            <v>1792</v>
          </cell>
          <cell r="P10">
            <v>1360</v>
          </cell>
          <cell r="V10">
            <v>389</v>
          </cell>
          <cell r="AB10">
            <v>10794</v>
          </cell>
          <cell r="AC10">
            <v>11085</v>
          </cell>
        </row>
        <row r="11">
          <cell r="F11">
            <v>1403</v>
          </cell>
          <cell r="J11">
            <v>1440</v>
          </cell>
          <cell r="P11">
            <v>1389</v>
          </cell>
          <cell r="V11">
            <v>543</v>
          </cell>
          <cell r="AB11">
            <v>9695</v>
          </cell>
          <cell r="AC11">
            <v>8161</v>
          </cell>
        </row>
        <row r="12">
          <cell r="F12">
            <v>1293</v>
          </cell>
          <cell r="J12">
            <v>1759</v>
          </cell>
          <cell r="P12">
            <v>1567</v>
          </cell>
          <cell r="V12">
            <v>563</v>
          </cell>
          <cell r="AB12">
            <v>12236</v>
          </cell>
          <cell r="AC12">
            <v>10562</v>
          </cell>
        </row>
        <row r="13">
          <cell r="F13">
            <v>746</v>
          </cell>
          <cell r="J13">
            <v>1429</v>
          </cell>
          <cell r="P13">
            <v>959</v>
          </cell>
          <cell r="V13">
            <v>312</v>
          </cell>
          <cell r="AB13">
            <v>7253</v>
          </cell>
          <cell r="AC13">
            <v>6404</v>
          </cell>
        </row>
        <row r="14">
          <cell r="F14">
            <v>1263</v>
          </cell>
          <cell r="J14">
            <v>2100</v>
          </cell>
          <cell r="P14">
            <v>1482</v>
          </cell>
          <cell r="V14">
            <v>556</v>
          </cell>
          <cell r="AB14">
            <v>10911</v>
          </cell>
          <cell r="AC14">
            <v>10513</v>
          </cell>
        </row>
        <row r="15">
          <cell r="F15">
            <v>3347</v>
          </cell>
          <cell r="J15">
            <v>6308</v>
          </cell>
          <cell r="P15">
            <v>3316</v>
          </cell>
          <cell r="V15">
            <v>1327</v>
          </cell>
          <cell r="AB15">
            <v>21987</v>
          </cell>
          <cell r="AC15">
            <v>22385</v>
          </cell>
        </row>
        <row r="16">
          <cell r="F16">
            <v>175</v>
          </cell>
          <cell r="J16">
            <v>374</v>
          </cell>
          <cell r="P16">
            <v>194</v>
          </cell>
          <cell r="V16">
            <v>93</v>
          </cell>
          <cell r="AB16">
            <v>1728</v>
          </cell>
          <cell r="AC16">
            <v>1661</v>
          </cell>
        </row>
        <row r="17">
          <cell r="F17">
            <v>301</v>
          </cell>
          <cell r="J17">
            <v>403</v>
          </cell>
          <cell r="P17">
            <v>336</v>
          </cell>
          <cell r="V17">
            <v>107</v>
          </cell>
          <cell r="AB17">
            <v>2107</v>
          </cell>
          <cell r="AC17">
            <v>1792</v>
          </cell>
        </row>
        <row r="18">
          <cell r="F18">
            <v>190</v>
          </cell>
          <cell r="J18">
            <v>533</v>
          </cell>
          <cell r="P18">
            <v>241</v>
          </cell>
          <cell r="V18">
            <v>120</v>
          </cell>
          <cell r="AB18">
            <v>1513</v>
          </cell>
          <cell r="AC18">
            <v>1439</v>
          </cell>
        </row>
        <row r="19">
          <cell r="F19">
            <v>738</v>
          </cell>
          <cell r="J19">
            <v>987</v>
          </cell>
          <cell r="P19">
            <v>549</v>
          </cell>
          <cell r="V19">
            <v>204</v>
          </cell>
          <cell r="AB19">
            <v>2660</v>
          </cell>
          <cell r="AC19">
            <v>3665</v>
          </cell>
        </row>
        <row r="20">
          <cell r="F20">
            <v>214</v>
          </cell>
          <cell r="J20">
            <v>468</v>
          </cell>
          <cell r="P20">
            <v>200</v>
          </cell>
          <cell r="V20">
            <v>84</v>
          </cell>
          <cell r="AB20">
            <v>1341</v>
          </cell>
          <cell r="AC20">
            <v>1446</v>
          </cell>
        </row>
        <row r="21">
          <cell r="F21">
            <v>411</v>
          </cell>
          <cell r="J21">
            <v>707</v>
          </cell>
          <cell r="P21">
            <v>316</v>
          </cell>
          <cell r="V21">
            <v>97</v>
          </cell>
          <cell r="AB21">
            <v>2072</v>
          </cell>
          <cell r="AC21">
            <v>1846</v>
          </cell>
        </row>
        <row r="22">
          <cell r="F22">
            <v>183</v>
          </cell>
          <cell r="J22">
            <v>535</v>
          </cell>
          <cell r="P22">
            <v>207</v>
          </cell>
          <cell r="V22">
            <v>88</v>
          </cell>
          <cell r="AB22">
            <v>1424</v>
          </cell>
          <cell r="AC22">
            <v>1529</v>
          </cell>
        </row>
        <row r="23">
          <cell r="F23">
            <v>355</v>
          </cell>
          <cell r="J23">
            <v>823</v>
          </cell>
          <cell r="P23">
            <v>397</v>
          </cell>
          <cell r="V23">
            <v>172</v>
          </cell>
          <cell r="AB23">
            <v>2628</v>
          </cell>
          <cell r="AC23">
            <v>2816</v>
          </cell>
        </row>
        <row r="24">
          <cell r="F24">
            <v>128</v>
          </cell>
          <cell r="J24">
            <v>226</v>
          </cell>
          <cell r="P24">
            <v>116</v>
          </cell>
          <cell r="V24">
            <v>37</v>
          </cell>
          <cell r="AB24">
            <v>667</v>
          </cell>
          <cell r="AC24">
            <v>716</v>
          </cell>
        </row>
        <row r="25">
          <cell r="F25">
            <v>129</v>
          </cell>
          <cell r="J25">
            <v>314</v>
          </cell>
          <cell r="P25">
            <v>185</v>
          </cell>
          <cell r="V25">
            <v>90</v>
          </cell>
          <cell r="AB25">
            <v>1074</v>
          </cell>
          <cell r="AC25">
            <v>1173</v>
          </cell>
        </row>
        <row r="26">
          <cell r="F26">
            <v>62</v>
          </cell>
          <cell r="J26">
            <v>71</v>
          </cell>
          <cell r="P26">
            <v>48</v>
          </cell>
          <cell r="V26">
            <v>31</v>
          </cell>
          <cell r="AB26">
            <v>460</v>
          </cell>
          <cell r="AC26">
            <v>466</v>
          </cell>
        </row>
        <row r="27">
          <cell r="F27">
            <v>111</v>
          </cell>
          <cell r="J27">
            <v>366</v>
          </cell>
          <cell r="P27">
            <v>170</v>
          </cell>
          <cell r="V27">
            <v>67</v>
          </cell>
          <cell r="AB27">
            <v>1516</v>
          </cell>
          <cell r="AC27">
            <v>1339</v>
          </cell>
        </row>
        <row r="28">
          <cell r="F28">
            <v>260</v>
          </cell>
          <cell r="J28">
            <v>309</v>
          </cell>
          <cell r="P28">
            <v>243</v>
          </cell>
          <cell r="V28">
            <v>81</v>
          </cell>
          <cell r="AB28">
            <v>1826</v>
          </cell>
          <cell r="AC28">
            <v>1595</v>
          </cell>
        </row>
        <row r="29">
          <cell r="F29">
            <v>90</v>
          </cell>
          <cell r="J29">
            <v>192</v>
          </cell>
          <cell r="P29">
            <v>114</v>
          </cell>
          <cell r="V29">
            <v>56</v>
          </cell>
          <cell r="AB29">
            <v>971</v>
          </cell>
          <cell r="AC29">
            <v>902</v>
          </cell>
        </row>
        <row r="30">
          <cell r="F30">
            <v>71</v>
          </cell>
          <cell r="J30">
            <v>91</v>
          </cell>
          <cell r="P30">
            <v>72</v>
          </cell>
          <cell r="V30">
            <v>23</v>
          </cell>
          <cell r="AB30">
            <v>669</v>
          </cell>
          <cell r="AC30">
            <v>755</v>
          </cell>
        </row>
        <row r="31">
          <cell r="F31">
            <v>63</v>
          </cell>
          <cell r="J31">
            <v>83</v>
          </cell>
          <cell r="P31">
            <v>69</v>
          </cell>
          <cell r="V31">
            <v>20</v>
          </cell>
          <cell r="AB31">
            <v>591</v>
          </cell>
          <cell r="AC31">
            <v>678</v>
          </cell>
        </row>
        <row r="32">
          <cell r="F32">
            <v>8</v>
          </cell>
          <cell r="J32">
            <v>8</v>
          </cell>
          <cell r="P32">
            <v>3</v>
          </cell>
          <cell r="V32">
            <v>3</v>
          </cell>
          <cell r="AB32">
            <v>78</v>
          </cell>
          <cell r="AC32">
            <v>77</v>
          </cell>
        </row>
      </sheetData>
      <sheetData sheetId="7">
        <row r="3">
          <cell r="K3">
            <v>1497</v>
          </cell>
          <cell r="L3">
            <v>0.64501687837252375</v>
          </cell>
          <cell r="M3">
            <v>0.60451481653750894</v>
          </cell>
          <cell r="N3">
            <v>0.62045711747256793</v>
          </cell>
          <cell r="O3">
            <v>-1.594230093505904E-2</v>
          </cell>
          <cell r="P3">
            <v>0.66095917930758286</v>
          </cell>
        </row>
        <row r="5">
          <cell r="K5">
            <v>503</v>
          </cell>
          <cell r="L5">
            <v>1.0661963815032947</v>
          </cell>
          <cell r="M5">
            <v>0.64650078798907518</v>
          </cell>
          <cell r="N5">
            <v>0.60198761897999131</v>
          </cell>
          <cell r="O5">
            <v>4.4513169009083864E-2</v>
          </cell>
          <cell r="P5">
            <v>1.0216832124942106</v>
          </cell>
        </row>
        <row r="6">
          <cell r="K6">
            <v>279</v>
          </cell>
          <cell r="L6">
            <v>0.64582361607985062</v>
          </cell>
          <cell r="M6">
            <v>0.56249153658567641</v>
          </cell>
          <cell r="N6">
            <v>0.59952801636086495</v>
          </cell>
          <cell r="O6">
            <v>-3.703647977518857E-2</v>
          </cell>
          <cell r="P6">
            <v>0.68286009585503926</v>
          </cell>
        </row>
        <row r="7">
          <cell r="K7">
            <v>-17</v>
          </cell>
          <cell r="L7">
            <v>-0.17975627164344815</v>
          </cell>
          <cell r="M7">
            <v>0.63443389991805232</v>
          </cell>
          <cell r="N7">
            <v>0.85648576488937067</v>
          </cell>
          <cell r="O7">
            <v>-0.22205186497131829</v>
          </cell>
          <cell r="P7">
            <v>4.2295593327870154E-2</v>
          </cell>
        </row>
        <row r="8">
          <cell r="K8">
            <v>76</v>
          </cell>
          <cell r="L8">
            <v>0.42180978598703489</v>
          </cell>
          <cell r="M8">
            <v>0.49396145990586982</v>
          </cell>
          <cell r="N8">
            <v>0.55501287629873008</v>
          </cell>
          <cell r="O8">
            <v>-6.1051416392860318E-2</v>
          </cell>
          <cell r="P8">
            <v>0.48286120237989516</v>
          </cell>
        </row>
        <row r="9">
          <cell r="K9">
            <v>64</v>
          </cell>
          <cell r="L9">
            <v>0.37814555058583016</v>
          </cell>
          <cell r="M9">
            <v>0.54949275319503454</v>
          </cell>
          <cell r="N9">
            <v>0.53176718051132366</v>
          </cell>
          <cell r="O9">
            <v>1.7725572683710791E-2</v>
          </cell>
          <cell r="P9">
            <v>0.36041997790211938</v>
          </cell>
        </row>
        <row r="10">
          <cell r="K10">
            <v>79</v>
          </cell>
          <cell r="L10">
            <v>0.91084656847202605</v>
          </cell>
          <cell r="M10">
            <v>0.56495546652062378</v>
          </cell>
          <cell r="N10">
            <v>0.66872279710604443</v>
          </cell>
          <cell r="O10">
            <v>-0.10376733058542069</v>
          </cell>
          <cell r="P10">
            <v>1.0146138990574467</v>
          </cell>
        </row>
        <row r="11">
          <cell r="K11">
            <v>312</v>
          </cell>
          <cell r="L11">
            <v>1.7424521663371646</v>
          </cell>
          <cell r="M11">
            <v>0.6813434752985067</v>
          </cell>
          <cell r="N11">
            <v>0.62549564945436664</v>
          </cell>
          <cell r="O11">
            <v>5.5847825844139887E-2</v>
          </cell>
          <cell r="P11">
            <v>1.6866043404930247</v>
          </cell>
        </row>
        <row r="12">
          <cell r="K12">
            <v>87</v>
          </cell>
          <cell r="L12">
            <v>0.40690047074175151</v>
          </cell>
          <cell r="M12">
            <v>0.589304130039778</v>
          </cell>
          <cell r="N12">
            <v>0.5939811469448556</v>
          </cell>
          <cell r="O12">
            <v>-4.6770169050776031E-3</v>
          </cell>
          <cell r="P12">
            <v>0.41157748764682911</v>
          </cell>
        </row>
        <row r="13">
          <cell r="K13">
            <v>103</v>
          </cell>
          <cell r="L13">
            <v>0.81295358666440409</v>
          </cell>
          <cell r="M13">
            <v>0.65509852129267521</v>
          </cell>
          <cell r="N13">
            <v>0.75770431378429903</v>
          </cell>
          <cell r="O13">
            <v>-0.10260579249162383</v>
          </cell>
          <cell r="P13">
            <v>0.91555937915602792</v>
          </cell>
        </row>
        <row r="14">
          <cell r="K14">
            <v>-32</v>
          </cell>
          <cell r="L14">
            <v>-0.13934308444626364</v>
          </cell>
          <cell r="M14">
            <v>0.58349916611872898</v>
          </cell>
          <cell r="N14">
            <v>0.56172680917400031</v>
          </cell>
          <cell r="O14">
            <v>2.1772356944728694E-2</v>
          </cell>
          <cell r="P14">
            <v>-0.16111544139099235</v>
          </cell>
        </row>
        <row r="15">
          <cell r="K15">
            <v>-17</v>
          </cell>
          <cell r="L15">
            <v>-0.34544069088138174</v>
          </cell>
          <cell r="M15">
            <v>0.50800101600203196</v>
          </cell>
          <cell r="N15">
            <v>0.85344170688341381</v>
          </cell>
          <cell r="O15">
            <v>-0.34544069088138174</v>
          </cell>
          <cell r="P15">
            <v>0</v>
          </cell>
        </row>
        <row r="16">
          <cell r="K16">
            <v>81</v>
          </cell>
          <cell r="L16">
            <v>1.0838222799071393</v>
          </cell>
          <cell r="M16">
            <v>0.77607027450140831</v>
          </cell>
          <cell r="N16">
            <v>0.69578714265643504</v>
          </cell>
          <cell r="O16">
            <v>8.0283131844973266E-2</v>
          </cell>
          <cell r="P16">
            <v>1.003539148062166</v>
          </cell>
        </row>
        <row r="17">
          <cell r="K17">
            <v>-21</v>
          </cell>
          <cell r="L17">
            <v>-1.5909693548998067</v>
          </cell>
          <cell r="M17">
            <v>1.2121671275427099</v>
          </cell>
          <cell r="N17">
            <v>0.7576044547141938</v>
          </cell>
          <cell r="O17">
            <v>0.45456267282851626</v>
          </cell>
          <cell r="P17">
            <v>-2.0455320277283233</v>
          </cell>
        </row>
      </sheetData>
      <sheetData sheetId="8">
        <row r="9">
          <cell r="B9">
            <v>1220.954</v>
          </cell>
        </row>
        <row r="10">
          <cell r="B10">
            <v>34.804600000000001</v>
          </cell>
        </row>
        <row r="11">
          <cell r="B11">
            <v>76.52</v>
          </cell>
        </row>
        <row r="12">
          <cell r="B12">
            <v>47.7532</v>
          </cell>
        </row>
        <row r="13">
          <cell r="B13">
            <v>33.711100000000002</v>
          </cell>
        </row>
        <row r="14">
          <cell r="B14">
            <v>89.122900000000001</v>
          </cell>
        </row>
        <row r="15">
          <cell r="B15">
            <v>105.1206</v>
          </cell>
        </row>
        <row r="16">
          <cell r="B16">
            <v>75.502499999999998</v>
          </cell>
        </row>
        <row r="17">
          <cell r="B17">
            <v>87.392499999999998</v>
          </cell>
        </row>
        <row r="18">
          <cell r="B18">
            <v>72.017700000000005</v>
          </cell>
        </row>
        <row r="19">
          <cell r="B19">
            <v>75.234099999999998</v>
          </cell>
        </row>
        <row r="20">
          <cell r="B20">
            <v>85.016599999999997</v>
          </cell>
        </row>
        <row r="21">
          <cell r="B21">
            <v>87.980699999999999</v>
          </cell>
        </row>
        <row r="22">
          <cell r="B22">
            <v>350.77749999999997</v>
          </cell>
        </row>
      </sheetData>
      <sheetData sheetId="9">
        <row r="9">
          <cell r="I9">
            <v>2321618</v>
          </cell>
          <cell r="J9">
            <v>9695</v>
          </cell>
          <cell r="Y9">
            <v>8161</v>
          </cell>
          <cell r="AR9">
            <v>1403</v>
          </cell>
          <cell r="BD9">
            <v>1440</v>
          </cell>
          <cell r="BK9">
            <v>1389</v>
          </cell>
          <cell r="BN9">
            <v>543</v>
          </cell>
        </row>
        <row r="10">
          <cell r="D10">
            <v>516</v>
          </cell>
          <cell r="F10">
            <v>11973</v>
          </cell>
          <cell r="G10">
            <v>908530</v>
          </cell>
          <cell r="I10">
            <v>1144368</v>
          </cell>
        </row>
        <row r="11">
          <cell r="I11">
            <v>1177250</v>
          </cell>
        </row>
        <row r="12">
          <cell r="I12">
            <v>472022</v>
          </cell>
          <cell r="J12">
            <v>1899</v>
          </cell>
          <cell r="Y12">
            <v>1417</v>
          </cell>
          <cell r="AR12">
            <v>305</v>
          </cell>
          <cell r="BD12">
            <v>284</v>
          </cell>
          <cell r="BK12">
            <v>310</v>
          </cell>
          <cell r="BN12">
            <v>108</v>
          </cell>
        </row>
        <row r="13">
          <cell r="D13">
            <v>82</v>
          </cell>
          <cell r="F13">
            <v>1779</v>
          </cell>
          <cell r="G13">
            <v>192007</v>
          </cell>
          <cell r="I13">
            <v>226876</v>
          </cell>
        </row>
        <row r="14">
          <cell r="I14">
            <v>245146</v>
          </cell>
        </row>
        <row r="15">
          <cell r="I15">
            <v>432146</v>
          </cell>
          <cell r="J15">
            <v>1730</v>
          </cell>
          <cell r="Y15">
            <v>1435</v>
          </cell>
          <cell r="AR15">
            <v>243</v>
          </cell>
          <cell r="BD15">
            <v>259</v>
          </cell>
          <cell r="BK15">
            <v>254</v>
          </cell>
          <cell r="BN15">
            <v>110</v>
          </cell>
        </row>
        <row r="16">
          <cell r="D16">
            <v>88</v>
          </cell>
          <cell r="F16">
            <v>1980</v>
          </cell>
          <cell r="G16">
            <v>173448</v>
          </cell>
          <cell r="I16">
            <v>210666</v>
          </cell>
        </row>
        <row r="17">
          <cell r="I17">
            <v>221480</v>
          </cell>
        </row>
        <row r="18">
          <cell r="I18">
            <v>94564</v>
          </cell>
          <cell r="J18">
            <v>353</v>
          </cell>
          <cell r="Y18">
            <v>349</v>
          </cell>
          <cell r="AR18">
            <v>60</v>
          </cell>
          <cell r="BD18">
            <v>81</v>
          </cell>
          <cell r="BK18">
            <v>38</v>
          </cell>
          <cell r="BN18">
            <v>19</v>
          </cell>
        </row>
        <row r="19">
          <cell r="D19">
            <v>28</v>
          </cell>
          <cell r="F19">
            <v>678</v>
          </cell>
          <cell r="G19">
            <v>35444</v>
          </cell>
          <cell r="I19">
            <v>47853</v>
          </cell>
        </row>
        <row r="20">
          <cell r="I20">
            <v>46711</v>
          </cell>
        </row>
        <row r="21">
          <cell r="I21">
            <v>180214</v>
          </cell>
          <cell r="J21">
            <v>612</v>
          </cell>
          <cell r="Y21">
            <v>525</v>
          </cell>
          <cell r="AR21">
            <v>89</v>
          </cell>
          <cell r="BD21">
            <v>100</v>
          </cell>
          <cell r="BK21">
            <v>128</v>
          </cell>
          <cell r="BN21">
            <v>43</v>
          </cell>
        </row>
        <row r="22">
          <cell r="D22">
            <v>41</v>
          </cell>
          <cell r="F22">
            <v>999</v>
          </cell>
          <cell r="G22">
            <v>67682</v>
          </cell>
          <cell r="I22">
            <v>89884</v>
          </cell>
        </row>
        <row r="23">
          <cell r="I23">
            <v>90330</v>
          </cell>
        </row>
        <row r="24">
          <cell r="I24">
            <v>169279</v>
          </cell>
          <cell r="J24">
            <v>711</v>
          </cell>
          <cell r="Y24">
            <v>650</v>
          </cell>
          <cell r="AR24">
            <v>93</v>
          </cell>
          <cell r="BD24">
            <v>90</v>
          </cell>
          <cell r="BK24">
            <v>98</v>
          </cell>
          <cell r="BN24">
            <v>34</v>
          </cell>
        </row>
        <row r="25">
          <cell r="D25">
            <v>39</v>
          </cell>
          <cell r="F25">
            <v>686</v>
          </cell>
          <cell r="G25">
            <v>64235</v>
          </cell>
          <cell r="I25">
            <v>83459</v>
          </cell>
        </row>
        <row r="26">
          <cell r="I26">
            <v>85820</v>
          </cell>
        </row>
        <row r="27">
          <cell r="I27">
            <v>86772</v>
          </cell>
          <cell r="J27">
            <v>513</v>
          </cell>
          <cell r="Y27">
            <v>425</v>
          </cell>
          <cell r="AR27">
            <v>49</v>
          </cell>
          <cell r="BD27">
            <v>58</v>
          </cell>
          <cell r="BK27">
            <v>51</v>
          </cell>
          <cell r="BN27">
            <v>14</v>
          </cell>
        </row>
        <row r="28">
          <cell r="D28">
            <v>20</v>
          </cell>
          <cell r="F28">
            <v>428</v>
          </cell>
          <cell r="G28">
            <v>33796</v>
          </cell>
          <cell r="I28">
            <v>43943</v>
          </cell>
        </row>
        <row r="29">
          <cell r="I29">
            <v>42829</v>
          </cell>
        </row>
        <row r="30">
          <cell r="I30">
            <v>179214</v>
          </cell>
          <cell r="J30">
            <v>1106</v>
          </cell>
          <cell r="Y30">
            <v>804</v>
          </cell>
          <cell r="AR30">
            <v>122</v>
          </cell>
          <cell r="BD30">
            <v>112</v>
          </cell>
          <cell r="BK30">
            <v>121</v>
          </cell>
          <cell r="BN30">
            <v>47</v>
          </cell>
        </row>
        <row r="31">
          <cell r="D31">
            <v>32</v>
          </cell>
          <cell r="F31">
            <v>863</v>
          </cell>
          <cell r="G31">
            <v>76946</v>
          </cell>
          <cell r="I31">
            <v>88355</v>
          </cell>
        </row>
        <row r="32">
          <cell r="I32">
            <v>90859</v>
          </cell>
        </row>
        <row r="33">
          <cell r="I33">
            <v>213855</v>
          </cell>
          <cell r="J33">
            <v>935</v>
          </cell>
          <cell r="Y33">
            <v>847</v>
          </cell>
          <cell r="AR33">
            <v>126</v>
          </cell>
          <cell r="BD33">
            <v>127</v>
          </cell>
          <cell r="BK33">
            <v>120</v>
          </cell>
          <cell r="BN33">
            <v>57</v>
          </cell>
        </row>
        <row r="34">
          <cell r="D34">
            <v>51</v>
          </cell>
          <cell r="F34">
            <v>1370</v>
          </cell>
          <cell r="G34">
            <v>81942</v>
          </cell>
          <cell r="I34">
            <v>105832</v>
          </cell>
        </row>
        <row r="35">
          <cell r="I35">
            <v>108023</v>
          </cell>
        </row>
        <row r="36">
          <cell r="I36">
            <v>126750</v>
          </cell>
          <cell r="J36">
            <v>468</v>
          </cell>
          <cell r="Y36">
            <v>352</v>
          </cell>
          <cell r="AR36">
            <v>83</v>
          </cell>
          <cell r="BD36">
            <v>96</v>
          </cell>
          <cell r="BK36">
            <v>69</v>
          </cell>
          <cell r="BN36">
            <v>21</v>
          </cell>
        </row>
        <row r="37">
          <cell r="D37">
            <v>32</v>
          </cell>
          <cell r="F37">
            <v>904</v>
          </cell>
          <cell r="G37">
            <v>47292</v>
          </cell>
          <cell r="I37">
            <v>62835</v>
          </cell>
        </row>
        <row r="38">
          <cell r="I38">
            <v>63915</v>
          </cell>
        </row>
        <row r="39">
          <cell r="I39">
            <v>229633</v>
          </cell>
          <cell r="J39">
            <v>803</v>
          </cell>
          <cell r="Y39">
            <v>840</v>
          </cell>
          <cell r="AR39">
            <v>134</v>
          </cell>
          <cell r="BD39">
            <v>129</v>
          </cell>
          <cell r="BK39">
            <v>120</v>
          </cell>
          <cell r="BN39">
            <v>59</v>
          </cell>
        </row>
        <row r="40">
          <cell r="D40">
            <v>46</v>
          </cell>
          <cell r="F40">
            <v>1486</v>
          </cell>
          <cell r="G40">
            <v>85002</v>
          </cell>
          <cell r="I40">
            <v>113219</v>
          </cell>
        </row>
        <row r="41">
          <cell r="I41">
            <v>116414</v>
          </cell>
        </row>
        <row r="42">
          <cell r="I42">
            <v>49204</v>
          </cell>
          <cell r="J42">
            <v>159</v>
          </cell>
          <cell r="Y42">
            <v>159</v>
          </cell>
          <cell r="AR42">
            <v>25</v>
          </cell>
          <cell r="BD42">
            <v>42</v>
          </cell>
          <cell r="BK42">
            <v>21</v>
          </cell>
          <cell r="BN42">
            <v>11</v>
          </cell>
        </row>
        <row r="43">
          <cell r="D43">
            <v>23</v>
          </cell>
          <cell r="F43">
            <v>270</v>
          </cell>
          <cell r="G43">
            <v>18222</v>
          </cell>
          <cell r="I43">
            <v>26017</v>
          </cell>
        </row>
        <row r="44">
          <cell r="I44">
            <v>23187</v>
          </cell>
        </row>
        <row r="45">
          <cell r="I45">
            <v>74776</v>
          </cell>
          <cell r="J45">
            <v>359</v>
          </cell>
          <cell r="Y45">
            <v>284</v>
          </cell>
          <cell r="AR45">
            <v>58</v>
          </cell>
          <cell r="BD45">
            <v>52</v>
          </cell>
          <cell r="BK45">
            <v>51</v>
          </cell>
          <cell r="BN45">
            <v>17</v>
          </cell>
        </row>
        <row r="46">
          <cell r="D46">
            <v>24</v>
          </cell>
          <cell r="F46">
            <v>405</v>
          </cell>
          <cell r="G46">
            <v>28511</v>
          </cell>
          <cell r="I46">
            <v>38526</v>
          </cell>
        </row>
        <row r="47">
          <cell r="I47">
            <v>36250</v>
          </cell>
        </row>
        <row r="48">
          <cell r="I48">
            <v>13189</v>
          </cell>
          <cell r="J48">
            <v>47</v>
          </cell>
          <cell r="Y48">
            <v>74</v>
          </cell>
          <cell r="AR48">
            <v>16</v>
          </cell>
          <cell r="BD48">
            <v>10</v>
          </cell>
          <cell r="BK48">
            <v>8</v>
          </cell>
          <cell r="BN48">
            <v>3</v>
          </cell>
        </row>
        <row r="49">
          <cell r="D49">
            <v>10</v>
          </cell>
          <cell r="F49">
            <v>125</v>
          </cell>
          <cell r="G49">
            <v>4003</v>
          </cell>
          <cell r="I49">
            <v>6903</v>
          </cell>
        </row>
        <row r="50">
          <cell r="I50">
            <v>6286</v>
          </cell>
        </row>
      </sheetData>
      <sheetData sheetId="10">
        <row r="8">
          <cell r="CE8">
            <v>136341</v>
          </cell>
          <cell r="CK8">
            <v>102605</v>
          </cell>
          <cell r="CQ8">
            <v>51209</v>
          </cell>
          <cell r="CW8">
            <v>34550</v>
          </cell>
          <cell r="DC8">
            <v>18385</v>
          </cell>
          <cell r="DI8">
            <v>8825</v>
          </cell>
          <cell r="DO8">
            <v>2772</v>
          </cell>
          <cell r="DU8">
            <v>400</v>
          </cell>
        </row>
        <row r="9">
          <cell r="CE9">
            <v>63724</v>
          </cell>
          <cell r="CK9">
            <v>46885</v>
          </cell>
          <cell r="CQ9">
            <v>22554</v>
          </cell>
          <cell r="CW9">
            <v>14185</v>
          </cell>
          <cell r="DC9">
            <v>6876</v>
          </cell>
          <cell r="DI9">
            <v>4224</v>
          </cell>
          <cell r="DO9">
            <v>1436</v>
          </cell>
          <cell r="DU9">
            <v>186</v>
          </cell>
        </row>
        <row r="10">
          <cell r="CE10">
            <v>72617</v>
          </cell>
          <cell r="CK10">
            <v>55720</v>
          </cell>
          <cell r="CQ10">
            <v>28655</v>
          </cell>
          <cell r="CW10">
            <v>20365</v>
          </cell>
          <cell r="DC10">
            <v>11509</v>
          </cell>
          <cell r="DI10">
            <v>4601</v>
          </cell>
          <cell r="DO10">
            <v>1336</v>
          </cell>
          <cell r="DU10">
            <v>214</v>
          </cell>
        </row>
        <row r="11">
          <cell r="CE11">
            <v>27295</v>
          </cell>
          <cell r="CK11">
            <v>20995</v>
          </cell>
          <cell r="CQ11">
            <v>10562</v>
          </cell>
          <cell r="CW11">
            <v>7036</v>
          </cell>
          <cell r="DC11">
            <v>3538</v>
          </cell>
          <cell r="DI11">
            <v>1455</v>
          </cell>
          <cell r="DO11">
            <v>447</v>
          </cell>
          <cell r="DU11">
            <v>68</v>
          </cell>
        </row>
        <row r="12">
          <cell r="CE12">
            <v>12230</v>
          </cell>
          <cell r="CK12">
            <v>9354</v>
          </cell>
          <cell r="CQ12">
            <v>4617</v>
          </cell>
          <cell r="CW12">
            <v>2873</v>
          </cell>
          <cell r="DC12">
            <v>1258</v>
          </cell>
          <cell r="DI12">
            <v>634</v>
          </cell>
          <cell r="DO12">
            <v>180</v>
          </cell>
          <cell r="DU12">
            <v>26</v>
          </cell>
        </row>
        <row r="13">
          <cell r="CE13">
            <v>15065</v>
          </cell>
          <cell r="CK13">
            <v>11641</v>
          </cell>
          <cell r="CQ13">
            <v>5945</v>
          </cell>
          <cell r="CW13">
            <v>4163</v>
          </cell>
          <cell r="DC13">
            <v>2280</v>
          </cell>
          <cell r="DI13">
            <v>821</v>
          </cell>
          <cell r="DO13">
            <v>267</v>
          </cell>
          <cell r="DU13">
            <v>42</v>
          </cell>
        </row>
        <row r="14">
          <cell r="CE14">
            <v>24608</v>
          </cell>
          <cell r="CK14">
            <v>19107</v>
          </cell>
          <cell r="CQ14">
            <v>9788</v>
          </cell>
          <cell r="CW14">
            <v>6519</v>
          </cell>
          <cell r="DC14">
            <v>3286</v>
          </cell>
          <cell r="DI14">
            <v>1784</v>
          </cell>
          <cell r="DO14">
            <v>584</v>
          </cell>
          <cell r="DU14">
            <v>88</v>
          </cell>
        </row>
        <row r="15">
          <cell r="CE15">
            <v>11247</v>
          </cell>
          <cell r="CK15">
            <v>8244</v>
          </cell>
          <cell r="CQ15">
            <v>4034</v>
          </cell>
          <cell r="CW15">
            <v>2506</v>
          </cell>
          <cell r="DC15">
            <v>1215</v>
          </cell>
          <cell r="DI15">
            <v>984</v>
          </cell>
          <cell r="DO15">
            <v>346</v>
          </cell>
          <cell r="DU15">
            <v>46</v>
          </cell>
        </row>
        <row r="16">
          <cell r="CE16">
            <v>13361</v>
          </cell>
          <cell r="CK16">
            <v>10863</v>
          </cell>
          <cell r="CQ16">
            <v>5754</v>
          </cell>
          <cell r="CW16">
            <v>4013</v>
          </cell>
          <cell r="DC16">
            <v>2071</v>
          </cell>
          <cell r="DI16">
            <v>800</v>
          </cell>
          <cell r="DO16">
            <v>238</v>
          </cell>
          <cell r="DU16">
            <v>42</v>
          </cell>
        </row>
        <row r="17">
          <cell r="CE17">
            <v>6266</v>
          </cell>
          <cell r="CK17">
            <v>4634</v>
          </cell>
          <cell r="CQ17">
            <v>2416</v>
          </cell>
          <cell r="CW17">
            <v>1754</v>
          </cell>
          <cell r="DC17">
            <v>1146</v>
          </cell>
          <cell r="DI17">
            <v>547</v>
          </cell>
          <cell r="DO17">
            <v>157</v>
          </cell>
          <cell r="DU17">
            <v>19</v>
          </cell>
        </row>
        <row r="18">
          <cell r="CE18">
            <v>3092</v>
          </cell>
          <cell r="CK18">
            <v>2154</v>
          </cell>
          <cell r="CQ18">
            <v>1067</v>
          </cell>
          <cell r="CW18">
            <v>751</v>
          </cell>
          <cell r="DC18">
            <v>457</v>
          </cell>
          <cell r="DI18">
            <v>251</v>
          </cell>
          <cell r="DO18">
            <v>67</v>
          </cell>
          <cell r="DU18">
            <v>7</v>
          </cell>
        </row>
        <row r="19">
          <cell r="CE19">
            <v>3174</v>
          </cell>
          <cell r="CK19">
            <v>2480</v>
          </cell>
          <cell r="CQ19">
            <v>1349</v>
          </cell>
          <cell r="CW19">
            <v>1003</v>
          </cell>
          <cell r="DC19">
            <v>689</v>
          </cell>
          <cell r="DI19">
            <v>296</v>
          </cell>
          <cell r="DO19">
            <v>90</v>
          </cell>
          <cell r="DU19">
            <v>12</v>
          </cell>
        </row>
        <row r="20">
          <cell r="CE20">
            <v>10219</v>
          </cell>
          <cell r="CK20">
            <v>7523</v>
          </cell>
          <cell r="CQ20">
            <v>3605</v>
          </cell>
          <cell r="CW20">
            <v>2595</v>
          </cell>
          <cell r="DC20">
            <v>1460</v>
          </cell>
          <cell r="DI20">
            <v>648</v>
          </cell>
          <cell r="DO20">
            <v>204</v>
          </cell>
          <cell r="DU20">
            <v>34</v>
          </cell>
        </row>
        <row r="21">
          <cell r="CE21">
            <v>4963</v>
          </cell>
          <cell r="CK21">
            <v>3692</v>
          </cell>
          <cell r="CQ21">
            <v>1690</v>
          </cell>
          <cell r="CW21">
            <v>1085</v>
          </cell>
          <cell r="DC21">
            <v>562</v>
          </cell>
          <cell r="DI21">
            <v>282</v>
          </cell>
          <cell r="DO21">
            <v>89</v>
          </cell>
          <cell r="DU21">
            <v>16</v>
          </cell>
        </row>
        <row r="22">
          <cell r="CE22">
            <v>5256</v>
          </cell>
          <cell r="CK22">
            <v>3831</v>
          </cell>
          <cell r="CQ22">
            <v>1915</v>
          </cell>
          <cell r="CW22">
            <v>1510</v>
          </cell>
          <cell r="DC22">
            <v>898</v>
          </cell>
          <cell r="DI22">
            <v>366</v>
          </cell>
          <cell r="DO22">
            <v>115</v>
          </cell>
          <cell r="DU22">
            <v>18</v>
          </cell>
        </row>
        <row r="23">
          <cell r="CE23">
            <v>8456</v>
          </cell>
          <cell r="CK23">
            <v>6498</v>
          </cell>
          <cell r="CQ23">
            <v>3169</v>
          </cell>
          <cell r="CW23">
            <v>2207</v>
          </cell>
          <cell r="DC23">
            <v>1189</v>
          </cell>
          <cell r="DI23">
            <v>494</v>
          </cell>
          <cell r="DO23">
            <v>161</v>
          </cell>
          <cell r="DU23">
            <v>20</v>
          </cell>
        </row>
        <row r="24">
          <cell r="CE24">
            <v>4142</v>
          </cell>
          <cell r="CK24">
            <v>2989</v>
          </cell>
          <cell r="CQ24">
            <v>1471</v>
          </cell>
          <cell r="CW24">
            <v>968</v>
          </cell>
          <cell r="DC24">
            <v>468</v>
          </cell>
          <cell r="DI24">
            <v>191</v>
          </cell>
          <cell r="DO24">
            <v>63</v>
          </cell>
          <cell r="DU24">
            <v>9</v>
          </cell>
        </row>
        <row r="25">
          <cell r="CE25">
            <v>4314</v>
          </cell>
          <cell r="CK25">
            <v>3509</v>
          </cell>
          <cell r="CQ25">
            <v>1698</v>
          </cell>
          <cell r="CW25">
            <v>1239</v>
          </cell>
          <cell r="DC25">
            <v>721</v>
          </cell>
          <cell r="DI25">
            <v>303</v>
          </cell>
          <cell r="DO25">
            <v>98</v>
          </cell>
          <cell r="DU25">
            <v>11</v>
          </cell>
        </row>
        <row r="26">
          <cell r="CE26">
            <v>4962</v>
          </cell>
          <cell r="CK26">
            <v>3450</v>
          </cell>
          <cell r="CQ26">
            <v>1728</v>
          </cell>
          <cell r="CW26">
            <v>1377</v>
          </cell>
          <cell r="DC26">
            <v>828</v>
          </cell>
          <cell r="DI26">
            <v>364</v>
          </cell>
          <cell r="DO26">
            <v>105</v>
          </cell>
          <cell r="DU26">
            <v>11</v>
          </cell>
        </row>
        <row r="27">
          <cell r="CE27">
            <v>2542</v>
          </cell>
          <cell r="CK27">
            <v>1753</v>
          </cell>
          <cell r="CQ27">
            <v>800</v>
          </cell>
          <cell r="CW27">
            <v>615</v>
          </cell>
          <cell r="DC27">
            <v>316</v>
          </cell>
          <cell r="DI27">
            <v>138</v>
          </cell>
          <cell r="DO27">
            <v>43</v>
          </cell>
          <cell r="DU27">
            <v>7</v>
          </cell>
        </row>
        <row r="28">
          <cell r="CE28">
            <v>2420</v>
          </cell>
          <cell r="CK28">
            <v>1697</v>
          </cell>
          <cell r="CQ28">
            <v>928</v>
          </cell>
          <cell r="CW28">
            <v>762</v>
          </cell>
          <cell r="DC28">
            <v>512</v>
          </cell>
          <cell r="DI28">
            <v>226</v>
          </cell>
          <cell r="DO28">
            <v>62</v>
          </cell>
          <cell r="DU28">
            <v>4</v>
          </cell>
        </row>
        <row r="29">
          <cell r="CE29">
            <v>10672</v>
          </cell>
          <cell r="CK29">
            <v>8212</v>
          </cell>
          <cell r="CQ29">
            <v>3922</v>
          </cell>
          <cell r="CW29">
            <v>2523</v>
          </cell>
          <cell r="DC29">
            <v>1285</v>
          </cell>
          <cell r="DI29">
            <v>662</v>
          </cell>
          <cell r="DO29">
            <v>214</v>
          </cell>
          <cell r="DU29">
            <v>28</v>
          </cell>
        </row>
        <row r="30">
          <cell r="CE30">
            <v>4878</v>
          </cell>
          <cell r="CK30">
            <v>3732</v>
          </cell>
          <cell r="CQ30">
            <v>1689</v>
          </cell>
          <cell r="CW30">
            <v>995</v>
          </cell>
          <cell r="DC30">
            <v>455</v>
          </cell>
          <cell r="DI30">
            <v>319</v>
          </cell>
          <cell r="DO30">
            <v>125</v>
          </cell>
          <cell r="DU30">
            <v>13</v>
          </cell>
        </row>
        <row r="31">
          <cell r="CE31">
            <v>5794</v>
          </cell>
          <cell r="CK31">
            <v>4480</v>
          </cell>
          <cell r="CQ31">
            <v>2233</v>
          </cell>
          <cell r="CW31">
            <v>1528</v>
          </cell>
          <cell r="DC31">
            <v>830</v>
          </cell>
          <cell r="DI31">
            <v>343</v>
          </cell>
          <cell r="DO31">
            <v>89</v>
          </cell>
          <cell r="DU31">
            <v>15</v>
          </cell>
        </row>
        <row r="32">
          <cell r="CE32">
            <v>13156</v>
          </cell>
          <cell r="CK32">
            <v>9847</v>
          </cell>
          <cell r="CQ32">
            <v>4834</v>
          </cell>
          <cell r="CW32">
            <v>2594</v>
          </cell>
          <cell r="DC32">
            <v>1254</v>
          </cell>
          <cell r="DI32">
            <v>772</v>
          </cell>
          <cell r="DO32">
            <v>275</v>
          </cell>
          <cell r="DU32">
            <v>51</v>
          </cell>
        </row>
        <row r="33">
          <cell r="CE33">
            <v>5871</v>
          </cell>
          <cell r="CK33">
            <v>4388</v>
          </cell>
          <cell r="CQ33">
            <v>2093</v>
          </cell>
          <cell r="CW33">
            <v>1027</v>
          </cell>
          <cell r="DC33">
            <v>451</v>
          </cell>
          <cell r="DI33">
            <v>469</v>
          </cell>
          <cell r="DO33">
            <v>199</v>
          </cell>
          <cell r="DU33">
            <v>34</v>
          </cell>
        </row>
        <row r="34">
          <cell r="CE34">
            <v>7285</v>
          </cell>
          <cell r="CK34">
            <v>5459</v>
          </cell>
          <cell r="CQ34">
            <v>2741</v>
          </cell>
          <cell r="CW34">
            <v>1567</v>
          </cell>
          <cell r="DC34">
            <v>803</v>
          </cell>
          <cell r="DI34">
            <v>303</v>
          </cell>
          <cell r="DO34">
            <v>76</v>
          </cell>
          <cell r="DU34">
            <v>17</v>
          </cell>
        </row>
        <row r="35">
          <cell r="CE35">
            <v>8593</v>
          </cell>
          <cell r="CK35">
            <v>6233</v>
          </cell>
          <cell r="CQ35">
            <v>3036</v>
          </cell>
          <cell r="CW35">
            <v>1919</v>
          </cell>
          <cell r="DC35">
            <v>1069</v>
          </cell>
          <cell r="DI35">
            <v>562</v>
          </cell>
          <cell r="DO35">
            <v>167</v>
          </cell>
          <cell r="DU35">
            <v>18</v>
          </cell>
        </row>
        <row r="36">
          <cell r="CE36">
            <v>4010</v>
          </cell>
          <cell r="CK36">
            <v>2924</v>
          </cell>
          <cell r="CQ36">
            <v>1408</v>
          </cell>
          <cell r="CW36">
            <v>805</v>
          </cell>
          <cell r="DC36">
            <v>424</v>
          </cell>
          <cell r="DI36">
            <v>278</v>
          </cell>
          <cell r="DO36">
            <v>91</v>
          </cell>
          <cell r="DU36">
            <v>7</v>
          </cell>
        </row>
        <row r="37">
          <cell r="CE37">
            <v>4583</v>
          </cell>
          <cell r="CK37">
            <v>3309</v>
          </cell>
          <cell r="CQ37">
            <v>1628</v>
          </cell>
          <cell r="CW37">
            <v>1114</v>
          </cell>
          <cell r="DC37">
            <v>645</v>
          </cell>
          <cell r="DI37">
            <v>284</v>
          </cell>
          <cell r="DO37">
            <v>76</v>
          </cell>
          <cell r="DU37">
            <v>11</v>
          </cell>
        </row>
        <row r="38">
          <cell r="CE38">
            <v>13950</v>
          </cell>
          <cell r="CK38">
            <v>10420</v>
          </cell>
          <cell r="CQ38">
            <v>5032</v>
          </cell>
          <cell r="CW38">
            <v>3171</v>
          </cell>
          <cell r="DC38">
            <v>1514</v>
          </cell>
          <cell r="DI38">
            <v>754</v>
          </cell>
          <cell r="DO38">
            <v>239</v>
          </cell>
          <cell r="DU38">
            <v>26</v>
          </cell>
        </row>
        <row r="39">
          <cell r="CE39">
            <v>6299</v>
          </cell>
          <cell r="CK39">
            <v>4617</v>
          </cell>
          <cell r="CQ39">
            <v>2121</v>
          </cell>
          <cell r="CW39">
            <v>1296</v>
          </cell>
          <cell r="DC39">
            <v>576</v>
          </cell>
          <cell r="DI39">
            <v>385</v>
          </cell>
          <cell r="DO39">
            <v>150</v>
          </cell>
          <cell r="DU39">
            <v>10</v>
          </cell>
        </row>
        <row r="40">
          <cell r="CE40">
            <v>7651</v>
          </cell>
          <cell r="CK40">
            <v>5803</v>
          </cell>
          <cell r="CQ40">
            <v>2911</v>
          </cell>
          <cell r="CW40">
            <v>1875</v>
          </cell>
          <cell r="DC40">
            <v>938</v>
          </cell>
          <cell r="DI40">
            <v>369</v>
          </cell>
          <cell r="DO40">
            <v>89</v>
          </cell>
          <cell r="DU40">
            <v>16</v>
          </cell>
        </row>
        <row r="41">
          <cell r="CE41">
            <v>3361</v>
          </cell>
          <cell r="CK41">
            <v>2461</v>
          </cell>
          <cell r="CQ41">
            <v>1377</v>
          </cell>
          <cell r="CW41">
            <v>1341</v>
          </cell>
          <cell r="DC41">
            <v>852</v>
          </cell>
          <cell r="DI41">
            <v>385</v>
          </cell>
          <cell r="DO41">
            <v>110</v>
          </cell>
          <cell r="DU41">
            <v>22</v>
          </cell>
        </row>
        <row r="42">
          <cell r="CE42">
            <v>1831</v>
          </cell>
          <cell r="CK42">
            <v>1353</v>
          </cell>
          <cell r="CQ42">
            <v>708</v>
          </cell>
          <cell r="CW42">
            <v>584</v>
          </cell>
          <cell r="DC42">
            <v>322</v>
          </cell>
          <cell r="DI42">
            <v>156</v>
          </cell>
          <cell r="DO42">
            <v>41</v>
          </cell>
          <cell r="DU42">
            <v>7</v>
          </cell>
        </row>
        <row r="43">
          <cell r="CE43">
            <v>1530</v>
          </cell>
          <cell r="CK43">
            <v>1108</v>
          </cell>
          <cell r="CQ43">
            <v>669</v>
          </cell>
          <cell r="CW43">
            <v>757</v>
          </cell>
          <cell r="DC43">
            <v>530</v>
          </cell>
          <cell r="DI43">
            <v>229</v>
          </cell>
          <cell r="DO43">
            <v>69</v>
          </cell>
          <cell r="DU43">
            <v>15</v>
          </cell>
        </row>
        <row r="44">
          <cell r="CE44">
            <v>3986</v>
          </cell>
          <cell r="CK44">
            <v>2679</v>
          </cell>
          <cell r="CQ44">
            <v>1490</v>
          </cell>
          <cell r="CW44">
            <v>1315</v>
          </cell>
          <cell r="DC44">
            <v>889</v>
          </cell>
          <cell r="DI44">
            <v>358</v>
          </cell>
          <cell r="DO44">
            <v>98</v>
          </cell>
          <cell r="DU44">
            <v>12</v>
          </cell>
        </row>
        <row r="45">
          <cell r="CE45">
            <v>2178</v>
          </cell>
          <cell r="CK45">
            <v>1409</v>
          </cell>
          <cell r="CQ45">
            <v>725</v>
          </cell>
          <cell r="CW45">
            <v>580</v>
          </cell>
          <cell r="DC45">
            <v>339</v>
          </cell>
          <cell r="DI45">
            <v>120</v>
          </cell>
          <cell r="DO45">
            <v>37</v>
          </cell>
          <cell r="DU45">
            <v>3</v>
          </cell>
        </row>
        <row r="46">
          <cell r="CE46">
            <v>1808</v>
          </cell>
          <cell r="CK46">
            <v>1270</v>
          </cell>
          <cell r="CQ46">
            <v>765</v>
          </cell>
          <cell r="CW46">
            <v>735</v>
          </cell>
          <cell r="DC46">
            <v>550</v>
          </cell>
          <cell r="DI46">
            <v>238</v>
          </cell>
          <cell r="DO46">
            <v>61</v>
          </cell>
          <cell r="DU46">
            <v>9</v>
          </cell>
        </row>
        <row r="47">
          <cell r="CE47">
            <v>817</v>
          </cell>
          <cell r="CK47">
            <v>546</v>
          </cell>
          <cell r="CQ47">
            <v>250</v>
          </cell>
          <cell r="CW47">
            <v>199</v>
          </cell>
          <cell r="DC47">
            <v>75</v>
          </cell>
          <cell r="DI47">
            <v>40</v>
          </cell>
          <cell r="DO47">
            <v>11</v>
          </cell>
          <cell r="DU47">
            <v>3</v>
          </cell>
        </row>
        <row r="48">
          <cell r="CE48">
            <v>441</v>
          </cell>
          <cell r="CK48">
            <v>276</v>
          </cell>
          <cell r="CQ48">
            <v>131</v>
          </cell>
          <cell r="CW48">
            <v>100</v>
          </cell>
          <cell r="DC48">
            <v>33</v>
          </cell>
          <cell r="DI48">
            <v>17</v>
          </cell>
          <cell r="DO48">
            <v>5</v>
          </cell>
          <cell r="DU48">
            <v>1</v>
          </cell>
        </row>
        <row r="49">
          <cell r="CE49">
            <v>376</v>
          </cell>
          <cell r="CK49">
            <v>270</v>
          </cell>
          <cell r="CQ49">
            <v>119</v>
          </cell>
          <cell r="CW49">
            <v>99</v>
          </cell>
          <cell r="DC49">
            <v>42</v>
          </cell>
          <cell r="DI49">
            <v>23</v>
          </cell>
          <cell r="DO49">
            <v>6</v>
          </cell>
          <cell r="DU49">
            <v>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C0D46-5B98-4AF0-A618-9C4E92392A51}">
  <dimension ref="A1:AA150"/>
  <sheetViews>
    <sheetView view="pageBreakPreview" zoomScaleNormal="100" zoomScaleSheetLayoutView="100" workbookViewId="0">
      <pane xSplit="1" ySplit="8" topLeftCell="B12" activePane="bottomRight" state="frozen"/>
      <selection activeCell="A3" sqref="A3:K4"/>
      <selection pane="topRight" activeCell="A3" sqref="A3:K4"/>
      <selection pane="bottomLeft" activeCell="A3" sqref="A3:K4"/>
      <selection pane="bottomRight" activeCell="E25" sqref="E25"/>
    </sheetView>
  </sheetViews>
  <sheetFormatPr defaultColWidth="9" defaultRowHeight="15.75"/>
  <cols>
    <col min="1" max="1" width="12.625" style="113" customWidth="1"/>
    <col min="2" max="2" width="7.875" style="1" customWidth="1"/>
    <col min="3" max="3" width="4.375" style="1" customWidth="1"/>
    <col min="4" max="4" width="5.125" style="1" customWidth="1"/>
    <col min="5" max="8" width="7.125" style="1" customWidth="1"/>
    <col min="9" max="9" width="5.125" style="1" customWidth="1"/>
    <col min="10" max="10" width="6.75" style="1" customWidth="1"/>
    <col min="11" max="11" width="4.875" style="1" customWidth="1"/>
    <col min="12" max="12" width="6.625" style="1" customWidth="1"/>
    <col min="13" max="13" width="6.25" style="1" customWidth="1"/>
    <col min="14" max="14" width="12.75" style="1" customWidth="1"/>
    <col min="15" max="24" width="6.375" style="1" customWidth="1"/>
    <col min="25" max="25" width="5.75" style="1" customWidth="1"/>
    <col min="26" max="26" width="5.625" style="1" customWidth="1"/>
    <col min="27" max="27" width="6.375" style="1" customWidth="1"/>
    <col min="28" max="16384" width="9" style="1"/>
  </cols>
  <sheetData>
    <row r="1" spans="1:27" s="118" customFormat="1" ht="6" customHeight="1"/>
    <row r="2" spans="1:27" s="118" customFormat="1" ht="27.75" customHeight="1">
      <c r="A2" s="171" t="s">
        <v>87</v>
      </c>
      <c r="B2" s="171"/>
      <c r="C2" s="171"/>
      <c r="D2" s="171"/>
      <c r="E2" s="171"/>
      <c r="F2" s="171"/>
      <c r="G2" s="171"/>
      <c r="H2" s="171"/>
      <c r="I2" s="171"/>
      <c r="J2" s="171"/>
      <c r="K2" s="171"/>
      <c r="L2" s="171"/>
      <c r="M2" s="171"/>
      <c r="N2" s="171" t="s">
        <v>87</v>
      </c>
      <c r="O2" s="172"/>
      <c r="P2" s="172"/>
      <c r="Q2" s="172"/>
      <c r="R2" s="172"/>
      <c r="S2" s="172"/>
      <c r="T2" s="172"/>
      <c r="U2" s="172"/>
      <c r="V2" s="172"/>
      <c r="W2" s="172"/>
      <c r="X2" s="172"/>
      <c r="Y2" s="172"/>
      <c r="Z2" s="172"/>
      <c r="AA2" s="119"/>
    </row>
    <row r="3" spans="1:27" s="118" customFormat="1" ht="14.25" customHeight="1">
      <c r="A3" s="172" t="s">
        <v>88</v>
      </c>
      <c r="B3" s="172"/>
      <c r="C3" s="172"/>
      <c r="D3" s="172"/>
      <c r="E3" s="172"/>
      <c r="F3" s="172"/>
      <c r="G3" s="172"/>
      <c r="H3" s="172"/>
      <c r="I3" s="172"/>
      <c r="J3" s="172"/>
      <c r="K3" s="172"/>
      <c r="L3" s="172"/>
      <c r="M3" s="172"/>
      <c r="N3" s="172" t="s">
        <v>89</v>
      </c>
      <c r="O3" s="172"/>
      <c r="P3" s="172"/>
      <c r="Q3" s="172"/>
      <c r="R3" s="172"/>
      <c r="S3" s="172"/>
      <c r="T3" s="172"/>
      <c r="U3" s="172"/>
      <c r="V3" s="172"/>
      <c r="W3" s="172"/>
      <c r="X3" s="172"/>
      <c r="Y3" s="172"/>
      <c r="Z3" s="172"/>
      <c r="AA3" s="119"/>
    </row>
    <row r="4" spans="1:27" s="118" customFormat="1" ht="14.25" customHeight="1">
      <c r="A4" s="172"/>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19"/>
    </row>
    <row r="5" spans="1:27" s="118" customFormat="1" ht="5.25" customHeight="1" thickBot="1"/>
    <row r="6" spans="1:27" s="118" customFormat="1" ht="26.25" customHeight="1">
      <c r="A6" s="173" t="s">
        <v>90</v>
      </c>
      <c r="B6" s="176" t="s">
        <v>91</v>
      </c>
      <c r="C6" s="179" t="s">
        <v>92</v>
      </c>
      <c r="D6" s="179" t="s">
        <v>93</v>
      </c>
      <c r="E6" s="179" t="s">
        <v>94</v>
      </c>
      <c r="F6" s="182" t="s">
        <v>95</v>
      </c>
      <c r="G6" s="182"/>
      <c r="H6" s="183"/>
      <c r="I6" s="179" t="s">
        <v>96</v>
      </c>
      <c r="J6" s="192" t="s">
        <v>97</v>
      </c>
      <c r="K6" s="179" t="s">
        <v>98</v>
      </c>
      <c r="L6" s="179" t="s">
        <v>99</v>
      </c>
      <c r="M6" s="179" t="s">
        <v>100</v>
      </c>
      <c r="N6" s="173" t="s">
        <v>90</v>
      </c>
      <c r="O6" s="184" t="s">
        <v>101</v>
      </c>
      <c r="P6" s="182"/>
      <c r="Q6" s="182"/>
      <c r="R6" s="185"/>
      <c r="S6" s="182"/>
      <c r="T6" s="183"/>
      <c r="U6" s="182" t="s">
        <v>102</v>
      </c>
      <c r="V6" s="182"/>
      <c r="W6" s="182"/>
      <c r="X6" s="183"/>
      <c r="Y6" s="179" t="s">
        <v>103</v>
      </c>
      <c r="Z6" s="192" t="s">
        <v>104</v>
      </c>
      <c r="AA6" s="120"/>
    </row>
    <row r="7" spans="1:27" s="118" customFormat="1" ht="26.25" customHeight="1">
      <c r="A7" s="174"/>
      <c r="B7" s="177"/>
      <c r="C7" s="180"/>
      <c r="D7" s="180"/>
      <c r="E7" s="180"/>
      <c r="F7" s="190" t="s">
        <v>105</v>
      </c>
      <c r="G7" s="190" t="s">
        <v>106</v>
      </c>
      <c r="H7" s="190" t="s">
        <v>107</v>
      </c>
      <c r="I7" s="180"/>
      <c r="J7" s="193"/>
      <c r="K7" s="180"/>
      <c r="L7" s="180"/>
      <c r="M7" s="180"/>
      <c r="N7" s="174"/>
      <c r="O7" s="191" t="s">
        <v>108</v>
      </c>
      <c r="P7" s="190" t="s">
        <v>109</v>
      </c>
      <c r="Q7" s="190" t="s">
        <v>110</v>
      </c>
      <c r="R7" s="190" t="s">
        <v>111</v>
      </c>
      <c r="S7" s="190" t="s">
        <v>112</v>
      </c>
      <c r="T7" s="190" t="s">
        <v>113</v>
      </c>
      <c r="U7" s="190" t="s">
        <v>114</v>
      </c>
      <c r="V7" s="190" t="s">
        <v>115</v>
      </c>
      <c r="W7" s="190" t="s">
        <v>112</v>
      </c>
      <c r="X7" s="190" t="s">
        <v>113</v>
      </c>
      <c r="Y7" s="180"/>
      <c r="Z7" s="193"/>
      <c r="AA7" s="120"/>
    </row>
    <row r="8" spans="1:27" s="118" customFormat="1" ht="26.25" customHeight="1" thickBot="1">
      <c r="A8" s="175"/>
      <c r="B8" s="178"/>
      <c r="C8" s="181"/>
      <c r="D8" s="181"/>
      <c r="E8" s="181"/>
      <c r="F8" s="181"/>
      <c r="G8" s="181"/>
      <c r="H8" s="181"/>
      <c r="I8" s="181"/>
      <c r="J8" s="194"/>
      <c r="K8" s="181"/>
      <c r="L8" s="181"/>
      <c r="M8" s="181"/>
      <c r="N8" s="175"/>
      <c r="O8" s="178"/>
      <c r="P8" s="181"/>
      <c r="Q8" s="181"/>
      <c r="R8" s="181"/>
      <c r="S8" s="181"/>
      <c r="T8" s="181"/>
      <c r="U8" s="181"/>
      <c r="V8" s="181"/>
      <c r="W8" s="181"/>
      <c r="X8" s="181"/>
      <c r="Y8" s="181"/>
      <c r="Z8" s="194"/>
      <c r="AA8" s="120"/>
    </row>
    <row r="9" spans="1:27" s="14" customFormat="1" ht="25.5" customHeight="1">
      <c r="A9" s="82" t="s">
        <v>5</v>
      </c>
      <c r="B9" s="42">
        <v>1220.954</v>
      </c>
      <c r="C9" s="5">
        <v>504</v>
      </c>
      <c r="D9" s="5">
        <v>11857</v>
      </c>
      <c r="E9" s="5">
        <v>825888</v>
      </c>
      <c r="F9" s="5">
        <v>2249037</v>
      </c>
      <c r="G9" s="5">
        <v>1116111</v>
      </c>
      <c r="H9" s="5">
        <v>1132926</v>
      </c>
      <c r="I9" s="44">
        <v>98.5157900869077</v>
      </c>
      <c r="J9" s="7">
        <v>1842.0325417665204</v>
      </c>
      <c r="K9" s="7">
        <v>2.7231743287225387</v>
      </c>
      <c r="L9" s="5">
        <v>28165</v>
      </c>
      <c r="M9" s="7">
        <v>12.602211814104352</v>
      </c>
      <c r="N9" s="82" t="s">
        <v>5</v>
      </c>
      <c r="O9" s="5">
        <v>22841</v>
      </c>
      <c r="P9" s="7">
        <v>10.217701083515502</v>
      </c>
      <c r="Q9" s="5">
        <v>13198</v>
      </c>
      <c r="R9" s="7">
        <v>5.91</v>
      </c>
      <c r="S9" s="5">
        <v>9643</v>
      </c>
      <c r="T9" s="7">
        <v>4.313116271713227</v>
      </c>
      <c r="U9" s="5">
        <v>105690</v>
      </c>
      <c r="V9" s="5">
        <v>87168</v>
      </c>
      <c r="W9" s="5">
        <v>18522</v>
      </c>
      <c r="X9" s="7">
        <v>8.2890955423911254</v>
      </c>
      <c r="Y9" s="5">
        <v>14073</v>
      </c>
      <c r="Z9" s="5">
        <v>5979</v>
      </c>
      <c r="AA9" s="4"/>
    </row>
    <row r="10" spans="1:27" s="14" customFormat="1" ht="25.5" customHeight="1">
      <c r="A10" s="82" t="s">
        <v>6</v>
      </c>
      <c r="B10" s="45">
        <v>1220.954</v>
      </c>
      <c r="C10" s="46">
        <v>504</v>
      </c>
      <c r="D10" s="46">
        <v>11887</v>
      </c>
      <c r="E10" s="46">
        <v>846169</v>
      </c>
      <c r="F10" s="46">
        <v>2268807</v>
      </c>
      <c r="G10" s="46">
        <v>1124276</v>
      </c>
      <c r="H10" s="46">
        <v>1144531</v>
      </c>
      <c r="I10" s="47">
        <v>98.230279476921112</v>
      </c>
      <c r="J10" s="47">
        <v>1858.2247979858373</v>
      </c>
      <c r="K10" s="47">
        <v>2.6812693445399205</v>
      </c>
      <c r="L10" s="5">
        <v>19770</v>
      </c>
      <c r="M10" s="6">
        <v>8.75</v>
      </c>
      <c r="N10" s="82" t="s">
        <v>6</v>
      </c>
      <c r="O10" s="5">
        <v>21444</v>
      </c>
      <c r="P10" s="7">
        <v>9.4930236634996703</v>
      </c>
      <c r="Q10" s="5">
        <v>13180</v>
      </c>
      <c r="R10" s="7">
        <v>5.8346414794313386</v>
      </c>
      <c r="S10" s="5">
        <v>8264</v>
      </c>
      <c r="T10" s="7">
        <v>3.6583821840683317</v>
      </c>
      <c r="U10" s="5">
        <v>105073</v>
      </c>
      <c r="V10" s="5">
        <v>93567</v>
      </c>
      <c r="W10" s="5">
        <v>11506</v>
      </c>
      <c r="X10" s="7">
        <v>5.0935800350786788</v>
      </c>
      <c r="Y10" s="5">
        <v>13168</v>
      </c>
      <c r="Z10" s="5">
        <v>5803</v>
      </c>
      <c r="AA10" s="4"/>
    </row>
    <row r="11" spans="1:27" s="14" customFormat="1" ht="24.75" customHeight="1">
      <c r="A11" s="82" t="s">
        <v>9</v>
      </c>
      <c r="B11" s="45">
        <v>1220.954</v>
      </c>
      <c r="C11" s="46">
        <v>504</v>
      </c>
      <c r="D11" s="46">
        <v>11884</v>
      </c>
      <c r="E11" s="46">
        <v>862142</v>
      </c>
      <c r="F11" s="46">
        <v>2272391</v>
      </c>
      <c r="G11" s="46">
        <v>1125130</v>
      </c>
      <c r="H11" s="46">
        <v>1147261</v>
      </c>
      <c r="I11" s="43">
        <v>98.070970772997597</v>
      </c>
      <c r="J11" s="48">
        <v>1861.1602075098654</v>
      </c>
      <c r="K11" s="47">
        <v>2.6357502592380375</v>
      </c>
      <c r="L11" s="46">
        <v>3584</v>
      </c>
      <c r="M11" s="47">
        <v>1.5784381125861502</v>
      </c>
      <c r="N11" s="82" t="s">
        <v>9</v>
      </c>
      <c r="O11" s="46">
        <v>20210</v>
      </c>
      <c r="P11" s="47">
        <v>8.900735004287414</v>
      </c>
      <c r="Q11" s="46">
        <v>14158</v>
      </c>
      <c r="R11" s="47">
        <v>6.2353590396190608</v>
      </c>
      <c r="S11" s="46">
        <v>6052</v>
      </c>
      <c r="T11" s="47">
        <v>2.6653759646683541</v>
      </c>
      <c r="U11" s="46">
        <v>101473</v>
      </c>
      <c r="V11" s="46">
        <v>103941</v>
      </c>
      <c r="W11" s="49">
        <v>-2468</v>
      </c>
      <c r="X11" s="50">
        <v>-1.0869378520822039</v>
      </c>
      <c r="Y11" s="46">
        <v>12322</v>
      </c>
      <c r="Z11" s="46">
        <v>5463</v>
      </c>
      <c r="AA11" s="51"/>
    </row>
    <row r="12" spans="1:27" s="14" customFormat="1" ht="24.75" customHeight="1">
      <c r="A12" s="82" t="s">
        <v>78</v>
      </c>
      <c r="B12" s="41">
        <v>1220.954</v>
      </c>
      <c r="C12" s="5">
        <v>516</v>
      </c>
      <c r="D12" s="5">
        <v>11930</v>
      </c>
      <c r="E12" s="5">
        <v>878466</v>
      </c>
      <c r="F12" s="5">
        <v>2281464</v>
      </c>
      <c r="G12" s="5">
        <v>1126870</v>
      </c>
      <c r="H12" s="5">
        <v>1154594</v>
      </c>
      <c r="I12" s="7">
        <v>97.598809624855136</v>
      </c>
      <c r="J12" s="7">
        <v>1868.5912818992363</v>
      </c>
      <c r="K12" s="7">
        <v>2.5970999446762879</v>
      </c>
      <c r="L12" s="5">
        <v>9073</v>
      </c>
      <c r="M12" s="7">
        <v>3.9847557728561802</v>
      </c>
      <c r="N12" s="82" t="s">
        <v>78</v>
      </c>
      <c r="O12" s="5">
        <v>18205</v>
      </c>
      <c r="P12" s="7">
        <v>7.9954236575385025</v>
      </c>
      <c r="Q12" s="5">
        <v>15791</v>
      </c>
      <c r="R12" s="7">
        <v>6.9352230143471845</v>
      </c>
      <c r="S12" s="5">
        <v>2414</v>
      </c>
      <c r="T12" s="7">
        <v>1.0602006431913182</v>
      </c>
      <c r="U12" s="5">
        <v>119595</v>
      </c>
      <c r="V12" s="5">
        <v>112936</v>
      </c>
      <c r="W12" s="5">
        <v>6659</v>
      </c>
      <c r="X12" s="7">
        <v>2.9245551296648662</v>
      </c>
      <c r="Y12" s="5">
        <v>13314</v>
      </c>
      <c r="Z12" s="5">
        <v>5691</v>
      </c>
      <c r="AA12" s="4"/>
    </row>
    <row r="13" spans="1:27" s="14" customFormat="1" ht="24.6" customHeight="1">
      <c r="A13" s="82" t="s">
        <v>82</v>
      </c>
      <c r="B13" s="41">
        <v>1220.954</v>
      </c>
      <c r="C13" s="5">
        <v>516</v>
      </c>
      <c r="D13" s="5">
        <v>11972</v>
      </c>
      <c r="E13" s="5">
        <v>903481</v>
      </c>
      <c r="F13" s="5">
        <v>2317445</v>
      </c>
      <c r="G13" s="5">
        <v>1142786</v>
      </c>
      <c r="H13" s="5">
        <v>1174659</v>
      </c>
      <c r="I13" s="7">
        <v>97.286616796874668</v>
      </c>
      <c r="J13" s="7">
        <v>1898.0608606057231</v>
      </c>
      <c r="K13" s="7">
        <v>2.5650179693872919</v>
      </c>
      <c r="L13" s="5">
        <v>35981</v>
      </c>
      <c r="M13" s="7">
        <v>15.647624251751882</v>
      </c>
      <c r="N13" s="82" t="s">
        <v>82</v>
      </c>
      <c r="O13" s="5">
        <v>17910</v>
      </c>
      <c r="P13" s="7">
        <v>7.7888038228197161</v>
      </c>
      <c r="Q13" s="5">
        <v>16103</v>
      </c>
      <c r="R13" s="7">
        <v>7.0029652685017254</v>
      </c>
      <c r="S13" s="5">
        <v>1807</v>
      </c>
      <c r="T13" s="7">
        <v>0.78583855431799154</v>
      </c>
      <c r="U13" s="5">
        <v>122067</v>
      </c>
      <c r="V13" s="5">
        <v>87893</v>
      </c>
      <c r="W13" s="5">
        <v>34174</v>
      </c>
      <c r="X13" s="7">
        <v>14.861785697433891</v>
      </c>
      <c r="Y13" s="5">
        <v>13472</v>
      </c>
      <c r="Z13" s="5">
        <v>6124</v>
      </c>
      <c r="AA13" s="4"/>
    </row>
    <row r="14" spans="1:27" s="14" customFormat="1" ht="24.75" customHeight="1">
      <c r="A14" s="83" t="s">
        <v>12</v>
      </c>
      <c r="B14" s="41">
        <v>1220.954</v>
      </c>
      <c r="C14" s="5">
        <v>516</v>
      </c>
      <c r="D14" s="5">
        <v>11930</v>
      </c>
      <c r="E14" s="5">
        <v>884948</v>
      </c>
      <c r="F14" s="5">
        <v>2293509</v>
      </c>
      <c r="G14" s="5">
        <v>1132483</v>
      </c>
      <c r="H14" s="5">
        <v>1161026</v>
      </c>
      <c r="I14" s="7">
        <v>97.541570989796952</v>
      </c>
      <c r="J14" s="7">
        <v>1878.4565184273938</v>
      </c>
      <c r="K14" s="7">
        <v>2.5916878731857693</v>
      </c>
      <c r="L14" s="5">
        <v>3582</v>
      </c>
      <c r="M14" s="7">
        <v>1.5630195338169879</v>
      </c>
      <c r="N14" s="83" t="s">
        <v>12</v>
      </c>
      <c r="O14" s="5">
        <v>1700</v>
      </c>
      <c r="P14" s="7">
        <v>0.74180156546311538</v>
      </c>
      <c r="Q14" s="5">
        <v>1669</v>
      </c>
      <c r="R14" s="7">
        <v>0.72827459573996456</v>
      </c>
      <c r="S14" s="5">
        <v>31</v>
      </c>
      <c r="T14" s="7">
        <v>1.352696972315093E-2</v>
      </c>
      <c r="U14" s="5">
        <v>12749</v>
      </c>
      <c r="V14" s="5">
        <v>9198</v>
      </c>
      <c r="W14" s="5">
        <v>3551</v>
      </c>
      <c r="X14" s="7">
        <v>1.5494925640938368</v>
      </c>
      <c r="Y14" s="5">
        <v>1318</v>
      </c>
      <c r="Z14" s="5">
        <v>549</v>
      </c>
      <c r="AA14" s="4"/>
    </row>
    <row r="15" spans="1:27" s="14" customFormat="1" ht="24.75" customHeight="1">
      <c r="A15" s="83" t="s">
        <v>13</v>
      </c>
      <c r="B15" s="41">
        <v>1220.954</v>
      </c>
      <c r="C15" s="5">
        <v>516</v>
      </c>
      <c r="D15" s="5">
        <v>11930</v>
      </c>
      <c r="E15" s="5">
        <v>886623</v>
      </c>
      <c r="F15" s="5">
        <v>2296333</v>
      </c>
      <c r="G15" s="5">
        <v>1133750</v>
      </c>
      <c r="H15" s="5">
        <v>1162583</v>
      </c>
      <c r="I15" s="7">
        <v>97.519919007933197</v>
      </c>
      <c r="J15" s="7">
        <v>1880.7694638782461</v>
      </c>
      <c r="K15" s="7">
        <v>2.5899767996093042</v>
      </c>
      <c r="L15" s="5">
        <v>2824</v>
      </c>
      <c r="M15" s="7">
        <v>1.230543447900821</v>
      </c>
      <c r="N15" s="83" t="s">
        <v>13</v>
      </c>
      <c r="O15" s="5">
        <v>1268</v>
      </c>
      <c r="P15" s="7">
        <v>0.55252446598379634</v>
      </c>
      <c r="Q15" s="5">
        <v>1261</v>
      </c>
      <c r="R15" s="7">
        <v>0.54947425205486378</v>
      </c>
      <c r="S15" s="5">
        <v>7</v>
      </c>
      <c r="T15" s="7">
        <v>3.05021392893263E-3</v>
      </c>
      <c r="U15" s="5">
        <v>9118</v>
      </c>
      <c r="V15" s="5">
        <v>6301</v>
      </c>
      <c r="W15" s="5">
        <v>2817</v>
      </c>
      <c r="X15" s="7">
        <v>1.2274932339718885</v>
      </c>
      <c r="Y15" s="5">
        <v>673</v>
      </c>
      <c r="Z15" s="5">
        <v>477</v>
      </c>
      <c r="AA15" s="4"/>
    </row>
    <row r="16" spans="1:27" s="14" customFormat="1" ht="24.75" customHeight="1">
      <c r="A16" s="83" t="s">
        <v>14</v>
      </c>
      <c r="B16" s="41">
        <v>1220.954</v>
      </c>
      <c r="C16" s="5">
        <v>516</v>
      </c>
      <c r="D16" s="5">
        <v>11931</v>
      </c>
      <c r="E16" s="5">
        <v>888800</v>
      </c>
      <c r="F16" s="5">
        <v>2299339</v>
      </c>
      <c r="G16" s="5">
        <v>1134883</v>
      </c>
      <c r="H16" s="5">
        <v>1164456</v>
      </c>
      <c r="I16" s="7">
        <v>97.460359172008211</v>
      </c>
      <c r="J16" s="7">
        <v>1883.2314730939904</v>
      </c>
      <c r="K16" s="7">
        <v>2.5870150765076509</v>
      </c>
      <c r="L16" s="5">
        <v>3006</v>
      </c>
      <c r="M16" s="7">
        <v>1.3081873554074357</v>
      </c>
      <c r="N16" s="83" t="s">
        <v>14</v>
      </c>
      <c r="O16" s="5">
        <v>1567</v>
      </c>
      <c r="P16" s="7">
        <v>0.68194597003441493</v>
      </c>
      <c r="Q16" s="5">
        <v>1354</v>
      </c>
      <c r="R16" s="7">
        <v>0.58925005962131327</v>
      </c>
      <c r="S16" s="5">
        <v>213</v>
      </c>
      <c r="T16" s="7">
        <v>9.2695910413101726E-2</v>
      </c>
      <c r="U16" s="5">
        <v>10726</v>
      </c>
      <c r="V16" s="5">
        <v>7933</v>
      </c>
      <c r="W16" s="5">
        <v>2793</v>
      </c>
      <c r="X16" s="7">
        <v>1.2154914449943339</v>
      </c>
      <c r="Y16" s="5">
        <v>1474</v>
      </c>
      <c r="Z16" s="5">
        <v>529</v>
      </c>
      <c r="AA16" s="4"/>
    </row>
    <row r="17" spans="1:27" s="14" customFormat="1" ht="24.75" customHeight="1">
      <c r="A17" s="83" t="s">
        <v>15</v>
      </c>
      <c r="B17" s="41">
        <v>1220.954</v>
      </c>
      <c r="C17" s="5">
        <v>516</v>
      </c>
      <c r="D17" s="5">
        <v>11936</v>
      </c>
      <c r="E17" s="5">
        <v>891027</v>
      </c>
      <c r="F17" s="5">
        <v>2302465</v>
      </c>
      <c r="G17" s="5">
        <v>1136290</v>
      </c>
      <c r="H17" s="5">
        <v>1166175</v>
      </c>
      <c r="I17" s="7">
        <v>97.437348596908706</v>
      </c>
      <c r="J17" s="7">
        <v>1885.7917661107626</v>
      </c>
      <c r="K17" s="7">
        <v>2.5840574976964783</v>
      </c>
      <c r="L17" s="5">
        <v>3126</v>
      </c>
      <c r="M17" s="7">
        <v>1.3585976282344925</v>
      </c>
      <c r="N17" s="83" t="s">
        <v>15</v>
      </c>
      <c r="O17" s="5">
        <v>1453</v>
      </c>
      <c r="P17" s="7">
        <v>0.63149147595160504</v>
      </c>
      <c r="Q17" s="5">
        <v>1330</v>
      </c>
      <c r="R17" s="7">
        <v>0.57803417963911552</v>
      </c>
      <c r="S17" s="5">
        <v>123</v>
      </c>
      <c r="T17" s="7">
        <v>5.3457296312489619E-2</v>
      </c>
      <c r="U17" s="5">
        <v>10401</v>
      </c>
      <c r="V17" s="5">
        <v>7398</v>
      </c>
      <c r="W17" s="5">
        <v>3003</v>
      </c>
      <c r="X17" s="7">
        <v>1.3051403319220027</v>
      </c>
      <c r="Y17" s="5">
        <v>1096</v>
      </c>
      <c r="Z17" s="5">
        <v>507</v>
      </c>
      <c r="AA17" s="4"/>
    </row>
    <row r="18" spans="1:27" s="14" customFormat="1" ht="24.75" customHeight="1">
      <c r="A18" s="83" t="s">
        <v>16</v>
      </c>
      <c r="B18" s="41">
        <v>1220.954</v>
      </c>
      <c r="C18" s="5">
        <v>516</v>
      </c>
      <c r="D18" s="5">
        <v>11971</v>
      </c>
      <c r="E18" s="5">
        <v>893445</v>
      </c>
      <c r="F18" s="5">
        <v>2306565</v>
      </c>
      <c r="G18" s="5">
        <v>1138166</v>
      </c>
      <c r="H18" s="5">
        <v>1168399</v>
      </c>
      <c r="I18" s="7">
        <v>97.412442153750561</v>
      </c>
      <c r="J18" s="7">
        <v>1889.1497959792098</v>
      </c>
      <c r="K18" s="7">
        <v>2.5816530396387019</v>
      </c>
      <c r="L18" s="5">
        <v>4100</v>
      </c>
      <c r="M18" s="7">
        <v>1.7791162131728369</v>
      </c>
      <c r="N18" s="83" t="s">
        <v>16</v>
      </c>
      <c r="O18" s="5">
        <v>1445</v>
      </c>
      <c r="P18" s="7">
        <v>0.62702998244749986</v>
      </c>
      <c r="Q18" s="5">
        <v>1336</v>
      </c>
      <c r="R18" s="7">
        <v>0.57973152702412445</v>
      </c>
      <c r="S18" s="5">
        <v>109</v>
      </c>
      <c r="T18" s="7">
        <v>4.7298455423375414E-2</v>
      </c>
      <c r="U18" s="5">
        <v>11787</v>
      </c>
      <c r="V18" s="5">
        <v>7796</v>
      </c>
      <c r="W18" s="5">
        <v>3991</v>
      </c>
      <c r="X18" s="7">
        <v>1.7318177577494613</v>
      </c>
      <c r="Y18" s="5">
        <v>1117</v>
      </c>
      <c r="Z18" s="5">
        <v>557</v>
      </c>
      <c r="AA18" s="4"/>
    </row>
    <row r="19" spans="1:27" s="14" customFormat="1" ht="24.75" customHeight="1">
      <c r="A19" s="83" t="s">
        <v>17</v>
      </c>
      <c r="B19" s="41">
        <v>1220.954</v>
      </c>
      <c r="C19" s="5">
        <v>516</v>
      </c>
      <c r="D19" s="5">
        <v>11971</v>
      </c>
      <c r="E19" s="5">
        <v>896362</v>
      </c>
      <c r="F19" s="5">
        <v>2309770</v>
      </c>
      <c r="G19" s="5">
        <v>1139558</v>
      </c>
      <c r="H19" s="5">
        <v>1170212</v>
      </c>
      <c r="I19" s="7">
        <v>97.38047464903795</v>
      </c>
      <c r="J19" s="7">
        <v>1891.7747924983253</v>
      </c>
      <c r="K19" s="7">
        <v>2.5768272193600352</v>
      </c>
      <c r="L19" s="5">
        <v>3205</v>
      </c>
      <c r="M19" s="7">
        <v>1.3885474082795117</v>
      </c>
      <c r="N19" s="83" t="s">
        <v>17</v>
      </c>
      <c r="O19" s="5">
        <v>1567</v>
      </c>
      <c r="P19" s="7">
        <v>0.67889353783899997</v>
      </c>
      <c r="Q19" s="5">
        <v>1343</v>
      </c>
      <c r="R19" s="7">
        <v>0.58184685470183606</v>
      </c>
      <c r="S19" s="5">
        <v>224</v>
      </c>
      <c r="T19" s="7">
        <v>9.7046683137163997E-2</v>
      </c>
      <c r="U19" s="5">
        <v>12044</v>
      </c>
      <c r="V19" s="5">
        <v>9063</v>
      </c>
      <c r="W19" s="5">
        <v>2981</v>
      </c>
      <c r="X19" s="7">
        <v>1.2915007251423478</v>
      </c>
      <c r="Y19" s="5">
        <v>816</v>
      </c>
      <c r="Z19" s="5">
        <v>575</v>
      </c>
      <c r="AA19" s="4"/>
    </row>
    <row r="20" spans="1:27" s="14" customFormat="1" ht="24.75" customHeight="1">
      <c r="A20" s="83" t="s">
        <v>18</v>
      </c>
      <c r="B20" s="41">
        <v>1220.954</v>
      </c>
      <c r="C20" s="5">
        <v>516</v>
      </c>
      <c r="D20" s="5">
        <v>11972</v>
      </c>
      <c r="E20" s="5">
        <v>899503</v>
      </c>
      <c r="F20" s="5">
        <v>2311870</v>
      </c>
      <c r="G20" s="5">
        <v>1140451</v>
      </c>
      <c r="H20" s="5">
        <v>1171419</v>
      </c>
      <c r="I20" s="7">
        <v>97.356368643499891</v>
      </c>
      <c r="J20" s="7">
        <v>1893.4947590163104</v>
      </c>
      <c r="K20" s="7">
        <v>2.5701637459797242</v>
      </c>
      <c r="L20" s="5">
        <v>2100</v>
      </c>
      <c r="M20" s="7">
        <v>0.90876831600903574</v>
      </c>
      <c r="N20" s="83" t="s">
        <v>18</v>
      </c>
      <c r="O20" s="5">
        <v>1410</v>
      </c>
      <c r="P20" s="7">
        <v>0.61017301217749542</v>
      </c>
      <c r="Q20" s="5">
        <v>1109</v>
      </c>
      <c r="R20" s="7">
        <v>0.47991622021620028</v>
      </c>
      <c r="S20" s="5">
        <v>301</v>
      </c>
      <c r="T20" s="7">
        <v>0.13025679196129514</v>
      </c>
      <c r="U20" s="5">
        <v>10129</v>
      </c>
      <c r="V20" s="5">
        <v>8330</v>
      </c>
      <c r="W20" s="5">
        <v>1799</v>
      </c>
      <c r="X20" s="7">
        <v>0.7785115240477406</v>
      </c>
      <c r="Y20" s="5">
        <v>1080</v>
      </c>
      <c r="Z20" s="5">
        <v>534</v>
      </c>
      <c r="AA20" s="4"/>
    </row>
    <row r="21" spans="1:27" s="14" customFormat="1" ht="24.75" customHeight="1">
      <c r="A21" s="83" t="s">
        <v>19</v>
      </c>
      <c r="B21" s="41">
        <v>1220.954</v>
      </c>
      <c r="C21" s="5">
        <v>516</v>
      </c>
      <c r="D21" s="5">
        <v>11972</v>
      </c>
      <c r="E21" s="5">
        <v>900844</v>
      </c>
      <c r="F21" s="5">
        <v>2314027</v>
      </c>
      <c r="G21" s="5">
        <v>1141362</v>
      </c>
      <c r="H21" s="5">
        <v>1172665</v>
      </c>
      <c r="I21" s="7">
        <v>97.330610191316353</v>
      </c>
      <c r="J21" s="7">
        <v>1895.2614103397837</v>
      </c>
      <c r="K21" s="7">
        <v>2.5687322111264548</v>
      </c>
      <c r="L21" s="5">
        <v>2157</v>
      </c>
      <c r="M21" s="7">
        <v>0.93257588744410003</v>
      </c>
      <c r="N21" s="83" t="s">
        <v>19</v>
      </c>
      <c r="O21" s="5">
        <v>1732</v>
      </c>
      <c r="P21" s="7">
        <v>0.74882774086841963</v>
      </c>
      <c r="Q21" s="5">
        <v>1292</v>
      </c>
      <c r="R21" s="7">
        <v>0.55859436559006825</v>
      </c>
      <c r="S21" s="5">
        <v>440</v>
      </c>
      <c r="T21" s="7">
        <v>0.19023337527835141</v>
      </c>
      <c r="U21" s="5">
        <v>7884</v>
      </c>
      <c r="V21" s="5">
        <v>6167</v>
      </c>
      <c r="W21" s="5">
        <v>1717</v>
      </c>
      <c r="X21" s="7">
        <v>0.74234251216574865</v>
      </c>
      <c r="Y21" s="5">
        <v>1210</v>
      </c>
      <c r="Z21" s="5">
        <v>526</v>
      </c>
      <c r="AA21" s="4"/>
    </row>
    <row r="22" spans="1:27" s="14" customFormat="1" ht="24.75" customHeight="1">
      <c r="A22" s="83" t="s">
        <v>7</v>
      </c>
      <c r="B22" s="41">
        <v>1220.954</v>
      </c>
      <c r="C22" s="5">
        <v>516</v>
      </c>
      <c r="D22" s="5">
        <v>11972</v>
      </c>
      <c r="E22" s="5">
        <v>902193</v>
      </c>
      <c r="F22" s="5">
        <v>2315727</v>
      </c>
      <c r="G22" s="5">
        <v>1142088</v>
      </c>
      <c r="H22" s="5">
        <v>1173639</v>
      </c>
      <c r="I22" s="7">
        <v>97.311694652273829</v>
      </c>
      <c r="J22" s="7">
        <v>1896.6537641876762</v>
      </c>
      <c r="K22" s="7">
        <v>2.5667756233976542</v>
      </c>
      <c r="L22" s="5">
        <v>1700</v>
      </c>
      <c r="M22" s="7">
        <v>0.73438027160838359</v>
      </c>
      <c r="N22" s="83" t="s">
        <v>7</v>
      </c>
      <c r="O22" s="5">
        <v>1467</v>
      </c>
      <c r="P22" s="7">
        <v>0.63372697555852864</v>
      </c>
      <c r="Q22" s="5">
        <v>1258</v>
      </c>
      <c r="R22" s="7">
        <v>0.54344140099020377</v>
      </c>
      <c r="S22" s="5">
        <v>209</v>
      </c>
      <c r="T22" s="7">
        <v>9.0285574568324797E-2</v>
      </c>
      <c r="U22" s="5">
        <v>7737</v>
      </c>
      <c r="V22" s="5">
        <v>6246</v>
      </c>
      <c r="W22" s="5">
        <v>1491</v>
      </c>
      <c r="X22" s="7">
        <v>0.64409469704005873</v>
      </c>
      <c r="Y22" s="5">
        <v>1068</v>
      </c>
      <c r="Z22" s="5">
        <v>543</v>
      </c>
      <c r="AA22" s="4"/>
    </row>
    <row r="23" spans="1:27" s="14" customFormat="1" ht="24.75" customHeight="1">
      <c r="A23" s="83" t="s">
        <v>8</v>
      </c>
      <c r="B23" s="41">
        <v>1220.954</v>
      </c>
      <c r="C23" s="5">
        <v>516</v>
      </c>
      <c r="D23" s="5">
        <v>11972</v>
      </c>
      <c r="E23" s="5">
        <v>903481</v>
      </c>
      <c r="F23" s="5">
        <v>2317445</v>
      </c>
      <c r="G23" s="5">
        <v>1142786</v>
      </c>
      <c r="H23" s="5">
        <v>1174659</v>
      </c>
      <c r="I23" s="7">
        <v>97.286616796874668</v>
      </c>
      <c r="J23" s="7">
        <v>1898.0608606057231</v>
      </c>
      <c r="K23" s="7">
        <v>2.5650179693872919</v>
      </c>
      <c r="L23" s="5">
        <v>1718</v>
      </c>
      <c r="M23" s="7">
        <v>0.74160855672960124</v>
      </c>
      <c r="N23" s="83" t="s">
        <v>8</v>
      </c>
      <c r="O23" s="5">
        <v>1519</v>
      </c>
      <c r="P23" s="7">
        <v>0.65570628502460082</v>
      </c>
      <c r="Q23" s="5">
        <v>1262</v>
      </c>
      <c r="R23" s="7">
        <v>0.54476717031010291</v>
      </c>
      <c r="S23" s="5">
        <v>257</v>
      </c>
      <c r="T23" s="7">
        <v>0.11093911471449797</v>
      </c>
      <c r="U23" s="5">
        <v>7170</v>
      </c>
      <c r="V23" s="5">
        <v>5709</v>
      </c>
      <c r="W23" s="5">
        <v>1461</v>
      </c>
      <c r="X23" s="7">
        <v>0.63066944201510322</v>
      </c>
      <c r="Y23" s="5">
        <v>1411</v>
      </c>
      <c r="Z23" s="5">
        <v>493</v>
      </c>
      <c r="AA23" s="4"/>
    </row>
    <row r="24" spans="1:27" s="14" customFormat="1" ht="14.25" customHeight="1">
      <c r="A24" s="83"/>
      <c r="B24" s="41"/>
      <c r="C24" s="5"/>
      <c r="D24" s="5"/>
      <c r="E24" s="5"/>
      <c r="F24" s="5"/>
      <c r="G24" s="5"/>
      <c r="H24" s="5"/>
      <c r="I24" s="7"/>
      <c r="J24" s="7"/>
      <c r="K24" s="7"/>
      <c r="L24" s="5"/>
      <c r="M24" s="7"/>
      <c r="N24" s="83"/>
      <c r="O24" s="5"/>
      <c r="P24" s="7"/>
      <c r="Q24" s="5"/>
      <c r="R24" s="7"/>
      <c r="S24" s="5"/>
      <c r="T24" s="7"/>
      <c r="U24" s="5"/>
      <c r="V24" s="5"/>
      <c r="W24" s="5"/>
      <c r="X24" s="7"/>
      <c r="Y24" s="5"/>
      <c r="Z24" s="5"/>
      <c r="AA24" s="51"/>
    </row>
    <row r="25" spans="1:27" s="14" customFormat="1" ht="24.75" customHeight="1">
      <c r="A25" s="131" t="s">
        <v>259</v>
      </c>
      <c r="B25" s="41"/>
      <c r="C25" s="5"/>
      <c r="D25" s="5"/>
      <c r="E25" s="5"/>
      <c r="F25" s="5"/>
      <c r="G25" s="5"/>
      <c r="H25" s="5"/>
      <c r="I25" s="7"/>
      <c r="J25" s="7"/>
      <c r="K25" s="7"/>
      <c r="L25" s="5"/>
      <c r="M25" s="7"/>
      <c r="N25" s="131" t="s">
        <v>259</v>
      </c>
      <c r="O25" s="5"/>
      <c r="P25" s="7"/>
      <c r="Q25" s="5"/>
      <c r="R25" s="7"/>
      <c r="S25" s="5"/>
      <c r="T25" s="7"/>
      <c r="U25" s="5"/>
      <c r="V25" s="5"/>
      <c r="W25" s="5"/>
      <c r="X25" s="7"/>
      <c r="Y25" s="5"/>
      <c r="Z25" s="5"/>
      <c r="AA25" s="4"/>
    </row>
    <row r="26" spans="1:27" s="14" customFormat="1" ht="24.75" customHeight="1">
      <c r="A26" s="83" t="s">
        <v>10</v>
      </c>
      <c r="B26" s="41">
        <v>1220.954</v>
      </c>
      <c r="C26" s="5">
        <v>516</v>
      </c>
      <c r="D26" s="5">
        <v>11971</v>
      </c>
      <c r="E26" s="5">
        <v>905018</v>
      </c>
      <c r="F26" s="5">
        <v>2319118</v>
      </c>
      <c r="G26" s="5">
        <v>1143524</v>
      </c>
      <c r="H26" s="5">
        <v>1175594</v>
      </c>
      <c r="I26" s="7">
        <v>97.272017380149947</v>
      </c>
      <c r="J26" s="7">
        <v>1899.4311005983845</v>
      </c>
      <c r="K26" s="7">
        <v>2.5625103589099885</v>
      </c>
      <c r="L26" s="5">
        <v>1673</v>
      </c>
      <c r="M26" s="7">
        <v>0.7216552433343405</v>
      </c>
      <c r="N26" s="83" t="s">
        <v>10</v>
      </c>
      <c r="O26" s="5">
        <v>1446</v>
      </c>
      <c r="P26" s="7">
        <v>0.62373788515329132</v>
      </c>
      <c r="Q26" s="5">
        <v>1516</v>
      </c>
      <c r="R26" s="7">
        <v>0.65393266520912152</v>
      </c>
      <c r="S26" s="5">
        <v>-70</v>
      </c>
      <c r="T26" s="7">
        <v>-3.0194780055830147E-2</v>
      </c>
      <c r="U26" s="5">
        <v>9425</v>
      </c>
      <c r="V26" s="5">
        <v>7682</v>
      </c>
      <c r="W26" s="5">
        <v>1743</v>
      </c>
      <c r="X26" s="7">
        <v>0.75185002339017071</v>
      </c>
      <c r="Y26" s="5">
        <v>1437</v>
      </c>
      <c r="Z26" s="5">
        <v>503</v>
      </c>
      <c r="AA26" s="4"/>
    </row>
    <row r="27" spans="1:27" s="14" customFormat="1" ht="24.75" customHeight="1">
      <c r="A27" s="83" t="s">
        <v>11</v>
      </c>
      <c r="B27" s="41">
        <v>1220.954</v>
      </c>
      <c r="C27" s="5">
        <v>516</v>
      </c>
      <c r="D27" s="5">
        <v>11971</v>
      </c>
      <c r="E27" s="5">
        <v>906496</v>
      </c>
      <c r="F27" s="5">
        <v>2320121</v>
      </c>
      <c r="G27" s="5">
        <v>1143882</v>
      </c>
      <c r="H27" s="5">
        <v>1176239</v>
      </c>
      <c r="I27" s="7">
        <v>97.249113487990115</v>
      </c>
      <c r="J27" s="7">
        <v>1900.2525893686413</v>
      </c>
      <c r="K27" s="7">
        <v>2.5594387620022592</v>
      </c>
      <c r="L27" s="5">
        <v>1003</v>
      </c>
      <c r="M27" s="7">
        <v>0.43239850328900931</v>
      </c>
      <c r="N27" s="83" t="s">
        <v>11</v>
      </c>
      <c r="O27" s="5">
        <v>1235</v>
      </c>
      <c r="P27" s="7">
        <v>0.53241490684140225</v>
      </c>
      <c r="Q27" s="5">
        <v>1432</v>
      </c>
      <c r="R27" s="7">
        <v>0.61734262882339108</v>
      </c>
      <c r="S27" s="5">
        <v>-197</v>
      </c>
      <c r="T27" s="7">
        <v>-8.4927721981988849E-2</v>
      </c>
      <c r="U27" s="5">
        <v>8084</v>
      </c>
      <c r="V27" s="5">
        <v>6884</v>
      </c>
      <c r="W27" s="5">
        <v>1200</v>
      </c>
      <c r="X27" s="7">
        <v>0.51732622527099803</v>
      </c>
      <c r="Y27" s="5">
        <v>804</v>
      </c>
      <c r="Z27" s="5">
        <v>435</v>
      </c>
      <c r="AA27" s="4"/>
    </row>
    <row r="28" spans="1:27" s="14" customFormat="1" ht="24.75" customHeight="1" thickBot="1">
      <c r="A28" s="102" t="s">
        <v>337</v>
      </c>
      <c r="B28" s="41">
        <v>1220.954</v>
      </c>
      <c r="C28" s="8">
        <v>516</v>
      </c>
      <c r="D28" s="8">
        <v>11973</v>
      </c>
      <c r="E28" s="8">
        <v>908530</v>
      </c>
      <c r="F28" s="8">
        <v>2321618</v>
      </c>
      <c r="G28" s="8">
        <v>1144368</v>
      </c>
      <c r="H28" s="8">
        <v>1177250</v>
      </c>
      <c r="I28" s="7">
        <v>97.206880441707369</v>
      </c>
      <c r="J28" s="7">
        <v>1901.4786797864622</v>
      </c>
      <c r="K28" s="7">
        <v>2.5553564549326935</v>
      </c>
      <c r="L28" s="5">
        <v>1497</v>
      </c>
      <c r="M28" s="7">
        <v>0.64501687837252375</v>
      </c>
      <c r="N28" s="102" t="s">
        <v>337</v>
      </c>
      <c r="O28" s="8">
        <v>1403</v>
      </c>
      <c r="P28" s="7">
        <v>0.60451481653750894</v>
      </c>
      <c r="Q28" s="8">
        <v>1440</v>
      </c>
      <c r="R28" s="7">
        <v>0.62045711747256793</v>
      </c>
      <c r="S28" s="5">
        <v>-37</v>
      </c>
      <c r="T28" s="7">
        <v>-1.594230093505904E-2</v>
      </c>
      <c r="U28" s="8">
        <v>9695</v>
      </c>
      <c r="V28" s="8">
        <v>8161</v>
      </c>
      <c r="W28" s="5">
        <v>1534</v>
      </c>
      <c r="X28" s="7">
        <v>0.66095917930758286</v>
      </c>
      <c r="Y28" s="8">
        <v>1389</v>
      </c>
      <c r="Z28" s="8">
        <v>543</v>
      </c>
      <c r="AA28" s="4"/>
    </row>
    <row r="29" spans="1:27" s="14" customFormat="1" ht="26.25" customHeight="1">
      <c r="A29" s="84" t="s">
        <v>338</v>
      </c>
      <c r="B29" s="156" t="s">
        <v>0</v>
      </c>
      <c r="C29" s="3">
        <v>0</v>
      </c>
      <c r="D29" s="3">
        <v>1.6707042018210674E-2</v>
      </c>
      <c r="E29" s="3">
        <v>0.22438047161818697</v>
      </c>
      <c r="F29" s="3">
        <v>6.4522496887015807E-2</v>
      </c>
      <c r="G29" s="3">
        <v>4.2486899872539299E-2</v>
      </c>
      <c r="H29" s="3">
        <v>8.5951919635380222E-2</v>
      </c>
      <c r="I29" s="3">
        <v>-4.2233046282746045E-2</v>
      </c>
      <c r="J29" s="3">
        <v>6.4522496887017028E-2</v>
      </c>
      <c r="K29" s="3">
        <v>-0.15950008768219517</v>
      </c>
      <c r="L29" s="3">
        <v>49.252243270189432</v>
      </c>
      <c r="M29" s="3">
        <v>0.21261837508351444</v>
      </c>
      <c r="N29" s="84" t="s">
        <v>338</v>
      </c>
      <c r="O29" s="3">
        <v>13.603238866396762</v>
      </c>
      <c r="P29" s="3">
        <v>7.209990969610669E-2</v>
      </c>
      <c r="Q29" s="3">
        <v>0.55865921787709494</v>
      </c>
      <c r="R29" s="3">
        <v>3.1144886491768498E-3</v>
      </c>
      <c r="S29" s="3">
        <v>-81.218274111675129</v>
      </c>
      <c r="T29" s="3">
        <v>6.8985421046929812E-2</v>
      </c>
      <c r="U29" s="3">
        <v>19.928253339930727</v>
      </c>
      <c r="V29" s="3">
        <v>18.550261475886114</v>
      </c>
      <c r="W29" s="3">
        <v>27.833333333333332</v>
      </c>
      <c r="X29" s="3">
        <v>0.14363295403658483</v>
      </c>
      <c r="Y29" s="3">
        <v>72.761194029850756</v>
      </c>
      <c r="Z29" s="3">
        <v>24.827586206896552</v>
      </c>
      <c r="AA29" s="6"/>
    </row>
    <row r="30" spans="1:27" s="14" customFormat="1" ht="26.25" customHeight="1" thickBot="1">
      <c r="A30" s="85" t="s">
        <v>339</v>
      </c>
      <c r="B30" s="157" t="s">
        <v>0</v>
      </c>
      <c r="C30" s="158">
        <v>0</v>
      </c>
      <c r="D30" s="158">
        <v>0.36043587594300081</v>
      </c>
      <c r="E30" s="158">
        <v>2.6647893435546499</v>
      </c>
      <c r="F30" s="158">
        <v>1.2255892608226084</v>
      </c>
      <c r="G30" s="158">
        <v>1.0494638771619529</v>
      </c>
      <c r="H30" s="158">
        <v>1.397384726957019</v>
      </c>
      <c r="I30" s="158">
        <v>-0.33469054808958276</v>
      </c>
      <c r="J30" s="158">
        <v>1.2255892608226071</v>
      </c>
      <c r="K30" s="158">
        <v>-1.4018438959787363</v>
      </c>
      <c r="L30" s="158">
        <v>-58.20770519262981</v>
      </c>
      <c r="M30" s="158">
        <v>-0.91800265544446413</v>
      </c>
      <c r="N30" s="85" t="s">
        <v>339</v>
      </c>
      <c r="O30" s="158">
        <v>-17.47058823529412</v>
      </c>
      <c r="P30" s="158">
        <v>-0.13728674892560644</v>
      </c>
      <c r="Q30" s="158">
        <v>-13.72079089275015</v>
      </c>
      <c r="R30" s="158">
        <v>-0.10781747826739663</v>
      </c>
      <c r="S30" s="158">
        <v>-219.35483870967741</v>
      </c>
      <c r="T30" s="158">
        <v>-2.9469270658209971E-2</v>
      </c>
      <c r="U30" s="158">
        <v>-23.954819985881244</v>
      </c>
      <c r="V30" s="158">
        <v>-11.274190041313329</v>
      </c>
      <c r="W30" s="158">
        <v>-56.800901154604333</v>
      </c>
      <c r="X30" s="158">
        <v>-0.88853338478625399</v>
      </c>
      <c r="Y30" s="158">
        <v>5.3869499241274665</v>
      </c>
      <c r="Z30" s="158">
        <v>-1.0928961748633881</v>
      </c>
      <c r="AA30" s="6"/>
    </row>
    <row r="31" spans="1:27" s="112" customFormat="1" ht="15" customHeight="1">
      <c r="A31" s="186" t="s">
        <v>248</v>
      </c>
      <c r="B31" s="186"/>
      <c r="C31" s="186"/>
      <c r="D31" s="186"/>
      <c r="E31" s="186"/>
      <c r="F31" s="186"/>
      <c r="G31" s="186"/>
      <c r="H31" s="186"/>
      <c r="I31" s="186"/>
      <c r="J31" s="186"/>
      <c r="K31" s="186"/>
      <c r="L31" s="186"/>
      <c r="M31" s="186"/>
      <c r="N31" s="188"/>
      <c r="O31" s="188"/>
      <c r="P31" s="188"/>
      <c r="Q31" s="188"/>
      <c r="R31" s="188"/>
      <c r="S31" s="188"/>
      <c r="T31" s="188"/>
      <c r="U31" s="188"/>
      <c r="V31" s="188"/>
      <c r="W31" s="188"/>
      <c r="X31" s="188"/>
      <c r="Y31" s="188"/>
      <c r="Z31" s="188"/>
      <c r="AA31" s="111"/>
    </row>
    <row r="32" spans="1:27" s="112" customFormat="1" ht="15" customHeight="1">
      <c r="A32" s="187"/>
      <c r="B32" s="187"/>
      <c r="C32" s="187"/>
      <c r="D32" s="187"/>
      <c r="E32" s="187"/>
      <c r="F32" s="187"/>
      <c r="G32" s="187"/>
      <c r="H32" s="187"/>
      <c r="I32" s="187"/>
      <c r="J32" s="187"/>
      <c r="K32" s="187"/>
      <c r="L32" s="187"/>
      <c r="M32" s="187"/>
      <c r="N32" s="189"/>
      <c r="O32" s="189"/>
      <c r="P32" s="189"/>
      <c r="Q32" s="189"/>
      <c r="R32" s="189"/>
      <c r="S32" s="189"/>
      <c r="T32" s="189"/>
      <c r="U32" s="189"/>
      <c r="V32" s="189"/>
      <c r="W32" s="189"/>
      <c r="X32" s="189"/>
      <c r="Y32" s="189"/>
      <c r="Z32" s="189"/>
      <c r="AA32" s="111"/>
    </row>
    <row r="33" spans="1:27" s="112" customFormat="1" ht="15" customHeight="1">
      <c r="A33" s="187"/>
      <c r="B33" s="187"/>
      <c r="C33" s="187"/>
      <c r="D33" s="187"/>
      <c r="E33" s="187"/>
      <c r="F33" s="187"/>
      <c r="G33" s="187"/>
      <c r="H33" s="187"/>
      <c r="I33" s="187"/>
      <c r="J33" s="187"/>
      <c r="K33" s="187"/>
      <c r="L33" s="187"/>
      <c r="M33" s="187"/>
      <c r="N33" s="189"/>
      <c r="O33" s="189"/>
      <c r="P33" s="189"/>
      <c r="Q33" s="189"/>
      <c r="R33" s="189"/>
      <c r="S33" s="189"/>
      <c r="T33" s="189"/>
      <c r="U33" s="189"/>
      <c r="V33" s="189"/>
      <c r="W33" s="189"/>
      <c r="X33" s="189"/>
      <c r="Y33" s="189"/>
      <c r="Z33" s="189"/>
      <c r="AA33" s="111"/>
    </row>
    <row r="34" spans="1:27" s="112" customFormat="1" ht="15" customHeight="1">
      <c r="A34" s="187"/>
      <c r="B34" s="187"/>
      <c r="C34" s="187"/>
      <c r="D34" s="187"/>
      <c r="E34" s="187"/>
      <c r="F34" s="187"/>
      <c r="G34" s="187"/>
      <c r="H34" s="187"/>
      <c r="I34" s="187"/>
      <c r="J34" s="187"/>
      <c r="K34" s="187"/>
      <c r="L34" s="187"/>
      <c r="M34" s="187"/>
      <c r="N34" s="189"/>
      <c r="O34" s="189"/>
      <c r="P34" s="189"/>
      <c r="Q34" s="189"/>
      <c r="R34" s="189"/>
      <c r="S34" s="189"/>
      <c r="T34" s="189"/>
      <c r="U34" s="189"/>
      <c r="V34" s="189"/>
      <c r="W34" s="189"/>
      <c r="X34" s="189"/>
      <c r="Y34" s="189"/>
      <c r="Z34" s="189"/>
      <c r="AA34" s="111"/>
    </row>
    <row r="35" spans="1:27" s="112" customFormat="1" ht="15" customHeight="1">
      <c r="A35" s="187"/>
      <c r="B35" s="187"/>
      <c r="C35" s="187"/>
      <c r="D35" s="187"/>
      <c r="E35" s="187"/>
      <c r="F35" s="187"/>
      <c r="G35" s="187"/>
      <c r="H35" s="187"/>
      <c r="I35" s="187"/>
      <c r="J35" s="187"/>
      <c r="K35" s="187"/>
      <c r="L35" s="187"/>
      <c r="M35" s="187"/>
      <c r="N35" s="189"/>
      <c r="O35" s="189"/>
      <c r="P35" s="189"/>
      <c r="Q35" s="189"/>
      <c r="R35" s="189"/>
      <c r="S35" s="189"/>
      <c r="T35" s="189"/>
      <c r="U35" s="189"/>
      <c r="V35" s="189"/>
      <c r="W35" s="189"/>
      <c r="X35" s="189"/>
      <c r="Y35" s="189"/>
      <c r="Z35" s="189"/>
      <c r="AA35" s="111"/>
    </row>
    <row r="36" spans="1:27" s="112" customFormat="1" ht="15" customHeight="1">
      <c r="A36" s="187"/>
      <c r="B36" s="187"/>
      <c r="C36" s="187"/>
      <c r="D36" s="187"/>
      <c r="E36" s="187"/>
      <c r="F36" s="187"/>
      <c r="G36" s="187"/>
      <c r="H36" s="187"/>
      <c r="I36" s="187"/>
      <c r="J36" s="187"/>
      <c r="K36" s="187"/>
      <c r="L36" s="187"/>
      <c r="M36" s="187"/>
      <c r="N36" s="189"/>
      <c r="O36" s="189"/>
      <c r="P36" s="189"/>
      <c r="Q36" s="189"/>
      <c r="R36" s="189"/>
      <c r="S36" s="189"/>
      <c r="T36" s="189"/>
      <c r="U36" s="189"/>
      <c r="V36" s="189"/>
      <c r="W36" s="189"/>
      <c r="X36" s="189"/>
      <c r="Y36" s="189"/>
      <c r="Z36" s="189"/>
      <c r="AA36" s="111"/>
    </row>
    <row r="37" spans="1:27" ht="16.5" customHeight="1">
      <c r="A37" s="1"/>
    </row>
    <row r="38" spans="1:27" ht="16.5" customHeight="1">
      <c r="A38" s="1"/>
    </row>
    <row r="39" spans="1:27" ht="16.5" customHeight="1">
      <c r="A39" s="1"/>
    </row>
    <row r="40" spans="1:27" ht="18.75" customHeight="1">
      <c r="A40" s="1"/>
    </row>
    <row r="41" spans="1:27" ht="18.75" customHeight="1">
      <c r="A41" s="1"/>
    </row>
    <row r="42" spans="1:27" ht="18.75" customHeight="1">
      <c r="A42" s="1"/>
    </row>
    <row r="43" spans="1:27">
      <c r="A43" s="1"/>
      <c r="N43" s="2"/>
    </row>
    <row r="44" spans="1:27">
      <c r="A44" s="1"/>
      <c r="N44" s="2"/>
    </row>
    <row r="45" spans="1:27">
      <c r="A45" s="1"/>
      <c r="N45" s="2"/>
    </row>
    <row r="46" spans="1:27">
      <c r="A46" s="1"/>
      <c r="N46" s="2"/>
    </row>
    <row r="47" spans="1:27">
      <c r="A47" s="1"/>
      <c r="N47" s="2"/>
    </row>
    <row r="48" spans="1:27">
      <c r="A48" s="1"/>
      <c r="N48" s="2"/>
    </row>
    <row r="49" spans="1:1">
      <c r="A49" s="1"/>
    </row>
    <row r="50" spans="1:1">
      <c r="A50" s="1"/>
    </row>
    <row r="51" spans="1:1">
      <c r="A51" s="1"/>
    </row>
    <row r="52" spans="1:1">
      <c r="A52" s="1"/>
    </row>
    <row r="53" spans="1:1">
      <c r="A53" s="1"/>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row r="79" spans="1:1">
      <c r="A79" s="1"/>
    </row>
    <row r="80" spans="1:1">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
      <c r="A97" s="1"/>
    </row>
    <row r="98" spans="1:1">
      <c r="A98" s="1"/>
    </row>
    <row r="99" spans="1:1">
      <c r="A99" s="1"/>
    </row>
    <row r="100" spans="1:1">
      <c r="A100" s="1"/>
    </row>
    <row r="101" spans="1:1">
      <c r="A101" s="1"/>
    </row>
    <row r="102" spans="1:1">
      <c r="A102" s="1"/>
    </row>
    <row r="103" spans="1:1">
      <c r="A103" s="1"/>
    </row>
    <row r="104" spans="1:1">
      <c r="A104" s="1"/>
    </row>
    <row r="105" spans="1:1">
      <c r="A105" s="1"/>
    </row>
    <row r="106" spans="1:1">
      <c r="A106" s="1"/>
    </row>
    <row r="107" spans="1:1">
      <c r="A107" s="1"/>
    </row>
    <row r="108" spans="1:1">
      <c r="A108" s="1"/>
    </row>
    <row r="109" spans="1:1">
      <c r="A109" s="1"/>
    </row>
    <row r="110" spans="1:1">
      <c r="A110" s="1"/>
    </row>
    <row r="111" spans="1:1">
      <c r="A111" s="1"/>
    </row>
    <row r="112" spans="1:1">
      <c r="A112" s="1"/>
    </row>
    <row r="113" spans="1:1">
      <c r="A113" s="1"/>
    </row>
    <row r="114" spans="1:1">
      <c r="A114" s="1"/>
    </row>
    <row r="115" spans="1:1">
      <c r="A115" s="1"/>
    </row>
    <row r="116" spans="1:1">
      <c r="A116" s="1"/>
    </row>
    <row r="117" spans="1:1">
      <c r="A117" s="1"/>
    </row>
    <row r="118" spans="1:1">
      <c r="A118" s="1"/>
    </row>
    <row r="119" spans="1:1">
      <c r="A119" s="1"/>
    </row>
    <row r="120" spans="1:1">
      <c r="A120" s="1"/>
    </row>
    <row r="121" spans="1:1">
      <c r="A121" s="1"/>
    </row>
    <row r="122" spans="1:1">
      <c r="A122" s="1"/>
    </row>
    <row r="123" spans="1:1">
      <c r="A123" s="1"/>
    </row>
    <row r="124" spans="1:1">
      <c r="A124" s="1"/>
    </row>
    <row r="125" spans="1:1">
      <c r="A125" s="1"/>
    </row>
    <row r="126" spans="1:1">
      <c r="A126" s="1"/>
    </row>
    <row r="127" spans="1:1">
      <c r="A127" s="1"/>
    </row>
    <row r="128" spans="1:1">
      <c r="A128" s="1"/>
    </row>
    <row r="129" spans="1:1">
      <c r="A129" s="1"/>
    </row>
    <row r="130" spans="1:1">
      <c r="A130" s="1"/>
    </row>
    <row r="131" spans="1:1">
      <c r="A131" s="1"/>
    </row>
    <row r="132" spans="1:1">
      <c r="A132" s="1"/>
    </row>
    <row r="133" spans="1:1">
      <c r="A133" s="1"/>
    </row>
    <row r="134" spans="1:1">
      <c r="A134" s="1"/>
    </row>
    <row r="135" spans="1:1">
      <c r="A135" s="1"/>
    </row>
    <row r="136" spans="1:1">
      <c r="A136" s="1"/>
    </row>
    <row r="137" spans="1:1">
      <c r="A137" s="1"/>
    </row>
    <row r="138" spans="1:1">
      <c r="A138" s="1"/>
    </row>
    <row r="139" spans="1:1">
      <c r="A139" s="1"/>
    </row>
    <row r="140" spans="1:1">
      <c r="A140" s="1"/>
    </row>
    <row r="141" spans="1:1">
      <c r="A141" s="1"/>
    </row>
    <row r="142" spans="1:1">
      <c r="A142" s="1"/>
    </row>
    <row r="143" spans="1:1">
      <c r="A143" s="1"/>
    </row>
    <row r="144" spans="1:1">
      <c r="A144" s="1"/>
    </row>
    <row r="145" spans="1:1">
      <c r="A145" s="1"/>
    </row>
    <row r="146" spans="1:1">
      <c r="A146" s="1"/>
    </row>
    <row r="147" spans="1:1">
      <c r="A147" s="1"/>
    </row>
    <row r="148" spans="1:1">
      <c r="A148" s="1"/>
    </row>
    <row r="149" spans="1:1">
      <c r="A149" s="1"/>
    </row>
    <row r="150" spans="1:1">
      <c r="A150" s="1"/>
    </row>
  </sheetData>
  <protectedRanges>
    <protectedRange sqref="AA9" name="範圍1_5_1_1"/>
    <protectedRange sqref="AA29:AA30" name="範圍2_2_1_1"/>
    <protectedRange sqref="W24:X24 P24 R24:T24 O9:Z9 W11:X11 P11 R11:T11" name="範圍1_5_1_2"/>
    <protectedRange sqref="X25:X27 X12:X23" name="範圍1_3_1_1"/>
    <protectedRange sqref="B29:B30 I29 P29 M29 R29 T29 X29" name="範圍2_2_1_3_1"/>
    <protectedRange sqref="M28" name="範圍1_2_2_1_1_1"/>
    <protectedRange sqref="J29:L29 O29 Q29 S29 U29:W29 Y29:Z29 C29:H29" name="範圍2_2_1_3_1_1"/>
    <protectedRange sqref="C30:M30 O30:Z30" name="範圍2_2_1_3_2"/>
  </protectedRanges>
  <mergeCells count="35">
    <mergeCell ref="X7:X8"/>
    <mergeCell ref="Z6:Z8"/>
    <mergeCell ref="N6:N8"/>
    <mergeCell ref="A31:M36"/>
    <mergeCell ref="N31:Z36"/>
    <mergeCell ref="R7:R8"/>
    <mergeCell ref="S7:S8"/>
    <mergeCell ref="T7:T8"/>
    <mergeCell ref="U7:U8"/>
    <mergeCell ref="V7:V8"/>
    <mergeCell ref="W7:W8"/>
    <mergeCell ref="H7:H8"/>
    <mergeCell ref="O7:O8"/>
    <mergeCell ref="P7:P8"/>
    <mergeCell ref="Q7:Q8"/>
    <mergeCell ref="I6:I8"/>
    <mergeCell ref="L6:L8"/>
    <mergeCell ref="M6:M8"/>
    <mergeCell ref="K6:K8"/>
    <mergeCell ref="A2:M2"/>
    <mergeCell ref="N2:Z2"/>
    <mergeCell ref="A3:M4"/>
    <mergeCell ref="N3:Z4"/>
    <mergeCell ref="A6:A8"/>
    <mergeCell ref="B6:B8"/>
    <mergeCell ref="C6:C8"/>
    <mergeCell ref="D6:D8"/>
    <mergeCell ref="E6:E8"/>
    <mergeCell ref="F6:H6"/>
    <mergeCell ref="O6:T6"/>
    <mergeCell ref="U6:X6"/>
    <mergeCell ref="Y6:Y8"/>
    <mergeCell ref="F7:F8"/>
    <mergeCell ref="J6:J8"/>
    <mergeCell ref="G7:G8"/>
  </mergeCells>
  <phoneticPr fontId="4" type="noConversion"/>
  <printOptions horizontalCentered="1"/>
  <pageMargins left="0.6692913385826772" right="0.6692913385826772" top="0.6692913385826772" bottom="0.6692913385826772" header="0.27559055118110237" footer="0.27559055118110237"/>
  <pageSetup paperSize="9" orientation="portrait" r:id="rId1"/>
  <headerFooter differentOddEven="1">
    <oddFooter>&amp;C&amp;"Arial,標準"1</oddFooter>
    <evenFooter>&amp;C&amp;"Arial,標準"2</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4D891-94D2-4272-B949-9750E5D96F86}">
  <dimension ref="A1:Q150"/>
  <sheetViews>
    <sheetView view="pageBreakPreview" zoomScaleNormal="100" zoomScaleSheetLayoutView="100" workbookViewId="0">
      <pane xSplit="1" ySplit="8" topLeftCell="B18" activePane="bottomRight" state="frozen"/>
      <selection activeCell="A3" sqref="A3:K4"/>
      <selection pane="topRight" activeCell="A3" sqref="A3:K4"/>
      <selection pane="bottomLeft" activeCell="A3" sqref="A3:K4"/>
      <selection pane="bottomRight" activeCell="L27" sqref="L27"/>
    </sheetView>
  </sheetViews>
  <sheetFormatPr defaultColWidth="9" defaultRowHeight="15.75"/>
  <cols>
    <col min="1" max="1" width="12.75" style="113" customWidth="1"/>
    <col min="2" max="6" width="12.5" style="1" customWidth="1"/>
    <col min="7" max="7" width="12.625" style="1" customWidth="1"/>
    <col min="8" max="8" width="12.75" style="1" customWidth="1"/>
    <col min="9" max="9" width="6.875" style="1" customWidth="1"/>
    <col min="10" max="10" width="7.5" style="1" customWidth="1"/>
    <col min="11" max="12" width="8.75" style="1" customWidth="1"/>
    <col min="13" max="13" width="10" style="1" customWidth="1"/>
    <col min="14" max="14" width="7.5" style="1" customWidth="1"/>
    <col min="15" max="15" width="10.125" style="1" customWidth="1"/>
    <col min="16" max="16" width="6.875" style="1" customWidth="1"/>
    <col min="17" max="17" width="8.75" style="1" customWidth="1"/>
    <col min="18" max="16384" width="9" style="1"/>
  </cols>
  <sheetData>
    <row r="1" spans="1:17" s="118" customFormat="1" ht="6" customHeight="1"/>
    <row r="2" spans="1:17" s="118" customFormat="1" ht="27.75" customHeight="1">
      <c r="A2" s="171" t="s">
        <v>87</v>
      </c>
      <c r="B2" s="201"/>
      <c r="C2" s="201"/>
      <c r="D2" s="201"/>
      <c r="E2" s="201"/>
      <c r="F2" s="201"/>
      <c r="G2" s="201"/>
      <c r="H2" s="171" t="s">
        <v>87</v>
      </c>
      <c r="I2" s="171"/>
      <c r="J2" s="171"/>
      <c r="K2" s="171"/>
      <c r="L2" s="171"/>
      <c r="M2" s="171"/>
      <c r="N2" s="171"/>
      <c r="O2" s="171"/>
      <c r="P2" s="171"/>
      <c r="Q2" s="171"/>
    </row>
    <row r="3" spans="1:17" s="118" customFormat="1" ht="14.25" customHeight="1">
      <c r="A3" s="172" t="s">
        <v>320</v>
      </c>
      <c r="B3" s="201"/>
      <c r="C3" s="201"/>
      <c r="D3" s="201"/>
      <c r="E3" s="201"/>
      <c r="F3" s="201"/>
      <c r="G3" s="201"/>
      <c r="H3" s="172" t="s">
        <v>319</v>
      </c>
      <c r="I3" s="172"/>
      <c r="J3" s="172"/>
      <c r="K3" s="172"/>
      <c r="L3" s="172"/>
      <c r="M3" s="172"/>
      <c r="N3" s="172"/>
      <c r="O3" s="172"/>
      <c r="P3" s="172"/>
      <c r="Q3" s="172"/>
    </row>
    <row r="4" spans="1:17" s="118" customFormat="1" ht="14.25" customHeight="1">
      <c r="A4" s="201"/>
      <c r="B4" s="201"/>
      <c r="C4" s="201"/>
      <c r="D4" s="201"/>
      <c r="E4" s="201"/>
      <c r="F4" s="201"/>
      <c r="G4" s="201"/>
      <c r="H4" s="172"/>
      <c r="I4" s="172"/>
      <c r="J4" s="172"/>
      <c r="K4" s="172"/>
      <c r="L4" s="172"/>
      <c r="M4" s="172"/>
      <c r="N4" s="172"/>
      <c r="O4" s="172"/>
      <c r="P4" s="172"/>
      <c r="Q4" s="172"/>
    </row>
    <row r="5" spans="1:17" s="118" customFormat="1" ht="5.25" customHeight="1" thickBot="1"/>
    <row r="6" spans="1:17" s="118" customFormat="1" ht="26.25" customHeight="1">
      <c r="A6" s="173" t="s">
        <v>90</v>
      </c>
      <c r="B6" s="226" t="s">
        <v>263</v>
      </c>
      <c r="C6" s="227"/>
      <c r="D6" s="227"/>
      <c r="E6" s="227"/>
      <c r="F6" s="227"/>
      <c r="G6" s="228"/>
      <c r="H6" s="173" t="s">
        <v>90</v>
      </c>
      <c r="I6" s="222" t="s">
        <v>264</v>
      </c>
      <c r="J6" s="223"/>
      <c r="K6" s="223"/>
      <c r="L6" s="223"/>
      <c r="M6" s="223"/>
      <c r="N6" s="223"/>
      <c r="O6" s="223"/>
      <c r="P6" s="223" t="s">
        <v>265</v>
      </c>
      <c r="Q6" s="184"/>
    </row>
    <row r="7" spans="1:17" s="118" customFormat="1" ht="26.25" customHeight="1">
      <c r="A7" s="174"/>
      <c r="B7" s="229" t="s">
        <v>266</v>
      </c>
      <c r="C7" s="239" t="s">
        <v>267</v>
      </c>
      <c r="D7" s="239" t="s">
        <v>268</v>
      </c>
      <c r="E7" s="237" t="s">
        <v>269</v>
      </c>
      <c r="F7" s="239" t="s">
        <v>270</v>
      </c>
      <c r="G7" s="239" t="s">
        <v>271</v>
      </c>
      <c r="H7" s="174"/>
      <c r="I7" s="229" t="s">
        <v>266</v>
      </c>
      <c r="J7" s="235" t="s">
        <v>272</v>
      </c>
      <c r="K7" s="235" t="s">
        <v>329</v>
      </c>
      <c r="L7" s="237" t="s">
        <v>269</v>
      </c>
      <c r="M7" s="239" t="s">
        <v>270</v>
      </c>
      <c r="N7" s="239" t="s">
        <v>273</v>
      </c>
      <c r="O7" s="237" t="s">
        <v>271</v>
      </c>
      <c r="P7" s="231" t="s">
        <v>274</v>
      </c>
      <c r="Q7" s="233" t="s">
        <v>275</v>
      </c>
    </row>
    <row r="8" spans="1:17" s="118" customFormat="1" ht="26.25" customHeight="1" thickBot="1">
      <c r="A8" s="175"/>
      <c r="B8" s="230"/>
      <c r="C8" s="238"/>
      <c r="D8" s="238"/>
      <c r="E8" s="238"/>
      <c r="F8" s="238"/>
      <c r="G8" s="238"/>
      <c r="H8" s="175"/>
      <c r="I8" s="230"/>
      <c r="J8" s="236"/>
      <c r="K8" s="236"/>
      <c r="L8" s="238"/>
      <c r="M8" s="238"/>
      <c r="N8" s="238"/>
      <c r="O8" s="238"/>
      <c r="P8" s="232"/>
      <c r="Q8" s="234"/>
    </row>
    <row r="9" spans="1:17" s="14" customFormat="1" ht="25.15" customHeight="1">
      <c r="A9" s="94" t="s">
        <v>276</v>
      </c>
      <c r="B9" s="144">
        <v>3760.47</v>
      </c>
      <c r="C9" s="62">
        <v>2256355</v>
      </c>
      <c r="D9" s="62">
        <v>34744159</v>
      </c>
      <c r="E9" s="62">
        <v>56722031</v>
      </c>
      <c r="F9" s="62">
        <v>400703584</v>
      </c>
      <c r="G9" s="62">
        <v>1054756346</v>
      </c>
      <c r="H9" s="94" t="s">
        <v>276</v>
      </c>
      <c r="I9" s="145">
        <v>51.03</v>
      </c>
      <c r="J9" s="62">
        <v>106487</v>
      </c>
      <c r="K9" s="62">
        <v>4671707</v>
      </c>
      <c r="L9" s="62">
        <v>27962618</v>
      </c>
      <c r="M9" s="62">
        <v>529854369</v>
      </c>
      <c r="N9" s="145">
        <v>18.948668146880955</v>
      </c>
      <c r="O9" s="62">
        <v>1750706526</v>
      </c>
      <c r="P9" s="62">
        <v>338</v>
      </c>
      <c r="Q9" s="62">
        <v>11620030</v>
      </c>
    </row>
    <row r="10" spans="1:17" s="14" customFormat="1" ht="25.5" customHeight="1">
      <c r="A10" s="94" t="s">
        <v>277</v>
      </c>
      <c r="B10" s="144">
        <v>5187.67</v>
      </c>
      <c r="C10" s="62">
        <v>2203477</v>
      </c>
      <c r="D10" s="62">
        <v>35179023</v>
      </c>
      <c r="E10" s="62">
        <v>49538008</v>
      </c>
      <c r="F10" s="62">
        <v>347076490</v>
      </c>
      <c r="G10" s="62">
        <v>977195435</v>
      </c>
      <c r="H10" s="94" t="s">
        <v>277</v>
      </c>
      <c r="I10" s="145">
        <v>51.03</v>
      </c>
      <c r="J10" s="62">
        <v>92692</v>
      </c>
      <c r="K10" s="62">
        <v>4180483</v>
      </c>
      <c r="L10" s="62">
        <v>18516452</v>
      </c>
      <c r="M10" s="62">
        <v>283930047</v>
      </c>
      <c r="N10" s="145">
        <v>15.333933682327478</v>
      </c>
      <c r="O10" s="62">
        <v>821164771</v>
      </c>
      <c r="P10" s="62">
        <v>366</v>
      </c>
      <c r="Q10" s="62">
        <v>12696423</v>
      </c>
    </row>
    <row r="11" spans="1:17" s="14" customFormat="1" ht="24.75" customHeight="1">
      <c r="A11" s="94" t="s">
        <v>278</v>
      </c>
      <c r="B11" s="144">
        <v>5370.28</v>
      </c>
      <c r="C11" s="62">
        <v>2014008</v>
      </c>
      <c r="D11" s="62">
        <v>32133476</v>
      </c>
      <c r="E11" s="62">
        <v>34132413</v>
      </c>
      <c r="F11" s="62">
        <v>244858981</v>
      </c>
      <c r="G11" s="62">
        <v>676945849</v>
      </c>
      <c r="H11" s="94" t="s">
        <v>278</v>
      </c>
      <c r="I11" s="145">
        <v>51.03</v>
      </c>
      <c r="J11" s="62">
        <v>82250</v>
      </c>
      <c r="K11" s="62">
        <v>3785437</v>
      </c>
      <c r="L11" s="62">
        <v>13739591</v>
      </c>
      <c r="M11" s="62">
        <v>197768033</v>
      </c>
      <c r="N11" s="145">
        <v>14.394026212279536</v>
      </c>
      <c r="O11" s="62">
        <v>540054696</v>
      </c>
      <c r="P11" s="62">
        <v>386</v>
      </c>
      <c r="Q11" s="62">
        <v>10365525</v>
      </c>
    </row>
    <row r="12" spans="1:17" s="14" customFormat="1" ht="24.75" customHeight="1">
      <c r="A12" s="117" t="s">
        <v>279</v>
      </c>
      <c r="B12" s="146">
        <v>5426</v>
      </c>
      <c r="C12" s="130">
        <v>2050649</v>
      </c>
      <c r="D12" s="130">
        <v>32850832</v>
      </c>
      <c r="E12" s="130">
        <v>33428252</v>
      </c>
      <c r="F12" s="130">
        <v>242906494</v>
      </c>
      <c r="G12" s="130">
        <v>669858386</v>
      </c>
      <c r="H12" s="117" t="s">
        <v>279</v>
      </c>
      <c r="I12" s="147">
        <v>51.03</v>
      </c>
      <c r="J12" s="130">
        <v>81584</v>
      </c>
      <c r="K12" s="130">
        <v>3776478</v>
      </c>
      <c r="L12" s="130">
        <v>17169100</v>
      </c>
      <c r="M12" s="130">
        <v>252979514</v>
      </c>
      <c r="N12" s="145">
        <v>14.734582127193621</v>
      </c>
      <c r="O12" s="130">
        <v>725369723</v>
      </c>
      <c r="P12" s="130">
        <v>403</v>
      </c>
      <c r="Q12" s="130">
        <v>10598466</v>
      </c>
    </row>
    <row r="13" spans="1:17" s="14" customFormat="1" ht="24.75" customHeight="1">
      <c r="A13" s="117" t="s">
        <v>280</v>
      </c>
      <c r="B13" s="144">
        <v>5529.15</v>
      </c>
      <c r="C13" s="62">
        <v>2026501</v>
      </c>
      <c r="D13" s="62">
        <v>32671027.459999997</v>
      </c>
      <c r="E13" s="62">
        <v>38948890</v>
      </c>
      <c r="F13" s="62">
        <v>292264381.31999999</v>
      </c>
      <c r="G13" s="62">
        <v>791707126</v>
      </c>
      <c r="H13" s="117" t="s">
        <v>280</v>
      </c>
      <c r="I13" s="145">
        <v>51.82</v>
      </c>
      <c r="J13" s="62">
        <v>95048</v>
      </c>
      <c r="K13" s="62">
        <v>4289173</v>
      </c>
      <c r="L13" s="62">
        <v>32926793</v>
      </c>
      <c r="M13" s="62">
        <v>571126357</v>
      </c>
      <c r="N13" s="145">
        <v>17.345338095939073</v>
      </c>
      <c r="O13" s="62">
        <v>1957037973</v>
      </c>
      <c r="P13" s="62">
        <v>417</v>
      </c>
      <c r="Q13" s="62">
        <v>13448266</v>
      </c>
    </row>
    <row r="14" spans="1:17" s="14" customFormat="1" ht="24.75" customHeight="1">
      <c r="A14" s="83" t="s">
        <v>12</v>
      </c>
      <c r="B14" s="144">
        <v>5417.22</v>
      </c>
      <c r="C14" s="62">
        <v>173924</v>
      </c>
      <c r="D14" s="62">
        <v>2797787.8899999997</v>
      </c>
      <c r="E14" s="62">
        <v>3617978</v>
      </c>
      <c r="F14" s="62">
        <v>26756008.350000001</v>
      </c>
      <c r="G14" s="62">
        <v>70794839</v>
      </c>
      <c r="H14" s="83" t="s">
        <v>12</v>
      </c>
      <c r="I14" s="145">
        <v>51.03</v>
      </c>
      <c r="J14" s="62">
        <v>7453</v>
      </c>
      <c r="K14" s="62">
        <v>339722</v>
      </c>
      <c r="L14" s="62">
        <v>2422946</v>
      </c>
      <c r="M14" s="62">
        <v>40672528</v>
      </c>
      <c r="N14" s="145">
        <v>16.786394744249357</v>
      </c>
      <c r="O14" s="62">
        <v>132418049</v>
      </c>
      <c r="P14" s="62">
        <v>409</v>
      </c>
      <c r="Q14" s="62">
        <v>1184819</v>
      </c>
    </row>
    <row r="15" spans="1:17" s="14" customFormat="1" ht="24.75" customHeight="1">
      <c r="A15" s="83" t="s">
        <v>13</v>
      </c>
      <c r="B15" s="144">
        <v>5445.37</v>
      </c>
      <c r="C15" s="62">
        <v>164559</v>
      </c>
      <c r="D15" s="62">
        <v>2645099.0499999998</v>
      </c>
      <c r="E15" s="62">
        <v>3152079</v>
      </c>
      <c r="F15" s="62">
        <v>23442074.539999999</v>
      </c>
      <c r="G15" s="62">
        <v>63122693</v>
      </c>
      <c r="H15" s="83" t="s">
        <v>13</v>
      </c>
      <c r="I15" s="145">
        <v>51.03</v>
      </c>
      <c r="J15" s="62">
        <v>7043</v>
      </c>
      <c r="K15" s="62">
        <v>322643</v>
      </c>
      <c r="L15" s="62">
        <v>2392652</v>
      </c>
      <c r="M15" s="62">
        <v>41302398</v>
      </c>
      <c r="N15" s="145">
        <v>17.262183551974964</v>
      </c>
      <c r="O15" s="62">
        <v>138554795</v>
      </c>
      <c r="P15" s="62">
        <v>410</v>
      </c>
      <c r="Q15" s="62">
        <v>1136104</v>
      </c>
    </row>
    <row r="16" spans="1:17" s="14" customFormat="1" ht="24.75" customHeight="1">
      <c r="A16" s="83" t="s">
        <v>14</v>
      </c>
      <c r="B16" s="144">
        <v>5375.9</v>
      </c>
      <c r="C16" s="62">
        <v>173076</v>
      </c>
      <c r="D16" s="62">
        <v>2772700.8400000003</v>
      </c>
      <c r="E16" s="62">
        <v>3306778</v>
      </c>
      <c r="F16" s="62">
        <v>24489922.489999998</v>
      </c>
      <c r="G16" s="62">
        <v>66318783</v>
      </c>
      <c r="H16" s="83" t="s">
        <v>14</v>
      </c>
      <c r="I16" s="145">
        <v>51.03</v>
      </c>
      <c r="J16" s="62">
        <v>7446</v>
      </c>
      <c r="K16" s="62">
        <v>339315</v>
      </c>
      <c r="L16" s="62">
        <v>2483173</v>
      </c>
      <c r="M16" s="62">
        <v>42505138</v>
      </c>
      <c r="N16" s="145">
        <v>17.117268108182554</v>
      </c>
      <c r="O16" s="62">
        <v>139822342</v>
      </c>
      <c r="P16" s="62">
        <v>412</v>
      </c>
      <c r="Q16" s="62">
        <v>1206547</v>
      </c>
    </row>
    <row r="17" spans="1:17" s="14" customFormat="1" ht="24.75" customHeight="1">
      <c r="A17" s="83" t="s">
        <v>15</v>
      </c>
      <c r="B17" s="144">
        <v>5482.4699999999993</v>
      </c>
      <c r="C17" s="62">
        <v>168474</v>
      </c>
      <c r="D17" s="62">
        <v>2702728.6</v>
      </c>
      <c r="E17" s="62">
        <v>3028373</v>
      </c>
      <c r="F17" s="62">
        <v>22618930.939999998</v>
      </c>
      <c r="G17" s="62">
        <v>61014253</v>
      </c>
      <c r="H17" s="83" t="s">
        <v>15</v>
      </c>
      <c r="I17" s="145">
        <v>51.03</v>
      </c>
      <c r="J17" s="62">
        <v>7170</v>
      </c>
      <c r="K17" s="62">
        <v>327124</v>
      </c>
      <c r="L17" s="62">
        <v>2530414</v>
      </c>
      <c r="M17" s="62">
        <v>43568567</v>
      </c>
      <c r="N17" s="145">
        <v>17.217959985994387</v>
      </c>
      <c r="O17" s="62">
        <v>146615350</v>
      </c>
      <c r="P17" s="62">
        <v>413</v>
      </c>
      <c r="Q17" s="62">
        <v>1138501</v>
      </c>
    </row>
    <row r="18" spans="1:17" s="14" customFormat="1" ht="24.75" customHeight="1">
      <c r="A18" s="83" t="s">
        <v>16</v>
      </c>
      <c r="B18" s="144">
        <v>5494.42</v>
      </c>
      <c r="C18" s="62">
        <v>171654</v>
      </c>
      <c r="D18" s="62">
        <v>2764829.89</v>
      </c>
      <c r="E18" s="62">
        <v>2889839</v>
      </c>
      <c r="F18" s="62">
        <v>22273676.66</v>
      </c>
      <c r="G18" s="62">
        <v>61419187</v>
      </c>
      <c r="H18" s="83" t="s">
        <v>16</v>
      </c>
      <c r="I18" s="145">
        <v>51.82</v>
      </c>
      <c r="J18" s="62">
        <v>7411</v>
      </c>
      <c r="K18" s="62">
        <v>338004</v>
      </c>
      <c r="L18" s="62">
        <v>2864267</v>
      </c>
      <c r="M18" s="62">
        <v>50140640</v>
      </c>
      <c r="N18" s="145">
        <v>17.50557472470269</v>
      </c>
      <c r="O18" s="62">
        <v>175556395</v>
      </c>
      <c r="P18" s="62">
        <v>414</v>
      </c>
      <c r="Q18" s="62">
        <v>1190112</v>
      </c>
    </row>
    <row r="19" spans="1:17" s="14" customFormat="1" ht="24.75" customHeight="1">
      <c r="A19" s="83" t="s">
        <v>17</v>
      </c>
      <c r="B19" s="144">
        <v>5508.72</v>
      </c>
      <c r="C19" s="62">
        <v>174762</v>
      </c>
      <c r="D19" s="62">
        <v>2808879.37</v>
      </c>
      <c r="E19" s="62">
        <v>3280254</v>
      </c>
      <c r="F19" s="62">
        <v>24773447.57</v>
      </c>
      <c r="G19" s="62">
        <v>68123719</v>
      </c>
      <c r="H19" s="83" t="s">
        <v>17</v>
      </c>
      <c r="I19" s="145">
        <v>51.82</v>
      </c>
      <c r="J19" s="62">
        <v>8611</v>
      </c>
      <c r="K19" s="62">
        <v>386856</v>
      </c>
      <c r="L19" s="62">
        <v>3117807</v>
      </c>
      <c r="M19" s="62">
        <v>54952163</v>
      </c>
      <c r="N19" s="145">
        <v>17.625261281407091</v>
      </c>
      <c r="O19" s="62">
        <v>192253943</v>
      </c>
      <c r="P19" s="62">
        <v>415</v>
      </c>
      <c r="Q19" s="62">
        <v>1152135</v>
      </c>
    </row>
    <row r="20" spans="1:17" s="14" customFormat="1" ht="24.75" customHeight="1">
      <c r="A20" s="83" t="s">
        <v>18</v>
      </c>
      <c r="B20" s="144">
        <v>5423.85</v>
      </c>
      <c r="C20" s="62">
        <v>167903</v>
      </c>
      <c r="D20" s="62">
        <v>2704603.0999999996</v>
      </c>
      <c r="E20" s="62">
        <v>3324992</v>
      </c>
      <c r="F20" s="62">
        <v>24878012.879999999</v>
      </c>
      <c r="G20" s="62">
        <v>68392136</v>
      </c>
      <c r="H20" s="83" t="s">
        <v>18</v>
      </c>
      <c r="I20" s="145">
        <v>51.82</v>
      </c>
      <c r="J20" s="62">
        <v>8832</v>
      </c>
      <c r="K20" s="62">
        <v>392295</v>
      </c>
      <c r="L20" s="62">
        <v>3019450</v>
      </c>
      <c r="M20" s="62">
        <v>53066830</v>
      </c>
      <c r="N20" s="145">
        <v>17.574998758051962</v>
      </c>
      <c r="O20" s="62">
        <v>185769253</v>
      </c>
      <c r="P20" s="62">
        <v>416</v>
      </c>
      <c r="Q20" s="62">
        <v>1196567</v>
      </c>
    </row>
    <row r="21" spans="1:17" s="14" customFormat="1" ht="24.75" customHeight="1">
      <c r="A21" s="83" t="s">
        <v>19</v>
      </c>
      <c r="B21" s="144">
        <v>5457.4500000000007</v>
      </c>
      <c r="C21" s="62">
        <v>172464</v>
      </c>
      <c r="D21" s="62">
        <v>2779546.29</v>
      </c>
      <c r="E21" s="62">
        <v>3503249</v>
      </c>
      <c r="F21" s="62">
        <v>26221274.829999998</v>
      </c>
      <c r="G21" s="62">
        <v>71221516</v>
      </c>
      <c r="H21" s="83" t="s">
        <v>19</v>
      </c>
      <c r="I21" s="145">
        <v>51.82</v>
      </c>
      <c r="J21" s="62">
        <v>9100</v>
      </c>
      <c r="K21" s="62">
        <v>404110</v>
      </c>
      <c r="L21" s="62">
        <v>3244102</v>
      </c>
      <c r="M21" s="62">
        <v>57427033</v>
      </c>
      <c r="N21" s="145">
        <v>17.701981318713159</v>
      </c>
      <c r="O21" s="62">
        <v>201395047</v>
      </c>
      <c r="P21" s="62">
        <v>416</v>
      </c>
      <c r="Q21" s="62">
        <v>1189701</v>
      </c>
    </row>
    <row r="22" spans="1:17" s="14" customFormat="1" ht="24.75" customHeight="1">
      <c r="A22" s="83" t="s">
        <v>7</v>
      </c>
      <c r="B22" s="144">
        <v>5403.4</v>
      </c>
      <c r="C22" s="62">
        <v>168667</v>
      </c>
      <c r="D22" s="62">
        <v>2723598</v>
      </c>
      <c r="E22" s="62">
        <v>3544135</v>
      </c>
      <c r="F22" s="62">
        <v>26727618.629999999</v>
      </c>
      <c r="G22" s="62">
        <v>72850130</v>
      </c>
      <c r="H22" s="83" t="s">
        <v>7</v>
      </c>
      <c r="I22" s="145">
        <v>51.82</v>
      </c>
      <c r="J22" s="62">
        <v>8853</v>
      </c>
      <c r="K22" s="62">
        <v>392927</v>
      </c>
      <c r="L22" s="62">
        <v>3210991</v>
      </c>
      <c r="M22" s="62">
        <v>57174130</v>
      </c>
      <c r="N22" s="145">
        <v>17.805758409164024</v>
      </c>
      <c r="O22" s="62">
        <v>198560094</v>
      </c>
      <c r="P22" s="62">
        <v>417</v>
      </c>
      <c r="Q22" s="62">
        <v>1203048</v>
      </c>
    </row>
    <row r="23" spans="1:17" s="14" customFormat="1" ht="24.75" customHeight="1">
      <c r="A23" s="83" t="s">
        <v>8</v>
      </c>
      <c r="B23" s="144" t="s">
        <v>342</v>
      </c>
      <c r="C23" s="62" t="s">
        <v>343</v>
      </c>
      <c r="D23" s="62" t="s">
        <v>344</v>
      </c>
      <c r="E23" s="62" t="s">
        <v>345</v>
      </c>
      <c r="F23" s="62" t="s">
        <v>346</v>
      </c>
      <c r="G23" s="62" t="s">
        <v>347</v>
      </c>
      <c r="H23" s="83" t="s">
        <v>348</v>
      </c>
      <c r="I23" s="145">
        <v>51.82</v>
      </c>
      <c r="J23" s="62">
        <v>9203</v>
      </c>
      <c r="K23" s="62">
        <v>408547</v>
      </c>
      <c r="L23" s="62">
        <v>3404058</v>
      </c>
      <c r="M23" s="62">
        <v>61031616</v>
      </c>
      <c r="N23" s="145">
        <v>17.92907641409165</v>
      </c>
      <c r="O23" s="62">
        <v>213598135</v>
      </c>
      <c r="P23" s="62">
        <v>417</v>
      </c>
      <c r="Q23" s="62">
        <v>1020264</v>
      </c>
    </row>
    <row r="24" spans="1:17" s="14" customFormat="1" ht="14.25" customHeight="1">
      <c r="A24" s="96"/>
      <c r="B24" s="144"/>
      <c r="C24" s="62"/>
      <c r="D24" s="62"/>
      <c r="E24" s="62"/>
      <c r="F24" s="62"/>
      <c r="G24" s="62"/>
      <c r="H24" s="96"/>
      <c r="I24" s="145"/>
      <c r="J24" s="62"/>
      <c r="K24" s="62"/>
      <c r="L24" s="62"/>
      <c r="M24" s="62"/>
      <c r="N24" s="62"/>
      <c r="O24" s="62"/>
      <c r="P24" s="62"/>
      <c r="Q24" s="62"/>
    </row>
    <row r="25" spans="1:17" s="14" customFormat="1" ht="24.75" customHeight="1">
      <c r="A25" s="117" t="s">
        <v>259</v>
      </c>
      <c r="B25" s="161"/>
      <c r="C25" s="62"/>
      <c r="D25" s="62"/>
      <c r="E25" s="62"/>
      <c r="F25" s="62"/>
      <c r="G25" s="62"/>
      <c r="H25" s="117" t="s">
        <v>349</v>
      </c>
      <c r="I25" s="145"/>
      <c r="J25" s="62"/>
      <c r="K25" s="62"/>
      <c r="L25" s="62"/>
      <c r="M25" s="62"/>
      <c r="N25" s="145"/>
      <c r="O25" s="62"/>
      <c r="P25" s="62"/>
      <c r="Q25" s="62"/>
    </row>
    <row r="26" spans="1:17" s="14" customFormat="1" ht="24.75" customHeight="1">
      <c r="A26" s="83" t="s">
        <v>10</v>
      </c>
      <c r="B26" s="144" t="s">
        <v>350</v>
      </c>
      <c r="C26" s="62">
        <v>174450</v>
      </c>
      <c r="D26" s="62">
        <v>2813124</v>
      </c>
      <c r="E26" s="62">
        <v>3307098</v>
      </c>
      <c r="F26" s="62" t="s">
        <v>351</v>
      </c>
      <c r="G26" s="62">
        <v>72111150</v>
      </c>
      <c r="H26" s="83" t="s">
        <v>352</v>
      </c>
      <c r="I26" s="145">
        <v>51.82</v>
      </c>
      <c r="J26" s="62">
        <v>9210</v>
      </c>
      <c r="K26" s="62">
        <v>407007</v>
      </c>
      <c r="L26" s="62">
        <v>3328118</v>
      </c>
      <c r="M26" s="62">
        <v>58833721</v>
      </c>
      <c r="N26" s="145">
        <v>17.677800000000001</v>
      </c>
      <c r="O26" s="62">
        <v>208898597</v>
      </c>
      <c r="P26" s="62">
        <v>417</v>
      </c>
      <c r="Q26" s="62">
        <v>1051802</v>
      </c>
    </row>
    <row r="27" spans="1:17" s="14" customFormat="1" ht="24.75" customHeight="1">
      <c r="A27" s="83" t="s">
        <v>11</v>
      </c>
      <c r="B27" s="144">
        <v>5480.09</v>
      </c>
      <c r="C27" s="62">
        <v>156798</v>
      </c>
      <c r="D27" s="62">
        <v>2516962.4</v>
      </c>
      <c r="E27" s="62">
        <v>2823497</v>
      </c>
      <c r="F27" s="62">
        <v>23296408.210000001</v>
      </c>
      <c r="G27" s="62">
        <v>61065990</v>
      </c>
      <c r="H27" s="83" t="s">
        <v>353</v>
      </c>
      <c r="I27" s="145">
        <v>51.82</v>
      </c>
      <c r="J27" s="62">
        <v>8577</v>
      </c>
      <c r="K27" s="62">
        <v>380805</v>
      </c>
      <c r="L27" s="62">
        <v>3130760</v>
      </c>
      <c r="M27" s="62">
        <v>55638841</v>
      </c>
      <c r="N27" s="145">
        <v>17.771699999999999</v>
      </c>
      <c r="O27" s="62">
        <v>197206486</v>
      </c>
      <c r="P27" s="62">
        <v>418</v>
      </c>
      <c r="Q27" s="62">
        <v>997539</v>
      </c>
    </row>
    <row r="28" spans="1:17" s="14" customFormat="1" ht="24.75" customHeight="1" thickBot="1">
      <c r="A28" s="102" t="s">
        <v>12</v>
      </c>
      <c r="B28" s="162" t="s">
        <v>1</v>
      </c>
      <c r="C28" s="66" t="s">
        <v>1</v>
      </c>
      <c r="D28" s="66" t="s">
        <v>1</v>
      </c>
      <c r="E28" s="66" t="s">
        <v>1</v>
      </c>
      <c r="F28" s="66" t="s">
        <v>1</v>
      </c>
      <c r="G28" s="66" t="s">
        <v>1</v>
      </c>
      <c r="H28" s="102" t="s">
        <v>337</v>
      </c>
      <c r="I28" s="145">
        <v>51.82</v>
      </c>
      <c r="J28" s="62">
        <v>9212</v>
      </c>
      <c r="K28" s="62">
        <v>408837</v>
      </c>
      <c r="L28" s="62">
        <v>3526993</v>
      </c>
      <c r="M28" s="62">
        <v>63193888</v>
      </c>
      <c r="N28" s="145">
        <v>17.917200000000001</v>
      </c>
      <c r="O28" s="62">
        <v>222337559</v>
      </c>
      <c r="P28" s="62">
        <v>418</v>
      </c>
      <c r="Q28" s="62">
        <v>1107800</v>
      </c>
    </row>
    <row r="29" spans="1:17" s="14" customFormat="1" ht="26.25" customHeight="1">
      <c r="A29" s="84" t="s">
        <v>73</v>
      </c>
      <c r="B29" s="74" t="s">
        <v>1</v>
      </c>
      <c r="C29" s="103" t="s">
        <v>1</v>
      </c>
      <c r="D29" s="103" t="s">
        <v>1</v>
      </c>
      <c r="E29" s="103" t="s">
        <v>1</v>
      </c>
      <c r="F29" s="103" t="s">
        <v>1</v>
      </c>
      <c r="G29" s="103" t="s">
        <v>1</v>
      </c>
      <c r="H29" s="84" t="s">
        <v>354</v>
      </c>
      <c r="I29" s="163">
        <v>0</v>
      </c>
      <c r="J29" s="164">
        <v>7.4035210446543083</v>
      </c>
      <c r="K29" s="164">
        <v>7.3612478827746477</v>
      </c>
      <c r="L29" s="164">
        <v>12.656128224456682</v>
      </c>
      <c r="M29" s="164">
        <v>13.578728212544902</v>
      </c>
      <c r="N29" s="164">
        <v>0.81871739901079787</v>
      </c>
      <c r="O29" s="164">
        <v>12.743532684822547</v>
      </c>
      <c r="P29" s="164">
        <v>0</v>
      </c>
      <c r="Q29" s="164">
        <v>11.053302176656752</v>
      </c>
    </row>
    <row r="30" spans="1:17" s="14" customFormat="1" ht="26.25" customHeight="1" thickBot="1">
      <c r="A30" s="95" t="s">
        <v>74</v>
      </c>
      <c r="B30" s="159" t="s">
        <v>1</v>
      </c>
      <c r="C30" s="160" t="s">
        <v>1</v>
      </c>
      <c r="D30" s="160" t="s">
        <v>1</v>
      </c>
      <c r="E30" s="160" t="s">
        <v>1</v>
      </c>
      <c r="F30" s="160" t="s">
        <v>1</v>
      </c>
      <c r="G30" s="160" t="s">
        <v>1</v>
      </c>
      <c r="H30" s="95" t="s">
        <v>355</v>
      </c>
      <c r="I30" s="165">
        <v>1.5481089555163612</v>
      </c>
      <c r="J30" s="165">
        <v>23.601234402254125</v>
      </c>
      <c r="K30" s="165">
        <v>20.344575859084781</v>
      </c>
      <c r="L30" s="165">
        <v>45.566306471543321</v>
      </c>
      <c r="M30" s="165">
        <v>55.372412553259529</v>
      </c>
      <c r="N30" s="165">
        <v>6.736439080452536</v>
      </c>
      <c r="O30" s="165">
        <v>67.905780729332449</v>
      </c>
      <c r="P30" s="165">
        <v>2.2004889975550124</v>
      </c>
      <c r="Q30" s="165">
        <v>-6.5004865722106082</v>
      </c>
    </row>
    <row r="31" spans="1:17" s="112" customFormat="1" ht="15" customHeight="1">
      <c r="A31" s="206" t="s">
        <v>334</v>
      </c>
      <c r="B31" s="206"/>
      <c r="C31" s="206"/>
      <c r="D31" s="206"/>
      <c r="E31" s="206"/>
      <c r="F31" s="206"/>
      <c r="G31" s="206"/>
      <c r="H31" s="218" t="s">
        <v>335</v>
      </c>
      <c r="I31" s="218"/>
      <c r="J31" s="218"/>
      <c r="K31" s="218"/>
      <c r="L31" s="218"/>
      <c r="M31" s="218"/>
      <c r="N31" s="218"/>
      <c r="O31" s="218"/>
      <c r="P31" s="218"/>
      <c r="Q31" s="218"/>
    </row>
    <row r="32" spans="1:17" s="112" customFormat="1" ht="15" customHeight="1">
      <c r="A32" s="217"/>
      <c r="B32" s="217"/>
      <c r="C32" s="217"/>
      <c r="D32" s="217"/>
      <c r="E32" s="217"/>
      <c r="F32" s="217"/>
      <c r="G32" s="217"/>
      <c r="H32" s="219"/>
      <c r="I32" s="219"/>
      <c r="J32" s="219"/>
      <c r="K32" s="219"/>
      <c r="L32" s="219"/>
      <c r="M32" s="219"/>
      <c r="N32" s="219"/>
      <c r="O32" s="219"/>
      <c r="P32" s="219"/>
      <c r="Q32" s="219"/>
    </row>
    <row r="33" spans="1:17" s="112" customFormat="1" ht="15" customHeight="1">
      <c r="A33" s="217"/>
      <c r="B33" s="217"/>
      <c r="C33" s="217"/>
      <c r="D33" s="217"/>
      <c r="E33" s="217"/>
      <c r="F33" s="217"/>
      <c r="G33" s="217"/>
      <c r="H33" s="219"/>
      <c r="I33" s="219"/>
      <c r="J33" s="219"/>
      <c r="K33" s="219"/>
      <c r="L33" s="219"/>
      <c r="M33" s="219"/>
      <c r="N33" s="219"/>
      <c r="O33" s="219"/>
      <c r="P33" s="219"/>
      <c r="Q33" s="219"/>
    </row>
    <row r="34" spans="1:17" s="112" customFormat="1" ht="15" customHeight="1">
      <c r="A34" s="217"/>
      <c r="B34" s="217"/>
      <c r="C34" s="217"/>
      <c r="D34" s="217"/>
      <c r="E34" s="217"/>
      <c r="F34" s="217"/>
      <c r="G34" s="217"/>
      <c r="H34" s="219"/>
      <c r="I34" s="219"/>
      <c r="J34" s="219"/>
      <c r="K34" s="219"/>
      <c r="L34" s="219"/>
      <c r="M34" s="219"/>
      <c r="N34" s="219"/>
      <c r="O34" s="219"/>
      <c r="P34" s="219"/>
      <c r="Q34" s="219"/>
    </row>
    <row r="35" spans="1:17" s="112" customFormat="1" ht="15" customHeight="1">
      <c r="A35" s="217"/>
      <c r="B35" s="217"/>
      <c r="C35" s="217"/>
      <c r="D35" s="217"/>
      <c r="E35" s="217"/>
      <c r="F35" s="217"/>
      <c r="G35" s="217"/>
      <c r="H35" s="219"/>
      <c r="I35" s="219"/>
      <c r="J35" s="219"/>
      <c r="K35" s="219"/>
      <c r="L35" s="219"/>
      <c r="M35" s="219"/>
      <c r="N35" s="219"/>
      <c r="O35" s="219"/>
      <c r="P35" s="219"/>
      <c r="Q35" s="219"/>
    </row>
    <row r="36" spans="1:17" s="112" customFormat="1" ht="15" customHeight="1">
      <c r="A36" s="217"/>
      <c r="B36" s="217"/>
      <c r="C36" s="217"/>
      <c r="D36" s="217"/>
      <c r="E36" s="217"/>
      <c r="F36" s="217"/>
      <c r="G36" s="217"/>
      <c r="H36" s="219"/>
      <c r="I36" s="219"/>
      <c r="J36" s="219"/>
      <c r="K36" s="219"/>
      <c r="L36" s="219"/>
      <c r="M36" s="219"/>
      <c r="N36" s="219"/>
      <c r="O36" s="219"/>
      <c r="P36" s="219"/>
      <c r="Q36" s="219"/>
    </row>
    <row r="37" spans="1:17" ht="16.5" customHeight="1">
      <c r="A37" s="1"/>
    </row>
    <row r="38" spans="1:17" ht="16.5" customHeight="1">
      <c r="A38" s="1"/>
    </row>
    <row r="39" spans="1:17" ht="16.5" customHeight="1">
      <c r="A39" s="1"/>
    </row>
    <row r="40" spans="1:17" ht="16.5" customHeight="1">
      <c r="A40" s="1"/>
    </row>
    <row r="41" spans="1:17" ht="16.5" customHeight="1">
      <c r="A41" s="1"/>
    </row>
    <row r="42" spans="1:17" ht="16.5" customHeight="1">
      <c r="A42" s="1"/>
    </row>
    <row r="43" spans="1:17" ht="18.75" customHeight="1">
      <c r="A43" s="2"/>
      <c r="H43" s="2"/>
    </row>
    <row r="44" spans="1:17" ht="18.75" customHeight="1">
      <c r="A44" s="2"/>
      <c r="H44" s="2"/>
    </row>
    <row r="45" spans="1:17" ht="18.75" customHeight="1">
      <c r="A45" s="2"/>
      <c r="H45" s="2"/>
    </row>
    <row r="46" spans="1:17">
      <c r="A46" s="2"/>
      <c r="H46" s="2"/>
    </row>
    <row r="47" spans="1:17">
      <c r="A47" s="2"/>
      <c r="H47" s="2"/>
    </row>
    <row r="48" spans="1:17">
      <c r="A48" s="2"/>
      <c r="H48" s="2"/>
    </row>
    <row r="49" spans="1:1">
      <c r="A49" s="1"/>
    </row>
    <row r="50" spans="1:1">
      <c r="A50" s="1"/>
    </row>
    <row r="51" spans="1:1">
      <c r="A51" s="1"/>
    </row>
    <row r="52" spans="1:1">
      <c r="A52" s="1"/>
    </row>
    <row r="53" spans="1:1">
      <c r="A53" s="1"/>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row r="79" spans="1:1">
      <c r="A79" s="1"/>
    </row>
    <row r="80" spans="1:1">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
      <c r="A97" s="1"/>
    </row>
    <row r="98" spans="1:1">
      <c r="A98" s="1"/>
    </row>
    <row r="99" spans="1:1">
      <c r="A99" s="1"/>
    </row>
    <row r="100" spans="1:1">
      <c r="A100" s="1"/>
    </row>
    <row r="101" spans="1:1">
      <c r="A101" s="1"/>
    </row>
    <row r="102" spans="1:1">
      <c r="A102" s="1"/>
    </row>
    <row r="103" spans="1:1">
      <c r="A103" s="1"/>
    </row>
    <row r="104" spans="1:1">
      <c r="A104" s="1"/>
    </row>
    <row r="105" spans="1:1">
      <c r="A105" s="1"/>
    </row>
    <row r="106" spans="1:1">
      <c r="A106" s="1"/>
    </row>
    <row r="107" spans="1:1">
      <c r="A107" s="1"/>
    </row>
    <row r="108" spans="1:1">
      <c r="A108" s="1"/>
    </row>
    <row r="109" spans="1:1">
      <c r="A109" s="1"/>
    </row>
    <row r="110" spans="1:1">
      <c r="A110" s="1"/>
    </row>
    <row r="111" spans="1:1">
      <c r="A111" s="1"/>
    </row>
    <row r="112" spans="1:1">
      <c r="A112" s="1"/>
    </row>
    <row r="113" spans="1:1">
      <c r="A113" s="1"/>
    </row>
    <row r="114" spans="1:1">
      <c r="A114" s="1"/>
    </row>
    <row r="115" spans="1:1">
      <c r="A115" s="1"/>
    </row>
    <row r="116" spans="1:1">
      <c r="A116" s="1"/>
    </row>
    <row r="117" spans="1:1">
      <c r="A117" s="1"/>
    </row>
    <row r="118" spans="1:1">
      <c r="A118" s="1"/>
    </row>
    <row r="119" spans="1:1">
      <c r="A119" s="1"/>
    </row>
    <row r="120" spans="1:1">
      <c r="A120" s="1"/>
    </row>
    <row r="121" spans="1:1">
      <c r="A121" s="1"/>
    </row>
    <row r="122" spans="1:1">
      <c r="A122" s="1"/>
    </row>
    <row r="123" spans="1:1">
      <c r="A123" s="1"/>
    </row>
    <row r="124" spans="1:1">
      <c r="A124" s="1"/>
    </row>
    <row r="125" spans="1:1">
      <c r="A125" s="1"/>
    </row>
    <row r="126" spans="1:1">
      <c r="A126" s="1"/>
    </row>
    <row r="127" spans="1:1">
      <c r="A127" s="1"/>
    </row>
    <row r="128" spans="1:1">
      <c r="A128" s="1"/>
    </row>
    <row r="129" spans="1:1">
      <c r="A129" s="1"/>
    </row>
    <row r="130" spans="1:1">
      <c r="A130" s="1"/>
    </row>
    <row r="131" spans="1:1">
      <c r="A131" s="1"/>
    </row>
    <row r="132" spans="1:1">
      <c r="A132" s="1"/>
    </row>
    <row r="133" spans="1:1">
      <c r="A133" s="1"/>
    </row>
    <row r="134" spans="1:1">
      <c r="A134" s="1"/>
    </row>
    <row r="135" spans="1:1">
      <c r="A135" s="1"/>
    </row>
    <row r="136" spans="1:1">
      <c r="A136" s="1"/>
    </row>
    <row r="137" spans="1:1">
      <c r="A137" s="1"/>
    </row>
    <row r="138" spans="1:1">
      <c r="A138" s="1"/>
    </row>
    <row r="139" spans="1:1">
      <c r="A139" s="1"/>
    </row>
    <row r="140" spans="1:1">
      <c r="A140" s="1"/>
    </row>
    <row r="141" spans="1:1">
      <c r="A141" s="1"/>
    </row>
    <row r="142" spans="1:1">
      <c r="A142" s="1"/>
    </row>
    <row r="143" spans="1:1">
      <c r="A143" s="1"/>
    </row>
    <row r="144" spans="1:1">
      <c r="A144" s="1"/>
    </row>
    <row r="145" spans="1:1">
      <c r="A145" s="1"/>
    </row>
    <row r="146" spans="1:1">
      <c r="A146" s="1"/>
    </row>
    <row r="147" spans="1:1">
      <c r="A147" s="1"/>
    </row>
    <row r="148" spans="1:1">
      <c r="A148" s="1"/>
    </row>
    <row r="149" spans="1:1">
      <c r="A149" s="1"/>
    </row>
    <row r="150" spans="1:1">
      <c r="A150" s="1"/>
    </row>
  </sheetData>
  <mergeCells count="26">
    <mergeCell ref="A31:G36"/>
    <mergeCell ref="H31:Q36"/>
    <mergeCell ref="J7:J8"/>
    <mergeCell ref="K7:K8"/>
    <mergeCell ref="L7:L8"/>
    <mergeCell ref="M7:M8"/>
    <mergeCell ref="N7:N8"/>
    <mergeCell ref="O7:O8"/>
    <mergeCell ref="C7:C8"/>
    <mergeCell ref="D7:D8"/>
    <mergeCell ref="E7:E8"/>
    <mergeCell ref="F7:F8"/>
    <mergeCell ref="G7:G8"/>
    <mergeCell ref="I7:I8"/>
    <mergeCell ref="A2:G2"/>
    <mergeCell ref="H2:Q2"/>
    <mergeCell ref="A3:G4"/>
    <mergeCell ref="H3:Q4"/>
    <mergeCell ref="A6:A8"/>
    <mergeCell ref="B6:G6"/>
    <mergeCell ref="H6:H8"/>
    <mergeCell ref="I6:O6"/>
    <mergeCell ref="P6:Q6"/>
    <mergeCell ref="B7:B8"/>
    <mergeCell ref="P7:P8"/>
    <mergeCell ref="Q7:Q8"/>
  </mergeCells>
  <phoneticPr fontId="4" type="noConversion"/>
  <printOptions horizontalCentered="1"/>
  <pageMargins left="0.6692913385826772" right="0.6692913385826772" top="0.6692913385826772" bottom="0.6692913385826772" header="0.27559055118110237" footer="0.27559055118110237"/>
  <pageSetup paperSize="9" fitToWidth="0" fitToHeight="0" orientation="portrait" r:id="rId1"/>
  <headerFooter differentOddEven="1">
    <oddFooter>&amp;C&amp;"Arial,標準"13</oddFooter>
    <evenFooter>&amp;C&amp;"Arial,標準"14</evenFooter>
  </headerFooter>
  <colBreaks count="1" manualBreakCount="1">
    <brk id="7" max="3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30B11-2ED4-442D-85DE-0142AD12CA7C}">
  <dimension ref="A1:L36"/>
  <sheetViews>
    <sheetView view="pageBreakPreview" zoomScaleNormal="100" zoomScaleSheetLayoutView="100" workbookViewId="0">
      <pane xSplit="1" ySplit="8" topLeftCell="B15" activePane="bottomRight" state="frozen"/>
      <selection activeCell="A3" sqref="A3:K4"/>
      <selection pane="topRight" activeCell="A3" sqref="A3:K4"/>
      <selection pane="bottomLeft" activeCell="A3" sqref="A3:K4"/>
      <selection pane="bottomRight" activeCell="I25" sqref="I25"/>
    </sheetView>
  </sheetViews>
  <sheetFormatPr defaultColWidth="9" defaultRowHeight="15.75"/>
  <cols>
    <col min="1" max="1" width="12.75" style="113" customWidth="1"/>
    <col min="2" max="2" width="15.125" style="1" customWidth="1"/>
    <col min="3" max="6" width="15" style="1" customWidth="1"/>
    <col min="7" max="7" width="12.75" style="1" customWidth="1"/>
    <col min="8" max="8" width="15.125" style="1" customWidth="1"/>
    <col min="9" max="12" width="15" style="1" customWidth="1"/>
    <col min="13" max="16384" width="9" style="1"/>
  </cols>
  <sheetData>
    <row r="1" spans="1:12" ht="6" customHeight="1">
      <c r="A1" s="1"/>
    </row>
    <row r="2" spans="1:12" ht="27.75" customHeight="1">
      <c r="A2" s="240" t="s">
        <v>281</v>
      </c>
      <c r="B2" s="240"/>
      <c r="C2" s="240"/>
      <c r="D2" s="240"/>
      <c r="E2" s="240"/>
      <c r="F2" s="240"/>
      <c r="G2" s="240" t="s">
        <v>281</v>
      </c>
      <c r="H2" s="240"/>
      <c r="I2" s="240"/>
      <c r="J2" s="240"/>
      <c r="K2" s="240"/>
      <c r="L2" s="240"/>
    </row>
    <row r="3" spans="1:12" ht="14.25" customHeight="1">
      <c r="A3" s="241" t="s">
        <v>321</v>
      </c>
      <c r="B3" s="242"/>
      <c r="C3" s="242"/>
      <c r="D3" s="242"/>
      <c r="E3" s="242"/>
      <c r="F3" s="242"/>
      <c r="G3" s="242" t="s">
        <v>282</v>
      </c>
      <c r="H3" s="242"/>
      <c r="I3" s="242"/>
      <c r="J3" s="242"/>
      <c r="K3" s="242"/>
      <c r="L3" s="242"/>
    </row>
    <row r="4" spans="1:12" ht="14.25" customHeight="1">
      <c r="A4" s="242"/>
      <c r="B4" s="242"/>
      <c r="C4" s="242"/>
      <c r="D4" s="242"/>
      <c r="E4" s="242"/>
      <c r="F4" s="242"/>
      <c r="G4" s="242"/>
      <c r="H4" s="242"/>
      <c r="I4" s="242"/>
      <c r="J4" s="242"/>
      <c r="K4" s="242"/>
      <c r="L4" s="242"/>
    </row>
    <row r="5" spans="1:12" ht="5.25" customHeight="1" thickBot="1">
      <c r="A5" s="1"/>
    </row>
    <row r="6" spans="1:12" ht="26.25" customHeight="1">
      <c r="A6" s="243" t="s">
        <v>283</v>
      </c>
      <c r="B6" s="246" t="s">
        <v>284</v>
      </c>
      <c r="C6" s="247"/>
      <c r="D6" s="247"/>
      <c r="E6" s="247"/>
      <c r="F6" s="247"/>
      <c r="G6" s="243" t="s">
        <v>283</v>
      </c>
      <c r="H6" s="246" t="s">
        <v>284</v>
      </c>
      <c r="I6" s="247"/>
      <c r="J6" s="247"/>
      <c r="K6" s="247"/>
      <c r="L6" s="247"/>
    </row>
    <row r="7" spans="1:12" ht="26.25" customHeight="1">
      <c r="A7" s="244"/>
      <c r="B7" s="248" t="s">
        <v>285</v>
      </c>
      <c r="C7" s="224" t="s">
        <v>286</v>
      </c>
      <c r="D7" s="253" t="s">
        <v>287</v>
      </c>
      <c r="E7" s="255" t="s">
        <v>288</v>
      </c>
      <c r="F7" s="224" t="s">
        <v>289</v>
      </c>
      <c r="G7" s="244"/>
      <c r="H7" s="255" t="s">
        <v>290</v>
      </c>
      <c r="I7" s="224" t="s">
        <v>291</v>
      </c>
      <c r="J7" s="251" t="s">
        <v>292</v>
      </c>
      <c r="K7" s="251" t="s">
        <v>293</v>
      </c>
      <c r="L7" s="251" t="s">
        <v>294</v>
      </c>
    </row>
    <row r="8" spans="1:12" ht="26.25" customHeight="1" thickBot="1">
      <c r="A8" s="245"/>
      <c r="B8" s="249"/>
      <c r="C8" s="250"/>
      <c r="D8" s="254"/>
      <c r="E8" s="225"/>
      <c r="F8" s="225"/>
      <c r="G8" s="245"/>
      <c r="H8" s="225"/>
      <c r="I8" s="225"/>
      <c r="J8" s="256"/>
      <c r="K8" s="225"/>
      <c r="L8" s="225"/>
    </row>
    <row r="9" spans="1:12" s="14" customFormat="1" ht="25.5" customHeight="1">
      <c r="A9" s="82" t="s">
        <v>5</v>
      </c>
      <c r="B9" s="148">
        <v>714890</v>
      </c>
      <c r="C9" s="25">
        <v>531755</v>
      </c>
      <c r="D9" s="16">
        <v>300912</v>
      </c>
      <c r="E9" s="25">
        <v>1294368</v>
      </c>
      <c r="F9" s="25">
        <v>682413</v>
      </c>
      <c r="G9" s="82" t="s">
        <v>356</v>
      </c>
      <c r="H9" s="68">
        <v>320439</v>
      </c>
      <c r="I9" s="68">
        <v>1960012</v>
      </c>
      <c r="J9" s="68">
        <v>1982041</v>
      </c>
      <c r="K9" s="68">
        <v>421353</v>
      </c>
      <c r="L9" s="68">
        <v>597169</v>
      </c>
    </row>
    <row r="10" spans="1:12" s="14" customFormat="1" ht="25.5" customHeight="1">
      <c r="A10" s="82" t="s">
        <v>6</v>
      </c>
      <c r="B10" s="38">
        <v>588427</v>
      </c>
      <c r="C10" s="5">
        <v>557842</v>
      </c>
      <c r="D10" s="5">
        <v>472054</v>
      </c>
      <c r="E10" s="5">
        <v>3200391</v>
      </c>
      <c r="F10" s="5">
        <v>1947996</v>
      </c>
      <c r="G10" s="82" t="s">
        <v>357</v>
      </c>
      <c r="H10" s="68">
        <v>938971</v>
      </c>
      <c r="I10" s="68">
        <v>3203915</v>
      </c>
      <c r="J10" s="68">
        <v>2009720</v>
      </c>
      <c r="K10" s="68">
        <v>4891022</v>
      </c>
      <c r="L10" s="68">
        <v>481627</v>
      </c>
    </row>
    <row r="11" spans="1:12" s="14" customFormat="1" ht="25.5" customHeight="1">
      <c r="A11" s="82" t="s">
        <v>9</v>
      </c>
      <c r="B11" s="38">
        <v>339472</v>
      </c>
      <c r="C11" s="5">
        <v>378792</v>
      </c>
      <c r="D11" s="5">
        <v>357003</v>
      </c>
      <c r="E11" s="5">
        <v>2696589</v>
      </c>
      <c r="F11" s="5">
        <v>2384107</v>
      </c>
      <c r="G11" s="82" t="s">
        <v>358</v>
      </c>
      <c r="H11" s="68">
        <v>1013935</v>
      </c>
      <c r="I11" s="68">
        <v>2761841</v>
      </c>
      <c r="J11" s="68">
        <v>2051548</v>
      </c>
      <c r="K11" s="68">
        <v>5083304</v>
      </c>
      <c r="L11" s="68">
        <v>422774</v>
      </c>
    </row>
    <row r="12" spans="1:12" s="14" customFormat="1" ht="25.5" customHeight="1">
      <c r="A12" s="82" t="s">
        <v>78</v>
      </c>
      <c r="B12" s="148">
        <v>598773</v>
      </c>
      <c r="C12" s="25">
        <v>391138</v>
      </c>
      <c r="D12" s="25">
        <v>537179</v>
      </c>
      <c r="E12" s="25">
        <v>3002917</v>
      </c>
      <c r="F12" s="25">
        <v>3082955</v>
      </c>
      <c r="G12" s="82" t="s">
        <v>359</v>
      </c>
      <c r="H12" s="25">
        <v>1314928</v>
      </c>
      <c r="I12" s="25">
        <v>3312990</v>
      </c>
      <c r="J12" s="25">
        <v>2238420</v>
      </c>
      <c r="K12" s="25">
        <v>5938280</v>
      </c>
      <c r="L12" s="25">
        <v>418303</v>
      </c>
    </row>
    <row r="13" spans="1:12" s="14" customFormat="1" ht="24.75" customHeight="1">
      <c r="A13" s="82" t="s">
        <v>82</v>
      </c>
      <c r="B13" s="148">
        <v>576559</v>
      </c>
      <c r="C13" s="25">
        <v>523370</v>
      </c>
      <c r="D13" s="25">
        <v>584165</v>
      </c>
      <c r="E13" s="25">
        <v>3174766</v>
      </c>
      <c r="F13" s="25">
        <v>3578406</v>
      </c>
      <c r="G13" s="82" t="s">
        <v>360</v>
      </c>
      <c r="H13" s="25">
        <v>1405918</v>
      </c>
      <c r="I13" s="25">
        <v>4109877</v>
      </c>
      <c r="J13" s="25">
        <v>2680656</v>
      </c>
      <c r="K13" s="25">
        <v>6988420</v>
      </c>
      <c r="L13" s="25">
        <v>661489</v>
      </c>
    </row>
    <row r="14" spans="1:12" s="14" customFormat="1" ht="24.75" customHeight="1">
      <c r="A14" s="83" t="s">
        <v>297</v>
      </c>
      <c r="B14" s="148">
        <v>34936</v>
      </c>
      <c r="C14" s="25">
        <v>28389</v>
      </c>
      <c r="D14" s="25">
        <v>43916</v>
      </c>
      <c r="E14" s="25">
        <v>240894</v>
      </c>
      <c r="F14" s="25">
        <v>283972</v>
      </c>
      <c r="G14" s="83" t="s">
        <v>337</v>
      </c>
      <c r="H14" s="25">
        <v>94371</v>
      </c>
      <c r="I14" s="25">
        <v>343074</v>
      </c>
      <c r="J14" s="25">
        <v>177718</v>
      </c>
      <c r="K14" s="25">
        <v>582698</v>
      </c>
      <c r="L14" s="25">
        <v>30492</v>
      </c>
    </row>
    <row r="15" spans="1:12" s="14" customFormat="1" ht="24.75" customHeight="1">
      <c r="A15" s="149" t="s">
        <v>298</v>
      </c>
      <c r="B15" s="148">
        <v>61026</v>
      </c>
      <c r="C15" s="25">
        <v>57801</v>
      </c>
      <c r="D15" s="25">
        <v>47024</v>
      </c>
      <c r="E15" s="25">
        <v>303937</v>
      </c>
      <c r="F15" s="25">
        <v>331624</v>
      </c>
      <c r="G15" s="149" t="s">
        <v>361</v>
      </c>
      <c r="H15" s="25">
        <v>111496</v>
      </c>
      <c r="I15" s="25">
        <v>365012</v>
      </c>
      <c r="J15" s="25">
        <v>255210</v>
      </c>
      <c r="K15" s="25">
        <v>623273</v>
      </c>
      <c r="L15" s="25">
        <v>66026</v>
      </c>
    </row>
    <row r="16" spans="1:12" s="14" customFormat="1" ht="24.75" customHeight="1">
      <c r="A16" s="149" t="s">
        <v>299</v>
      </c>
      <c r="B16" s="148">
        <v>38435</v>
      </c>
      <c r="C16" s="25">
        <v>34690</v>
      </c>
      <c r="D16" s="25">
        <v>42453</v>
      </c>
      <c r="E16" s="25">
        <v>263927</v>
      </c>
      <c r="F16" s="25">
        <v>316701</v>
      </c>
      <c r="G16" s="149" t="s">
        <v>362</v>
      </c>
      <c r="H16" s="25">
        <v>106476</v>
      </c>
      <c r="I16" s="25">
        <v>310832</v>
      </c>
      <c r="J16" s="25">
        <v>210146</v>
      </c>
      <c r="K16" s="25">
        <v>506770</v>
      </c>
      <c r="L16" s="25">
        <v>84360</v>
      </c>
    </row>
    <row r="17" spans="1:12" s="14" customFormat="1" ht="24.75" customHeight="1">
      <c r="A17" s="149" t="s">
        <v>300</v>
      </c>
      <c r="B17" s="148">
        <v>34391</v>
      </c>
      <c r="C17" s="25">
        <v>29527</v>
      </c>
      <c r="D17" s="25">
        <v>59285</v>
      </c>
      <c r="E17" s="25">
        <v>262770</v>
      </c>
      <c r="F17" s="25">
        <v>316885</v>
      </c>
      <c r="G17" s="149" t="s">
        <v>363</v>
      </c>
      <c r="H17" s="25">
        <v>133499</v>
      </c>
      <c r="I17" s="25">
        <v>322992</v>
      </c>
      <c r="J17" s="25">
        <v>245460</v>
      </c>
      <c r="K17" s="25">
        <v>538708</v>
      </c>
      <c r="L17" s="25">
        <v>61454</v>
      </c>
    </row>
    <row r="18" spans="1:12" s="14" customFormat="1" ht="24.75" customHeight="1">
      <c r="A18" s="149" t="s">
        <v>301</v>
      </c>
      <c r="B18" s="148">
        <v>66326</v>
      </c>
      <c r="C18" s="25">
        <v>25910</v>
      </c>
      <c r="D18" s="25">
        <v>82126</v>
      </c>
      <c r="E18" s="25">
        <v>279562</v>
      </c>
      <c r="F18" s="25">
        <v>368190</v>
      </c>
      <c r="G18" s="149" t="s">
        <v>364</v>
      </c>
      <c r="H18" s="25">
        <v>183823</v>
      </c>
      <c r="I18" s="25">
        <v>389714</v>
      </c>
      <c r="J18" s="25">
        <v>263414</v>
      </c>
      <c r="K18" s="25">
        <v>594625</v>
      </c>
      <c r="L18" s="25">
        <v>60151</v>
      </c>
    </row>
    <row r="19" spans="1:12" s="14" customFormat="1" ht="24.75" customHeight="1">
      <c r="A19" s="149" t="s">
        <v>302</v>
      </c>
      <c r="B19" s="148">
        <v>78866</v>
      </c>
      <c r="C19" s="70">
        <v>30946</v>
      </c>
      <c r="D19" s="25">
        <v>44473</v>
      </c>
      <c r="E19" s="25">
        <v>222384</v>
      </c>
      <c r="F19" s="25">
        <v>265661</v>
      </c>
      <c r="G19" s="149" t="s">
        <v>365</v>
      </c>
      <c r="H19" s="25">
        <v>98569</v>
      </c>
      <c r="I19" s="25">
        <v>322772</v>
      </c>
      <c r="J19" s="25">
        <v>210379</v>
      </c>
      <c r="K19" s="25">
        <v>524232</v>
      </c>
      <c r="L19" s="25">
        <v>61833</v>
      </c>
    </row>
    <row r="20" spans="1:12" s="14" customFormat="1" ht="24.75" customHeight="1">
      <c r="A20" s="149" t="s">
        <v>303</v>
      </c>
      <c r="B20" s="148">
        <v>25946</v>
      </c>
      <c r="C20" s="70">
        <v>46497</v>
      </c>
      <c r="D20" s="25">
        <v>44159</v>
      </c>
      <c r="E20" s="25">
        <v>240136</v>
      </c>
      <c r="F20" s="25">
        <v>261013</v>
      </c>
      <c r="G20" s="149" t="s">
        <v>366</v>
      </c>
      <c r="H20" s="25">
        <v>92129</v>
      </c>
      <c r="I20" s="25">
        <v>327367</v>
      </c>
      <c r="J20" s="25">
        <v>221964</v>
      </c>
      <c r="K20" s="25">
        <v>497955</v>
      </c>
      <c r="L20" s="25">
        <v>56855</v>
      </c>
    </row>
    <row r="21" spans="1:12" s="14" customFormat="1" ht="24.75" customHeight="1">
      <c r="A21" s="149" t="s">
        <v>304</v>
      </c>
      <c r="B21" s="148">
        <v>45614</v>
      </c>
      <c r="C21" s="70">
        <v>57811</v>
      </c>
      <c r="D21" s="25">
        <v>45991</v>
      </c>
      <c r="E21" s="25">
        <v>273572</v>
      </c>
      <c r="F21" s="25">
        <v>278710</v>
      </c>
      <c r="G21" s="149" t="s">
        <v>367</v>
      </c>
      <c r="H21" s="25">
        <v>97722</v>
      </c>
      <c r="I21" s="25">
        <v>345205</v>
      </c>
      <c r="J21" s="25">
        <v>257676</v>
      </c>
      <c r="K21" s="25">
        <v>576870</v>
      </c>
      <c r="L21" s="25">
        <v>61418</v>
      </c>
    </row>
    <row r="22" spans="1:12" s="14" customFormat="1" ht="24.75" customHeight="1">
      <c r="A22" s="149" t="s">
        <v>305</v>
      </c>
      <c r="B22" s="148">
        <v>46308</v>
      </c>
      <c r="C22" s="70">
        <v>56350</v>
      </c>
      <c r="D22" s="25">
        <v>43262</v>
      </c>
      <c r="E22" s="25">
        <v>268380</v>
      </c>
      <c r="F22" s="25">
        <v>296850</v>
      </c>
      <c r="G22" s="149" t="s">
        <v>368</v>
      </c>
      <c r="H22" s="25">
        <v>95569</v>
      </c>
      <c r="I22" s="25">
        <v>339463</v>
      </c>
      <c r="J22" s="25">
        <v>219277</v>
      </c>
      <c r="K22" s="25">
        <v>605723</v>
      </c>
      <c r="L22" s="25">
        <v>63733</v>
      </c>
    </row>
    <row r="23" spans="1:12" s="14" customFormat="1" ht="24.75" customHeight="1">
      <c r="A23" s="149" t="s">
        <v>306</v>
      </c>
      <c r="B23" s="148">
        <v>35108</v>
      </c>
      <c r="C23" s="70">
        <v>50287</v>
      </c>
      <c r="D23" s="25">
        <v>44645</v>
      </c>
      <c r="E23" s="25">
        <v>253815</v>
      </c>
      <c r="F23" s="25">
        <v>285818</v>
      </c>
      <c r="G23" s="149" t="s">
        <v>348</v>
      </c>
      <c r="H23" s="25">
        <v>106643</v>
      </c>
      <c r="I23" s="25">
        <v>323090</v>
      </c>
      <c r="J23" s="25">
        <v>183255</v>
      </c>
      <c r="K23" s="25">
        <v>623920</v>
      </c>
      <c r="L23" s="25">
        <v>51059</v>
      </c>
    </row>
    <row r="24" spans="1:12" s="14" customFormat="1" ht="14.25" customHeight="1">
      <c r="A24" s="83"/>
      <c r="B24" s="148"/>
      <c r="C24" s="25"/>
      <c r="D24" s="25"/>
      <c r="E24" s="25"/>
      <c r="F24" s="25"/>
      <c r="G24" s="83"/>
      <c r="H24" s="25"/>
      <c r="I24" s="25"/>
      <c r="J24" s="25"/>
      <c r="K24" s="25"/>
      <c r="L24" s="25"/>
    </row>
    <row r="25" spans="1:12" s="14" customFormat="1" ht="24.75" customHeight="1">
      <c r="A25" s="82" t="s">
        <v>259</v>
      </c>
      <c r="B25" s="148"/>
      <c r="C25" s="70"/>
      <c r="D25" s="25"/>
      <c r="E25" s="25"/>
      <c r="F25" s="25"/>
      <c r="G25" s="82" t="s">
        <v>349</v>
      </c>
      <c r="H25" s="25"/>
      <c r="I25" s="25"/>
      <c r="J25" s="25"/>
      <c r="K25" s="25"/>
      <c r="L25" s="25"/>
    </row>
    <row r="26" spans="1:12" s="14" customFormat="1" ht="24.75" customHeight="1">
      <c r="A26" s="83" t="s">
        <v>295</v>
      </c>
      <c r="B26" s="148">
        <v>29326</v>
      </c>
      <c r="C26" s="70">
        <v>29677</v>
      </c>
      <c r="D26" s="25">
        <v>40370</v>
      </c>
      <c r="E26" s="25">
        <v>225867</v>
      </c>
      <c r="F26" s="25">
        <v>310753</v>
      </c>
      <c r="G26" s="83" t="s">
        <v>352</v>
      </c>
      <c r="H26" s="25">
        <v>177474</v>
      </c>
      <c r="I26" s="25">
        <v>323540</v>
      </c>
      <c r="J26" s="25">
        <v>169903</v>
      </c>
      <c r="K26" s="25">
        <v>622737</v>
      </c>
      <c r="L26" s="25">
        <v>39695</v>
      </c>
    </row>
    <row r="27" spans="1:12" s="14" customFormat="1" ht="24.75" customHeight="1">
      <c r="A27" s="83" t="s">
        <v>296</v>
      </c>
      <c r="B27" s="148">
        <v>46413</v>
      </c>
      <c r="C27" s="70">
        <v>59498</v>
      </c>
      <c r="D27" s="25">
        <v>41701</v>
      </c>
      <c r="E27" s="25">
        <v>240080</v>
      </c>
      <c r="F27" s="25">
        <v>306798</v>
      </c>
      <c r="G27" s="83" t="s">
        <v>353</v>
      </c>
      <c r="H27" s="25">
        <v>111382</v>
      </c>
      <c r="I27" s="25">
        <v>385615</v>
      </c>
      <c r="J27" s="25">
        <v>239273</v>
      </c>
      <c r="K27" s="25">
        <v>685382</v>
      </c>
      <c r="L27" s="25">
        <v>37726</v>
      </c>
    </row>
    <row r="28" spans="1:12" s="14" customFormat="1" ht="24.75" customHeight="1" thickBot="1">
      <c r="A28" s="102" t="s">
        <v>12</v>
      </c>
      <c r="B28" s="150">
        <v>37126</v>
      </c>
      <c r="C28" s="71">
        <v>33386</v>
      </c>
      <c r="D28" s="26">
        <v>36295</v>
      </c>
      <c r="E28" s="26">
        <v>197459</v>
      </c>
      <c r="F28" s="26">
        <v>262501</v>
      </c>
      <c r="G28" s="102" t="s">
        <v>337</v>
      </c>
      <c r="H28" s="26">
        <v>77220</v>
      </c>
      <c r="I28" s="26">
        <v>337553</v>
      </c>
      <c r="J28" s="26">
        <v>176107</v>
      </c>
      <c r="K28" s="26">
        <v>614613</v>
      </c>
      <c r="L28" s="26">
        <v>42157</v>
      </c>
    </row>
    <row r="29" spans="1:12" s="14" customFormat="1" ht="26.25" customHeight="1">
      <c r="A29" s="84" t="s">
        <v>307</v>
      </c>
      <c r="B29" s="10">
        <v>-20.009480102557472</v>
      </c>
      <c r="C29" s="10">
        <v>-43.88718948536085</v>
      </c>
      <c r="D29" s="10">
        <v>-12.963717896453323</v>
      </c>
      <c r="E29" s="10">
        <v>-17.752832389203597</v>
      </c>
      <c r="F29" s="10">
        <v>-14.43849047255849</v>
      </c>
      <c r="G29" s="84" t="s">
        <v>338</v>
      </c>
      <c r="H29" s="10">
        <v>-30.671024043382232</v>
      </c>
      <c r="I29" s="3">
        <v>-12.463726774114077</v>
      </c>
      <c r="J29" s="3">
        <v>-26.399134043540222</v>
      </c>
      <c r="K29" s="3">
        <v>-10.325482723503097</v>
      </c>
      <c r="L29" s="3">
        <v>11.745215501245825</v>
      </c>
    </row>
    <row r="30" spans="1:12" s="14" customFormat="1" ht="26.25" customHeight="1" thickBot="1">
      <c r="A30" s="85" t="s">
        <v>308</v>
      </c>
      <c r="B30" s="151">
        <v>6.2686054499656514</v>
      </c>
      <c r="C30" s="67">
        <v>17.601888055232664</v>
      </c>
      <c r="D30" s="15">
        <v>-17.353584115128882</v>
      </c>
      <c r="E30" s="15">
        <v>-18.030752115038148</v>
      </c>
      <c r="F30" s="15">
        <v>-7.5609567140422298</v>
      </c>
      <c r="G30" s="85" t="s">
        <v>339</v>
      </c>
      <c r="H30" s="15">
        <v>-18.174015322503738</v>
      </c>
      <c r="I30" s="152">
        <v>-1.6092738009875422</v>
      </c>
      <c r="J30" s="152">
        <v>-0.90649230803857805</v>
      </c>
      <c r="K30" s="152">
        <v>5.4771082104280433</v>
      </c>
      <c r="L30" s="152">
        <v>38.255935983208708</v>
      </c>
    </row>
    <row r="31" spans="1:12" s="112" customFormat="1" ht="15" customHeight="1">
      <c r="A31" s="198" t="s">
        <v>326</v>
      </c>
      <c r="B31" s="198"/>
      <c r="C31" s="198"/>
      <c r="D31" s="198"/>
      <c r="E31" s="198"/>
      <c r="F31" s="198"/>
      <c r="G31" s="198"/>
      <c r="H31" s="198"/>
      <c r="I31" s="198"/>
      <c r="J31" s="198"/>
      <c r="K31" s="198"/>
      <c r="L31" s="198"/>
    </row>
    <row r="32" spans="1:12" s="112" customFormat="1" ht="15" customHeight="1">
      <c r="A32" s="252"/>
      <c r="B32" s="252"/>
      <c r="C32" s="252"/>
      <c r="D32" s="252"/>
      <c r="E32" s="252"/>
      <c r="F32" s="252"/>
      <c r="G32" s="252"/>
      <c r="H32" s="252"/>
      <c r="I32" s="252"/>
      <c r="J32" s="252"/>
      <c r="K32" s="252"/>
      <c r="L32" s="252"/>
    </row>
    <row r="33" spans="1:12" s="112" customFormat="1" ht="15" customHeight="1">
      <c r="A33" s="252"/>
      <c r="B33" s="252"/>
      <c r="C33" s="252"/>
      <c r="D33" s="252"/>
      <c r="E33" s="252"/>
      <c r="F33" s="252"/>
      <c r="G33" s="252"/>
      <c r="H33" s="252"/>
      <c r="I33" s="252"/>
      <c r="J33" s="252"/>
      <c r="K33" s="252"/>
      <c r="L33" s="252"/>
    </row>
    <row r="34" spans="1:12" s="112" customFormat="1" ht="15" customHeight="1">
      <c r="A34" s="252"/>
      <c r="B34" s="252"/>
      <c r="C34" s="252"/>
      <c r="D34" s="252"/>
      <c r="E34" s="252"/>
      <c r="F34" s="252"/>
      <c r="G34" s="252"/>
      <c r="H34" s="252"/>
      <c r="I34" s="252"/>
      <c r="J34" s="252"/>
      <c r="K34" s="252"/>
      <c r="L34" s="252"/>
    </row>
    <row r="35" spans="1:12" s="112" customFormat="1" ht="15" customHeight="1">
      <c r="A35" s="252"/>
      <c r="B35" s="252"/>
      <c r="C35" s="252"/>
      <c r="D35" s="252"/>
      <c r="E35" s="252"/>
      <c r="F35" s="252"/>
      <c r="G35" s="252"/>
      <c r="H35" s="252"/>
      <c r="I35" s="252"/>
      <c r="J35" s="252"/>
      <c r="K35" s="252"/>
      <c r="L35" s="252"/>
    </row>
    <row r="36" spans="1:12" s="112" customFormat="1" ht="15" customHeight="1">
      <c r="A36" s="252"/>
      <c r="B36" s="252"/>
      <c r="C36" s="252"/>
      <c r="D36" s="252"/>
      <c r="E36" s="252"/>
      <c r="F36" s="252"/>
      <c r="G36" s="252"/>
      <c r="H36" s="252"/>
      <c r="I36" s="252"/>
      <c r="J36" s="252"/>
      <c r="K36" s="252"/>
      <c r="L36" s="252"/>
    </row>
  </sheetData>
  <mergeCells count="20">
    <mergeCell ref="A31:F36"/>
    <mergeCell ref="G31:L36"/>
    <mergeCell ref="D7:D8"/>
    <mergeCell ref="E7:E8"/>
    <mergeCell ref="F7:F8"/>
    <mergeCell ref="H7:H8"/>
    <mergeCell ref="I7:I8"/>
    <mergeCell ref="J7:J8"/>
    <mergeCell ref="A2:F2"/>
    <mergeCell ref="G2:L2"/>
    <mergeCell ref="A3:F4"/>
    <mergeCell ref="G3:L4"/>
    <mergeCell ref="A6:A8"/>
    <mergeCell ref="B6:F6"/>
    <mergeCell ref="G6:G8"/>
    <mergeCell ref="H6:L6"/>
    <mergeCell ref="B7:B8"/>
    <mergeCell ref="C7:C8"/>
    <mergeCell ref="K7:K8"/>
    <mergeCell ref="L7:L8"/>
  </mergeCells>
  <phoneticPr fontId="4" type="noConversion"/>
  <printOptions horizontalCentered="1"/>
  <pageMargins left="0.6692913385826772" right="0.6692913385826772" top="0.6692913385826772" bottom="0.6692913385826772" header="0.27559055118110237" footer="0.27559055118110237"/>
  <pageSetup paperSize="9" orientation="portrait" r:id="rId1"/>
  <headerFooter differentOddEven="1">
    <oddFooter>&amp;C&amp;"Arial,標準"15</oddFooter>
    <evenFooter>&amp;C&amp;"Arial,標準"16</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C82A0-6117-4E79-B380-F73BF476153F}">
  <dimension ref="A1:L36"/>
  <sheetViews>
    <sheetView view="pageBreakPreview" zoomScaleNormal="100" zoomScaleSheetLayoutView="100" workbookViewId="0">
      <pane xSplit="1" ySplit="8" topLeftCell="B15" activePane="bottomRight" state="frozen"/>
      <selection activeCell="A3" sqref="A3:K4"/>
      <selection pane="topRight" activeCell="A3" sqref="A3:K4"/>
      <selection pane="bottomLeft" activeCell="A3" sqref="A3:K4"/>
      <selection pane="bottomRight" activeCell="B9" sqref="B9:L30"/>
    </sheetView>
  </sheetViews>
  <sheetFormatPr defaultColWidth="9" defaultRowHeight="15.75"/>
  <cols>
    <col min="1" max="1" width="12.75" style="113" customWidth="1"/>
    <col min="2" max="2" width="15.125" style="1" customWidth="1"/>
    <col min="3" max="6" width="15" style="1" customWidth="1"/>
    <col min="7" max="7" width="12.75" style="1" customWidth="1"/>
    <col min="8" max="8" width="15.125" style="1" customWidth="1"/>
    <col min="9" max="12" width="15" style="1" customWidth="1"/>
    <col min="13" max="16384" width="9" style="1"/>
  </cols>
  <sheetData>
    <row r="1" spans="1:12" ht="6" customHeight="1">
      <c r="A1" s="1"/>
    </row>
    <row r="2" spans="1:12" ht="27.75" customHeight="1">
      <c r="A2" s="240" t="s">
        <v>281</v>
      </c>
      <c r="B2" s="240"/>
      <c r="C2" s="240"/>
      <c r="D2" s="240"/>
      <c r="E2" s="240"/>
      <c r="F2" s="240"/>
      <c r="G2" s="240" t="s">
        <v>281</v>
      </c>
      <c r="H2" s="240"/>
      <c r="I2" s="240"/>
      <c r="J2" s="240"/>
      <c r="K2" s="240"/>
      <c r="L2" s="240"/>
    </row>
    <row r="3" spans="1:12" ht="14.25" customHeight="1">
      <c r="A3" s="242" t="s">
        <v>324</v>
      </c>
      <c r="B3" s="242"/>
      <c r="C3" s="242"/>
      <c r="D3" s="242"/>
      <c r="E3" s="242"/>
      <c r="F3" s="242"/>
      <c r="G3" s="242" t="s">
        <v>325</v>
      </c>
      <c r="H3" s="242"/>
      <c r="I3" s="242"/>
      <c r="J3" s="242"/>
      <c r="K3" s="242"/>
      <c r="L3" s="242"/>
    </row>
    <row r="4" spans="1:12" ht="14.25" customHeight="1">
      <c r="A4" s="242"/>
      <c r="B4" s="242"/>
      <c r="C4" s="242"/>
      <c r="D4" s="242"/>
      <c r="E4" s="242"/>
      <c r="F4" s="242"/>
      <c r="G4" s="242"/>
      <c r="H4" s="242"/>
      <c r="I4" s="242"/>
      <c r="J4" s="242"/>
      <c r="K4" s="242"/>
      <c r="L4" s="242"/>
    </row>
    <row r="5" spans="1:12" ht="5.25" customHeight="1" thickBot="1">
      <c r="A5" s="1"/>
    </row>
    <row r="6" spans="1:12" ht="26.25" customHeight="1">
      <c r="A6" s="243" t="s">
        <v>283</v>
      </c>
      <c r="B6" s="246" t="s">
        <v>284</v>
      </c>
      <c r="C6" s="247"/>
      <c r="D6" s="247"/>
      <c r="E6" s="247"/>
      <c r="F6" s="247"/>
      <c r="G6" s="243" t="s">
        <v>283</v>
      </c>
      <c r="H6" s="246" t="s">
        <v>284</v>
      </c>
      <c r="I6" s="247"/>
      <c r="J6" s="247"/>
      <c r="K6" s="247"/>
      <c r="L6" s="247"/>
    </row>
    <row r="7" spans="1:12" ht="26.25" customHeight="1">
      <c r="A7" s="244"/>
      <c r="B7" s="257" t="s">
        <v>309</v>
      </c>
      <c r="C7" s="257" t="s">
        <v>310</v>
      </c>
      <c r="D7" s="262" t="s">
        <v>311</v>
      </c>
      <c r="E7" s="262" t="s">
        <v>312</v>
      </c>
      <c r="F7" s="257" t="s">
        <v>313</v>
      </c>
      <c r="G7" s="244"/>
      <c r="H7" s="262" t="s">
        <v>314</v>
      </c>
      <c r="I7" s="262" t="s">
        <v>315</v>
      </c>
      <c r="J7" s="258" t="s">
        <v>316</v>
      </c>
      <c r="K7" s="258" t="s">
        <v>317</v>
      </c>
      <c r="L7" s="260" t="s">
        <v>318</v>
      </c>
    </row>
    <row r="8" spans="1:12" ht="26.25" customHeight="1" thickBot="1">
      <c r="A8" s="245"/>
      <c r="B8" s="225"/>
      <c r="C8" s="256"/>
      <c r="D8" s="263"/>
      <c r="E8" s="263"/>
      <c r="F8" s="256"/>
      <c r="G8" s="245"/>
      <c r="H8" s="263"/>
      <c r="I8" s="263"/>
      <c r="J8" s="259"/>
      <c r="K8" s="259"/>
      <c r="L8" s="261"/>
    </row>
    <row r="9" spans="1:12" s="14" customFormat="1" ht="25.5" customHeight="1">
      <c r="A9" s="82" t="s">
        <v>5</v>
      </c>
      <c r="B9" s="148">
        <v>1759644</v>
      </c>
      <c r="C9" s="25" t="s">
        <v>0</v>
      </c>
      <c r="D9" s="16" t="s">
        <v>0</v>
      </c>
      <c r="E9" s="25" t="s">
        <v>0</v>
      </c>
      <c r="F9" s="25" t="s">
        <v>0</v>
      </c>
      <c r="G9" s="82" t="s">
        <v>356</v>
      </c>
      <c r="H9" s="68" t="s">
        <v>0</v>
      </c>
      <c r="I9" s="68" t="s">
        <v>0</v>
      </c>
      <c r="J9" s="68" t="s">
        <v>0</v>
      </c>
      <c r="K9" s="68" t="s">
        <v>0</v>
      </c>
      <c r="L9" s="68" t="s">
        <v>0</v>
      </c>
    </row>
    <row r="10" spans="1:12" s="14" customFormat="1" ht="25.5" customHeight="1">
      <c r="A10" s="82" t="s">
        <v>6</v>
      </c>
      <c r="B10" s="38">
        <v>1440622</v>
      </c>
      <c r="C10" s="16" t="s">
        <v>0</v>
      </c>
      <c r="D10" s="16" t="s">
        <v>0</v>
      </c>
      <c r="E10" s="16" t="s">
        <v>0</v>
      </c>
      <c r="F10" s="16" t="s">
        <v>0</v>
      </c>
      <c r="G10" s="82" t="s">
        <v>357</v>
      </c>
      <c r="H10" s="68" t="s">
        <v>0</v>
      </c>
      <c r="I10" s="68" t="s">
        <v>0</v>
      </c>
      <c r="J10" s="68" t="s">
        <v>0</v>
      </c>
      <c r="K10" s="68" t="s">
        <v>0</v>
      </c>
      <c r="L10" s="68" t="s">
        <v>0</v>
      </c>
    </row>
    <row r="11" spans="1:12" s="14" customFormat="1" ht="25.5" customHeight="1">
      <c r="A11" s="82" t="s">
        <v>9</v>
      </c>
      <c r="B11" s="38">
        <v>1605050</v>
      </c>
      <c r="C11" s="5">
        <v>1931945</v>
      </c>
      <c r="D11" s="5">
        <v>1978968</v>
      </c>
      <c r="E11" s="16" t="s">
        <v>0</v>
      </c>
      <c r="F11" s="16" t="s">
        <v>0</v>
      </c>
      <c r="G11" s="82" t="s">
        <v>358</v>
      </c>
      <c r="H11" s="68" t="s">
        <v>0</v>
      </c>
      <c r="I11" s="68" t="s">
        <v>0</v>
      </c>
      <c r="J11" s="68" t="s">
        <v>0</v>
      </c>
      <c r="K11" s="68" t="s">
        <v>0</v>
      </c>
      <c r="L11" s="68" t="s">
        <v>0</v>
      </c>
    </row>
    <row r="12" spans="1:12" s="14" customFormat="1" ht="25.5" customHeight="1">
      <c r="A12" s="82" t="s">
        <v>78</v>
      </c>
      <c r="B12" s="148">
        <v>2197468</v>
      </c>
      <c r="C12" s="25">
        <v>2541891</v>
      </c>
      <c r="D12" s="25">
        <v>2262860</v>
      </c>
      <c r="E12" s="25">
        <v>3549114</v>
      </c>
      <c r="F12" s="25" t="s">
        <v>0</v>
      </c>
      <c r="G12" s="82" t="s">
        <v>359</v>
      </c>
      <c r="H12" s="25" t="s">
        <v>0</v>
      </c>
      <c r="I12" s="25" t="s">
        <v>0</v>
      </c>
      <c r="J12" s="25" t="s">
        <v>0</v>
      </c>
      <c r="K12" s="25" t="s">
        <v>0</v>
      </c>
      <c r="L12" s="25" t="s">
        <v>0</v>
      </c>
    </row>
    <row r="13" spans="1:12" s="14" customFormat="1" ht="24.75" customHeight="1">
      <c r="A13" s="82" t="s">
        <v>82</v>
      </c>
      <c r="B13" s="148">
        <v>2392293</v>
      </c>
      <c r="C13" s="25">
        <v>2905742</v>
      </c>
      <c r="D13" s="25">
        <v>2470494</v>
      </c>
      <c r="E13" s="25">
        <v>3823096</v>
      </c>
      <c r="F13" s="25">
        <v>2144232</v>
      </c>
      <c r="G13" s="82" t="s">
        <v>360</v>
      </c>
      <c r="H13" s="25">
        <v>579635</v>
      </c>
      <c r="I13" s="25">
        <v>1662657</v>
      </c>
      <c r="J13" s="25" t="s">
        <v>0</v>
      </c>
      <c r="K13" s="25" t="s">
        <v>0</v>
      </c>
      <c r="L13" s="25" t="s">
        <v>0</v>
      </c>
    </row>
    <row r="14" spans="1:12" s="14" customFormat="1" ht="24.75" customHeight="1">
      <c r="A14" s="83" t="s">
        <v>297</v>
      </c>
      <c r="B14" s="148">
        <v>175681</v>
      </c>
      <c r="C14" s="25">
        <v>225838</v>
      </c>
      <c r="D14" s="25">
        <v>177035</v>
      </c>
      <c r="E14" s="25">
        <v>284753</v>
      </c>
      <c r="F14" s="25">
        <v>175422</v>
      </c>
      <c r="G14" s="83" t="s">
        <v>337</v>
      </c>
      <c r="H14" s="25">
        <v>51954</v>
      </c>
      <c r="I14" s="25">
        <v>129048</v>
      </c>
      <c r="J14" s="25" t="s">
        <v>0</v>
      </c>
      <c r="K14" s="25" t="s">
        <v>0</v>
      </c>
      <c r="L14" s="25" t="s">
        <v>0</v>
      </c>
    </row>
    <row r="15" spans="1:12" s="14" customFormat="1" ht="24.75" customHeight="1">
      <c r="A15" s="149" t="s">
        <v>298</v>
      </c>
      <c r="B15" s="148">
        <v>249424</v>
      </c>
      <c r="C15" s="25">
        <v>276576</v>
      </c>
      <c r="D15" s="25">
        <v>187866</v>
      </c>
      <c r="E15" s="25">
        <v>300003</v>
      </c>
      <c r="F15" s="25">
        <v>185888</v>
      </c>
      <c r="G15" s="149" t="s">
        <v>361</v>
      </c>
      <c r="H15" s="25">
        <v>39716</v>
      </c>
      <c r="I15" s="25">
        <v>126538</v>
      </c>
      <c r="J15" s="25" t="s">
        <v>0</v>
      </c>
      <c r="K15" s="25" t="s">
        <v>0</v>
      </c>
      <c r="L15" s="25" t="s">
        <v>0</v>
      </c>
    </row>
    <row r="16" spans="1:12" s="14" customFormat="1" ht="24.75" customHeight="1">
      <c r="A16" s="149" t="s">
        <v>299</v>
      </c>
      <c r="B16" s="148">
        <v>191417</v>
      </c>
      <c r="C16" s="25">
        <v>229558</v>
      </c>
      <c r="D16" s="25">
        <v>188029</v>
      </c>
      <c r="E16" s="25">
        <v>282560</v>
      </c>
      <c r="F16" s="25">
        <v>141715</v>
      </c>
      <c r="G16" s="149" t="s">
        <v>362</v>
      </c>
      <c r="H16" s="25">
        <v>39125</v>
      </c>
      <c r="I16" s="25">
        <v>137321</v>
      </c>
      <c r="J16" s="25" t="s">
        <v>0</v>
      </c>
      <c r="K16" s="25" t="s">
        <v>0</v>
      </c>
      <c r="L16" s="25" t="s">
        <v>0</v>
      </c>
    </row>
    <row r="17" spans="1:12" s="14" customFormat="1" ht="24.75" customHeight="1">
      <c r="A17" s="149" t="s">
        <v>300</v>
      </c>
      <c r="B17" s="148">
        <v>232464</v>
      </c>
      <c r="C17" s="25">
        <v>269761</v>
      </c>
      <c r="D17" s="25">
        <v>233970</v>
      </c>
      <c r="E17" s="25">
        <v>367866</v>
      </c>
      <c r="F17" s="25">
        <v>141978</v>
      </c>
      <c r="G17" s="149" t="s">
        <v>363</v>
      </c>
      <c r="H17" s="25">
        <v>71038</v>
      </c>
      <c r="I17" s="25">
        <v>158998</v>
      </c>
      <c r="J17" s="25" t="s">
        <v>0</v>
      </c>
      <c r="K17" s="25" t="s">
        <v>0</v>
      </c>
      <c r="L17" s="25" t="s">
        <v>0</v>
      </c>
    </row>
    <row r="18" spans="1:12" s="14" customFormat="1" ht="24.75" customHeight="1">
      <c r="A18" s="149" t="s">
        <v>301</v>
      </c>
      <c r="B18" s="148">
        <v>250371</v>
      </c>
      <c r="C18" s="25">
        <v>290472</v>
      </c>
      <c r="D18" s="25">
        <v>314903</v>
      </c>
      <c r="E18" s="25">
        <v>342657</v>
      </c>
      <c r="F18" s="25">
        <v>144215</v>
      </c>
      <c r="G18" s="149" t="s">
        <v>364</v>
      </c>
      <c r="H18" s="25">
        <v>112784</v>
      </c>
      <c r="I18" s="25">
        <v>167240</v>
      </c>
      <c r="J18" s="25" t="s">
        <v>0</v>
      </c>
      <c r="K18" s="25" t="s">
        <v>0</v>
      </c>
      <c r="L18" s="25" t="s">
        <v>0</v>
      </c>
    </row>
    <row r="19" spans="1:12" s="14" customFormat="1" ht="24.75" customHeight="1">
      <c r="A19" s="149" t="s">
        <v>302</v>
      </c>
      <c r="B19" s="148">
        <v>195028</v>
      </c>
      <c r="C19" s="70">
        <v>240560</v>
      </c>
      <c r="D19" s="25">
        <v>219777</v>
      </c>
      <c r="E19" s="25">
        <v>380972</v>
      </c>
      <c r="F19" s="25">
        <v>132336</v>
      </c>
      <c r="G19" s="149" t="s">
        <v>365</v>
      </c>
      <c r="H19" s="25">
        <v>40058</v>
      </c>
      <c r="I19" s="25">
        <v>145802</v>
      </c>
      <c r="J19" s="25" t="s">
        <v>0</v>
      </c>
      <c r="K19" s="25" t="s">
        <v>0</v>
      </c>
      <c r="L19" s="25" t="s">
        <v>0</v>
      </c>
    </row>
    <row r="20" spans="1:12" s="14" customFormat="1" ht="24.75" customHeight="1">
      <c r="A20" s="149" t="s">
        <v>303</v>
      </c>
      <c r="B20" s="148">
        <v>206174</v>
      </c>
      <c r="C20" s="70">
        <v>250634</v>
      </c>
      <c r="D20" s="25">
        <v>202052</v>
      </c>
      <c r="E20" s="25">
        <v>315093</v>
      </c>
      <c r="F20" s="25">
        <v>135405</v>
      </c>
      <c r="G20" s="149" t="s">
        <v>366</v>
      </c>
      <c r="H20" s="25">
        <v>33686</v>
      </c>
      <c r="I20" s="25">
        <v>157261</v>
      </c>
      <c r="J20" s="25" t="s">
        <v>0</v>
      </c>
      <c r="K20" s="25" t="s">
        <v>0</v>
      </c>
      <c r="L20" s="25" t="s">
        <v>0</v>
      </c>
    </row>
    <row r="21" spans="1:12" s="14" customFormat="1" ht="24.75" customHeight="1">
      <c r="A21" s="149" t="s">
        <v>304</v>
      </c>
      <c r="B21" s="148">
        <v>224075</v>
      </c>
      <c r="C21" s="70">
        <v>261433</v>
      </c>
      <c r="D21" s="25">
        <v>204812</v>
      </c>
      <c r="E21" s="25">
        <v>314395</v>
      </c>
      <c r="F21" s="25">
        <v>162281</v>
      </c>
      <c r="G21" s="149" t="s">
        <v>367</v>
      </c>
      <c r="H21" s="25">
        <v>35977</v>
      </c>
      <c r="I21" s="25">
        <v>156706</v>
      </c>
      <c r="J21" s="25" t="s">
        <v>0</v>
      </c>
      <c r="K21" s="25" t="s">
        <v>0</v>
      </c>
      <c r="L21" s="25" t="s">
        <v>0</v>
      </c>
    </row>
    <row r="22" spans="1:12" s="14" customFormat="1" ht="24.75" customHeight="1">
      <c r="A22" s="149" t="s">
        <v>305</v>
      </c>
      <c r="B22" s="148">
        <v>119409</v>
      </c>
      <c r="C22" s="70">
        <v>209436</v>
      </c>
      <c r="D22" s="25">
        <v>196143</v>
      </c>
      <c r="E22" s="25">
        <v>292928</v>
      </c>
      <c r="F22" s="25">
        <v>247360</v>
      </c>
      <c r="G22" s="149" t="s">
        <v>368</v>
      </c>
      <c r="H22" s="25">
        <v>36132</v>
      </c>
      <c r="I22" s="25">
        <v>132773</v>
      </c>
      <c r="J22" s="25" t="s">
        <v>0</v>
      </c>
      <c r="K22" s="25" t="s">
        <v>0</v>
      </c>
      <c r="L22" s="25" t="s">
        <v>0</v>
      </c>
    </row>
    <row r="23" spans="1:12" s="14" customFormat="1" ht="24.75" customHeight="1">
      <c r="A23" s="149" t="s">
        <v>306</v>
      </c>
      <c r="B23" s="148">
        <v>163334</v>
      </c>
      <c r="C23" s="70">
        <v>217307</v>
      </c>
      <c r="D23" s="25">
        <v>193498</v>
      </c>
      <c r="E23" s="25">
        <v>295925</v>
      </c>
      <c r="F23" s="25">
        <v>235970</v>
      </c>
      <c r="G23" s="149" t="s">
        <v>348</v>
      </c>
      <c r="H23" s="25">
        <v>30836</v>
      </c>
      <c r="I23" s="25">
        <v>124971</v>
      </c>
      <c r="J23" s="25" t="s">
        <v>0</v>
      </c>
      <c r="K23" s="25" t="s">
        <v>0</v>
      </c>
      <c r="L23" s="25" t="s">
        <v>0</v>
      </c>
    </row>
    <row r="24" spans="1:12" s="14" customFormat="1" ht="14.25" customHeight="1">
      <c r="A24" s="83"/>
      <c r="B24" s="148"/>
      <c r="C24" s="25"/>
      <c r="D24" s="25"/>
      <c r="E24" s="25"/>
      <c r="F24" s="25"/>
      <c r="G24" s="83"/>
      <c r="H24" s="25"/>
      <c r="I24" s="25"/>
      <c r="J24" s="25"/>
      <c r="K24" s="25"/>
      <c r="L24" s="25"/>
    </row>
    <row r="25" spans="1:12" s="14" customFormat="1" ht="24.75" customHeight="1">
      <c r="A25" s="82" t="s">
        <v>259</v>
      </c>
      <c r="B25" s="148"/>
      <c r="C25" s="70"/>
      <c r="D25" s="25"/>
      <c r="E25" s="25"/>
      <c r="F25" s="25"/>
      <c r="G25" s="82" t="s">
        <v>349</v>
      </c>
      <c r="H25" s="25"/>
      <c r="I25" s="25"/>
      <c r="J25" s="25"/>
      <c r="K25" s="25"/>
      <c r="L25" s="25"/>
    </row>
    <row r="26" spans="1:12" s="14" customFormat="1" ht="24.75" customHeight="1">
      <c r="A26" s="83" t="s">
        <v>295</v>
      </c>
      <c r="B26" s="148">
        <v>153839</v>
      </c>
      <c r="C26" s="70">
        <v>222824</v>
      </c>
      <c r="D26" s="25">
        <v>198459</v>
      </c>
      <c r="E26" s="25">
        <v>295849</v>
      </c>
      <c r="F26" s="25">
        <v>228774</v>
      </c>
      <c r="G26" s="83" t="s">
        <v>352</v>
      </c>
      <c r="H26" s="25">
        <v>25291</v>
      </c>
      <c r="I26" s="25">
        <v>134988</v>
      </c>
      <c r="J26" s="25">
        <v>817563</v>
      </c>
      <c r="K26" s="25">
        <v>126304</v>
      </c>
      <c r="L26" s="25">
        <v>154584</v>
      </c>
    </row>
    <row r="27" spans="1:12" s="14" customFormat="1" ht="24.75" customHeight="1">
      <c r="A27" s="83" t="s">
        <v>296</v>
      </c>
      <c r="B27" s="148">
        <v>207647</v>
      </c>
      <c r="C27" s="70">
        <v>257447</v>
      </c>
      <c r="D27" s="25">
        <v>193378</v>
      </c>
      <c r="E27" s="25">
        <v>359708</v>
      </c>
      <c r="F27" s="25">
        <v>191670</v>
      </c>
      <c r="G27" s="83" t="s">
        <v>353</v>
      </c>
      <c r="H27" s="25">
        <v>50600</v>
      </c>
      <c r="I27" s="25">
        <v>117780</v>
      </c>
      <c r="J27" s="25">
        <v>924126</v>
      </c>
      <c r="K27" s="25">
        <v>128235</v>
      </c>
      <c r="L27" s="25">
        <v>134135</v>
      </c>
    </row>
    <row r="28" spans="1:12" s="14" customFormat="1" ht="24.75" customHeight="1" thickBot="1">
      <c r="A28" s="102" t="s">
        <v>12</v>
      </c>
      <c r="B28" s="150">
        <v>175125</v>
      </c>
      <c r="C28" s="71">
        <v>247598</v>
      </c>
      <c r="D28" s="26">
        <v>192523</v>
      </c>
      <c r="E28" s="26">
        <v>297275</v>
      </c>
      <c r="F28" s="26">
        <v>192166</v>
      </c>
      <c r="G28" s="102" t="s">
        <v>337</v>
      </c>
      <c r="H28" s="26">
        <v>37601</v>
      </c>
      <c r="I28" s="26">
        <v>141052</v>
      </c>
      <c r="J28" s="26">
        <v>614613</v>
      </c>
      <c r="K28" s="26">
        <v>129170</v>
      </c>
      <c r="L28" s="26">
        <v>148414</v>
      </c>
    </row>
    <row r="29" spans="1:12" s="14" customFormat="1" ht="26.25" customHeight="1">
      <c r="A29" s="84" t="s">
        <v>307</v>
      </c>
      <c r="B29" s="10">
        <v>-15.662157411376038</v>
      </c>
      <c r="C29" s="10">
        <v>-3.8256417825804925</v>
      </c>
      <c r="D29" s="10">
        <v>-0.44213922990205712</v>
      </c>
      <c r="E29" s="10">
        <v>-17.356578113358616</v>
      </c>
      <c r="F29" s="10">
        <v>0.2587781082068138</v>
      </c>
      <c r="G29" s="84" t="s">
        <v>338</v>
      </c>
      <c r="H29" s="10">
        <v>-25.689723320158102</v>
      </c>
      <c r="I29" s="3">
        <v>19.758872474104262</v>
      </c>
      <c r="J29" s="3">
        <v>-33.492510761519533</v>
      </c>
      <c r="K29" s="3">
        <v>0.72913011268374472</v>
      </c>
      <c r="L29" s="3">
        <v>10.645245461661759</v>
      </c>
    </row>
    <row r="30" spans="1:12" s="14" customFormat="1" ht="26.25" customHeight="1" thickBot="1">
      <c r="A30" s="85" t="s">
        <v>308</v>
      </c>
      <c r="B30" s="151">
        <v>-0.31648271583153559</v>
      </c>
      <c r="C30" s="67">
        <v>9.6352252499579354</v>
      </c>
      <c r="D30" s="15">
        <v>8.7485525461067031</v>
      </c>
      <c r="E30" s="15">
        <v>4.3974953731830748</v>
      </c>
      <c r="F30" s="15">
        <v>9.5449829553875798</v>
      </c>
      <c r="G30" s="85" t="s">
        <v>339</v>
      </c>
      <c r="H30" s="15">
        <v>-27.626361781576009</v>
      </c>
      <c r="I30" s="152">
        <v>9.3019651602504503</v>
      </c>
      <c r="J30" s="152" t="s">
        <v>81</v>
      </c>
      <c r="K30" s="152" t="s">
        <v>81</v>
      </c>
      <c r="L30" s="152" t="s">
        <v>81</v>
      </c>
    </row>
    <row r="31" spans="1:12" s="112" customFormat="1" ht="15" customHeight="1">
      <c r="A31" s="198"/>
      <c r="B31" s="198"/>
      <c r="C31" s="198"/>
      <c r="D31" s="198"/>
      <c r="E31" s="198"/>
      <c r="F31" s="198"/>
      <c r="G31" s="198"/>
      <c r="H31" s="198"/>
      <c r="I31" s="198"/>
      <c r="J31" s="198"/>
      <c r="K31" s="198"/>
      <c r="L31" s="198"/>
    </row>
    <row r="32" spans="1:12" s="112" customFormat="1" ht="15" customHeight="1">
      <c r="A32" s="252"/>
      <c r="B32" s="252"/>
      <c r="C32" s="252"/>
      <c r="D32" s="252"/>
      <c r="E32" s="252"/>
      <c r="F32" s="252"/>
      <c r="G32" s="252"/>
      <c r="H32" s="252"/>
      <c r="I32" s="252"/>
      <c r="J32" s="252"/>
      <c r="K32" s="252"/>
      <c r="L32" s="252"/>
    </row>
    <row r="33" spans="1:12" s="112" customFormat="1" ht="15" customHeight="1">
      <c r="A33" s="252"/>
      <c r="B33" s="252"/>
      <c r="C33" s="252"/>
      <c r="D33" s="252"/>
      <c r="E33" s="252"/>
      <c r="F33" s="252"/>
      <c r="G33" s="252"/>
      <c r="H33" s="252"/>
      <c r="I33" s="252"/>
      <c r="J33" s="252"/>
      <c r="K33" s="252"/>
      <c r="L33" s="252"/>
    </row>
    <row r="34" spans="1:12" s="112" customFormat="1" ht="15" customHeight="1">
      <c r="A34" s="252"/>
      <c r="B34" s="252"/>
      <c r="C34" s="252"/>
      <c r="D34" s="252"/>
      <c r="E34" s="252"/>
      <c r="F34" s="252"/>
      <c r="G34" s="252"/>
      <c r="H34" s="252"/>
      <c r="I34" s="252"/>
      <c r="J34" s="252"/>
      <c r="K34" s="252"/>
      <c r="L34" s="252"/>
    </row>
    <row r="35" spans="1:12" s="112" customFormat="1" ht="15" customHeight="1">
      <c r="A35" s="252"/>
      <c r="B35" s="252"/>
      <c r="C35" s="252"/>
      <c r="D35" s="252"/>
      <c r="E35" s="252"/>
      <c r="F35" s="252"/>
      <c r="G35" s="252"/>
      <c r="H35" s="252"/>
      <c r="I35" s="252"/>
      <c r="J35" s="252"/>
      <c r="K35" s="252"/>
      <c r="L35" s="252"/>
    </row>
    <row r="36" spans="1:12" s="112" customFormat="1" ht="15" customHeight="1">
      <c r="A36" s="252"/>
      <c r="B36" s="252"/>
      <c r="C36" s="252"/>
      <c r="D36" s="252"/>
      <c r="E36" s="252"/>
      <c r="F36" s="252"/>
      <c r="G36" s="252"/>
      <c r="H36" s="252"/>
      <c r="I36" s="252"/>
      <c r="J36" s="252"/>
      <c r="K36" s="252"/>
      <c r="L36" s="252"/>
    </row>
  </sheetData>
  <mergeCells count="20">
    <mergeCell ref="A31:F36"/>
    <mergeCell ref="G31:L36"/>
    <mergeCell ref="D7:D8"/>
    <mergeCell ref="E7:E8"/>
    <mergeCell ref="F7:F8"/>
    <mergeCell ref="H7:H8"/>
    <mergeCell ref="I7:I8"/>
    <mergeCell ref="J7:J8"/>
    <mergeCell ref="A2:F2"/>
    <mergeCell ref="G2:L2"/>
    <mergeCell ref="A3:F4"/>
    <mergeCell ref="G3:L4"/>
    <mergeCell ref="A6:A8"/>
    <mergeCell ref="B6:F6"/>
    <mergeCell ref="G6:G8"/>
    <mergeCell ref="H6:L6"/>
    <mergeCell ref="B7:B8"/>
    <mergeCell ref="C7:C8"/>
    <mergeCell ref="K7:K8"/>
    <mergeCell ref="L7:L8"/>
  </mergeCells>
  <phoneticPr fontId="4" type="noConversion"/>
  <printOptions horizontalCentered="1"/>
  <pageMargins left="0.6692913385826772" right="0.6692913385826772" top="0.6692913385826772" bottom="0.6692913385826772" header="0.27559055118110237" footer="0.27559055118110237"/>
  <pageSetup paperSize="9" orientation="portrait" r:id="rId1"/>
  <headerFooter differentOddEven="1">
    <oddFooter>&amp;C&amp;"Arial,標準"17</oddFooter>
    <evenFooter>&amp;C&amp;"Arial,標準"18</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A0E3E-C9BE-421D-88ED-D419128DBB85}">
  <dimension ref="A1:I150"/>
  <sheetViews>
    <sheetView view="pageBreakPreview" zoomScaleNormal="100" zoomScaleSheetLayoutView="100" workbookViewId="0">
      <pane xSplit="1" ySplit="8" topLeftCell="B15" activePane="bottomRight" state="frozen"/>
      <selection activeCell="A3" sqref="A3:K4"/>
      <selection pane="topRight" activeCell="A3" sqref="A3:K4"/>
      <selection pane="bottomLeft" activeCell="A3" sqref="A3:K4"/>
      <selection pane="bottomRight" activeCell="A3" sqref="A3:K4"/>
    </sheetView>
  </sheetViews>
  <sheetFormatPr defaultColWidth="9" defaultRowHeight="15.75"/>
  <cols>
    <col min="1" max="1" width="12.75" style="113" customWidth="1"/>
    <col min="2" max="3" width="9.625" style="1" customWidth="1"/>
    <col min="4" max="6" width="9.25" style="1" customWidth="1"/>
    <col min="7" max="7" width="9.625" style="1" customWidth="1"/>
    <col min="8" max="9" width="9.25" style="1" customWidth="1"/>
    <col min="10" max="16384" width="9" style="1"/>
  </cols>
  <sheetData>
    <row r="1" spans="1:9" s="118" customFormat="1" ht="6" customHeight="1"/>
    <row r="2" spans="1:9" s="118" customFormat="1" ht="27.75" customHeight="1">
      <c r="A2" s="171" t="s">
        <v>87</v>
      </c>
      <c r="B2" s="172"/>
      <c r="C2" s="172"/>
      <c r="D2" s="172"/>
      <c r="E2" s="172"/>
      <c r="F2" s="172"/>
      <c r="G2" s="172"/>
      <c r="H2" s="172"/>
      <c r="I2" s="172"/>
    </row>
    <row r="3" spans="1:9" s="118" customFormat="1" ht="14.25" customHeight="1">
      <c r="A3" s="172" t="s">
        <v>323</v>
      </c>
      <c r="B3" s="172"/>
      <c r="C3" s="172"/>
      <c r="D3" s="172"/>
      <c r="E3" s="172"/>
      <c r="F3" s="172"/>
      <c r="G3" s="172"/>
      <c r="H3" s="172"/>
      <c r="I3" s="172"/>
    </row>
    <row r="4" spans="1:9" s="118" customFormat="1" ht="14.25" customHeight="1">
      <c r="A4" s="172"/>
      <c r="B4" s="172"/>
      <c r="C4" s="172"/>
      <c r="D4" s="172"/>
      <c r="E4" s="172"/>
      <c r="F4" s="172"/>
      <c r="G4" s="172"/>
      <c r="H4" s="172"/>
      <c r="I4" s="172"/>
    </row>
    <row r="5" spans="1:9" s="118" customFormat="1" ht="5.25" customHeight="1" thickBot="1"/>
    <row r="6" spans="1:9" s="118" customFormat="1" ht="26.25" customHeight="1">
      <c r="A6" s="173" t="s">
        <v>156</v>
      </c>
      <c r="B6" s="202" t="s">
        <v>165</v>
      </c>
      <c r="C6" s="182"/>
      <c r="D6" s="182"/>
      <c r="E6" s="182"/>
      <c r="F6" s="182"/>
      <c r="G6" s="182"/>
      <c r="H6" s="182"/>
      <c r="I6" s="182"/>
    </row>
    <row r="7" spans="1:9" s="118" customFormat="1" ht="26.25" customHeight="1">
      <c r="A7" s="174"/>
      <c r="B7" s="264" t="s">
        <v>166</v>
      </c>
      <c r="C7" s="190" t="s">
        <v>167</v>
      </c>
      <c r="D7" s="265" t="s">
        <v>168</v>
      </c>
      <c r="E7" s="180" t="s">
        <v>169</v>
      </c>
      <c r="F7" s="180" t="s">
        <v>170</v>
      </c>
      <c r="G7" s="180" t="s">
        <v>171</v>
      </c>
      <c r="H7" s="180" t="s">
        <v>172</v>
      </c>
      <c r="I7" s="197" t="s">
        <v>173</v>
      </c>
    </row>
    <row r="8" spans="1:9" s="118" customFormat="1" ht="26.25" customHeight="1" thickBot="1">
      <c r="A8" s="175"/>
      <c r="B8" s="204"/>
      <c r="C8" s="181"/>
      <c r="D8" s="266"/>
      <c r="E8" s="181"/>
      <c r="F8" s="181"/>
      <c r="G8" s="181"/>
      <c r="H8" s="181"/>
      <c r="I8" s="194"/>
    </row>
    <row r="9" spans="1:9" s="14" customFormat="1" ht="49.5" customHeight="1">
      <c r="A9" s="91" t="s">
        <v>65</v>
      </c>
      <c r="B9" s="16">
        <v>832626</v>
      </c>
      <c r="C9" s="16">
        <v>153548</v>
      </c>
      <c r="D9" s="16">
        <v>26850</v>
      </c>
      <c r="E9" s="16">
        <v>216978</v>
      </c>
      <c r="F9" s="16">
        <v>96691</v>
      </c>
      <c r="G9" s="16">
        <v>123574</v>
      </c>
      <c r="H9" s="16">
        <v>165900</v>
      </c>
      <c r="I9" s="16">
        <v>49085</v>
      </c>
    </row>
    <row r="10" spans="1:9" s="14" customFormat="1" ht="50.25" customHeight="1">
      <c r="A10" s="91" t="s">
        <v>66</v>
      </c>
      <c r="B10" s="16">
        <v>821381</v>
      </c>
      <c r="C10" s="16">
        <v>137682</v>
      </c>
      <c r="D10" s="16">
        <v>25664</v>
      </c>
      <c r="E10" s="16">
        <v>221981</v>
      </c>
      <c r="F10" s="16">
        <v>98089</v>
      </c>
      <c r="G10" s="16">
        <v>116749</v>
      </c>
      <c r="H10" s="16">
        <v>172936</v>
      </c>
      <c r="I10" s="16">
        <v>48280</v>
      </c>
    </row>
    <row r="11" spans="1:9" s="14" customFormat="1" ht="49.5" customHeight="1">
      <c r="A11" s="91" t="s">
        <v>67</v>
      </c>
      <c r="B11" s="16">
        <v>821563</v>
      </c>
      <c r="C11" s="16">
        <v>134419</v>
      </c>
      <c r="D11" s="16">
        <v>25614</v>
      </c>
      <c r="E11" s="16">
        <v>229887</v>
      </c>
      <c r="F11" s="16">
        <v>99232</v>
      </c>
      <c r="G11" s="16">
        <v>113314</v>
      </c>
      <c r="H11" s="16">
        <v>172884</v>
      </c>
      <c r="I11" s="16">
        <v>46214</v>
      </c>
    </row>
    <row r="12" spans="1:9" s="14" customFormat="1" ht="50.25" customHeight="1">
      <c r="A12" s="91" t="s">
        <v>68</v>
      </c>
      <c r="B12" s="28">
        <v>831228</v>
      </c>
      <c r="C12" s="16">
        <v>133196</v>
      </c>
      <c r="D12" s="16">
        <v>28563</v>
      </c>
      <c r="E12" s="16">
        <v>222548</v>
      </c>
      <c r="F12" s="16">
        <v>112604</v>
      </c>
      <c r="G12" s="16">
        <v>111039</v>
      </c>
      <c r="H12" s="16">
        <v>171990</v>
      </c>
      <c r="I12" s="16">
        <v>51288</v>
      </c>
    </row>
    <row r="13" spans="1:9" s="14" customFormat="1" ht="49.5" customHeight="1">
      <c r="A13" s="90" t="s">
        <v>3</v>
      </c>
      <c r="B13" s="28">
        <v>879508</v>
      </c>
      <c r="C13" s="16">
        <v>144447</v>
      </c>
      <c r="D13" s="16">
        <v>27395</v>
      </c>
      <c r="E13" s="16">
        <v>230621</v>
      </c>
      <c r="F13" s="16">
        <v>111365</v>
      </c>
      <c r="G13" s="16">
        <v>123430</v>
      </c>
      <c r="H13" s="16">
        <v>191622</v>
      </c>
      <c r="I13" s="16">
        <v>50628</v>
      </c>
    </row>
    <row r="14" spans="1:9" s="14" customFormat="1" ht="50.25" customHeight="1">
      <c r="A14" s="90" t="s">
        <v>4</v>
      </c>
      <c r="B14" s="28">
        <v>901666</v>
      </c>
      <c r="C14" s="16">
        <v>143384</v>
      </c>
      <c r="D14" s="16">
        <v>28067</v>
      </c>
      <c r="E14" s="16">
        <v>240185</v>
      </c>
      <c r="F14" s="16">
        <v>116632</v>
      </c>
      <c r="G14" s="16">
        <v>130821</v>
      </c>
      <c r="H14" s="16">
        <v>193510</v>
      </c>
      <c r="I14" s="16">
        <v>49066</v>
      </c>
    </row>
    <row r="15" spans="1:9" s="14" customFormat="1" ht="49.5" customHeight="1">
      <c r="A15" s="90" t="s">
        <v>5</v>
      </c>
      <c r="B15" s="28">
        <v>853095</v>
      </c>
      <c r="C15" s="16">
        <v>134294</v>
      </c>
      <c r="D15" s="16">
        <v>25211</v>
      </c>
      <c r="E15" s="16">
        <v>230882</v>
      </c>
      <c r="F15" s="16">
        <v>117298</v>
      </c>
      <c r="G15" s="16">
        <v>119707</v>
      </c>
      <c r="H15" s="16">
        <v>181510</v>
      </c>
      <c r="I15" s="16">
        <v>44192</v>
      </c>
    </row>
    <row r="16" spans="1:9" s="14" customFormat="1" ht="50.25" customHeight="1">
      <c r="A16" s="90" t="s">
        <v>6</v>
      </c>
      <c r="B16" s="28">
        <v>878957</v>
      </c>
      <c r="C16" s="16">
        <v>142173</v>
      </c>
      <c r="D16" s="16">
        <v>28515</v>
      </c>
      <c r="E16" s="16">
        <v>233330</v>
      </c>
      <c r="F16" s="16">
        <v>137772</v>
      </c>
      <c r="G16" s="16">
        <v>116357</v>
      </c>
      <c r="H16" s="16">
        <v>172717</v>
      </c>
      <c r="I16" s="16">
        <v>48093</v>
      </c>
    </row>
    <row r="17" spans="1:9" s="14" customFormat="1" ht="49.5" customHeight="1">
      <c r="A17" s="90" t="s">
        <v>9</v>
      </c>
      <c r="B17" s="28">
        <v>862861</v>
      </c>
      <c r="C17" s="16">
        <v>140628</v>
      </c>
      <c r="D17" s="16">
        <v>26680</v>
      </c>
      <c r="E17" s="16">
        <v>234010</v>
      </c>
      <c r="F17" s="16">
        <v>136275</v>
      </c>
      <c r="G17" s="16">
        <v>118105</v>
      </c>
      <c r="H17" s="16">
        <v>163190</v>
      </c>
      <c r="I17" s="16">
        <v>43974</v>
      </c>
    </row>
    <row r="18" spans="1:9" s="14" customFormat="1" ht="50.25" customHeight="1" thickBot="1">
      <c r="A18" s="90" t="s">
        <v>78</v>
      </c>
      <c r="B18" s="28">
        <v>888147</v>
      </c>
      <c r="C18" s="16">
        <v>137896</v>
      </c>
      <c r="D18" s="16">
        <v>26598</v>
      </c>
      <c r="E18" s="16">
        <v>238104</v>
      </c>
      <c r="F18" s="16">
        <v>143627</v>
      </c>
      <c r="G18" s="16">
        <v>121144</v>
      </c>
      <c r="H18" s="16">
        <v>177883</v>
      </c>
      <c r="I18" s="16">
        <v>42895</v>
      </c>
    </row>
    <row r="19" spans="1:9" s="14" customFormat="1" ht="52.5" customHeight="1" thickBot="1">
      <c r="A19" s="92" t="s">
        <v>69</v>
      </c>
      <c r="B19" s="21">
        <v>2.9304835888978644</v>
      </c>
      <c r="C19" s="22">
        <v>-1.9427141109878545</v>
      </c>
      <c r="D19" s="22">
        <v>-0.3073463268365817</v>
      </c>
      <c r="E19" s="22">
        <v>1.7494978847057818</v>
      </c>
      <c r="F19" s="22">
        <v>5.3949733993762612</v>
      </c>
      <c r="G19" s="22">
        <v>2.5731340756106853</v>
      </c>
      <c r="H19" s="22">
        <v>9.003615417611373</v>
      </c>
      <c r="I19" s="22">
        <v>-2.4537226542957202</v>
      </c>
    </row>
    <row r="20" spans="1:9" s="14" customFormat="1" ht="15" customHeight="1">
      <c r="A20" s="198" t="s">
        <v>70</v>
      </c>
      <c r="B20" s="188"/>
      <c r="C20" s="188"/>
      <c r="D20" s="188"/>
      <c r="E20" s="188"/>
      <c r="F20" s="188"/>
      <c r="G20" s="188"/>
      <c r="H20" s="188"/>
      <c r="I20" s="188"/>
    </row>
    <row r="21" spans="1:9" s="14" customFormat="1" ht="15" customHeight="1">
      <c r="A21" s="189"/>
      <c r="B21" s="189"/>
      <c r="C21" s="189"/>
      <c r="D21" s="189"/>
      <c r="E21" s="189"/>
      <c r="F21" s="189"/>
      <c r="G21" s="189"/>
      <c r="H21" s="189"/>
      <c r="I21" s="189"/>
    </row>
    <row r="22" spans="1:9" s="14" customFormat="1" ht="15" customHeight="1">
      <c r="A22" s="189"/>
      <c r="B22" s="189"/>
      <c r="C22" s="189"/>
      <c r="D22" s="189"/>
      <c r="E22" s="189"/>
      <c r="F22" s="189"/>
      <c r="G22" s="189"/>
      <c r="H22" s="189"/>
      <c r="I22" s="189"/>
    </row>
    <row r="23" spans="1:9" s="14" customFormat="1" ht="15" customHeight="1">
      <c r="A23" s="189"/>
      <c r="B23" s="189"/>
      <c r="C23" s="189"/>
      <c r="D23" s="189"/>
      <c r="E23" s="189"/>
      <c r="F23" s="189"/>
      <c r="G23" s="189"/>
      <c r="H23" s="189"/>
      <c r="I23" s="189"/>
    </row>
    <row r="24" spans="1:9" s="14" customFormat="1" ht="15" customHeight="1">
      <c r="A24" s="189"/>
      <c r="B24" s="189"/>
      <c r="C24" s="189"/>
      <c r="D24" s="189"/>
      <c r="E24" s="189"/>
      <c r="F24" s="189"/>
      <c r="G24" s="189"/>
      <c r="H24" s="189"/>
      <c r="I24" s="189"/>
    </row>
    <row r="25" spans="1:9" s="14" customFormat="1" ht="15" customHeight="1">
      <c r="A25" s="189"/>
      <c r="B25" s="189"/>
      <c r="C25" s="189"/>
      <c r="D25" s="189"/>
      <c r="E25" s="189"/>
      <c r="F25" s="189"/>
      <c r="G25" s="189"/>
      <c r="H25" s="189"/>
      <c r="I25" s="189"/>
    </row>
    <row r="26" spans="1:9" s="14" customFormat="1" ht="16.5" customHeight="1"/>
    <row r="27" spans="1:9" s="14" customFormat="1" ht="16.5" customHeight="1"/>
    <row r="28" spans="1:9" s="14" customFormat="1" ht="16.5" customHeight="1"/>
    <row r="29" spans="1:9" s="14" customFormat="1" ht="16.5" customHeight="1"/>
    <row r="30" spans="1:9" s="112" customFormat="1" ht="16.5" customHeight="1"/>
    <row r="31" spans="1:9" s="112" customFormat="1" ht="16.5" customHeight="1"/>
    <row r="32" spans="1:9" s="112" customFormat="1" ht="16.5" customHeight="1"/>
    <row r="33" spans="1:1" s="112" customFormat="1" ht="18.75" customHeight="1">
      <c r="A33" s="93"/>
    </row>
    <row r="34" spans="1:1" s="112" customFormat="1" ht="18.75" customHeight="1">
      <c r="A34" s="93"/>
    </row>
    <row r="35" spans="1:1" s="112" customFormat="1" ht="18.75" customHeight="1">
      <c r="A35" s="93"/>
    </row>
    <row r="36" spans="1:1">
      <c r="A36" s="2"/>
    </row>
    <row r="37" spans="1:1">
      <c r="A37" s="2"/>
    </row>
    <row r="38" spans="1:1">
      <c r="A38" s="1"/>
    </row>
    <row r="39" spans="1:1">
      <c r="A39" s="1"/>
    </row>
    <row r="40" spans="1:1">
      <c r="A40" s="1"/>
    </row>
    <row r="41" spans="1:1">
      <c r="A41" s="1"/>
    </row>
    <row r="42" spans="1:1">
      <c r="A42" s="1"/>
    </row>
    <row r="43" spans="1:1">
      <c r="A43" s="1"/>
    </row>
    <row r="44" spans="1:1">
      <c r="A44" s="1"/>
    </row>
    <row r="45" spans="1:1">
      <c r="A45" s="1"/>
    </row>
    <row r="46" spans="1:1">
      <c r="A46" s="1"/>
    </row>
    <row r="47" spans="1:1">
      <c r="A47" s="1"/>
    </row>
    <row r="48" spans="1:1">
      <c r="A48" s="1"/>
    </row>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sheetData>
  <mergeCells count="13">
    <mergeCell ref="H7:H8"/>
    <mergeCell ref="I7:I8"/>
    <mergeCell ref="A20:I25"/>
    <mergeCell ref="A2:I2"/>
    <mergeCell ref="A3:I4"/>
    <mergeCell ref="A6:A8"/>
    <mergeCell ref="B6:I6"/>
    <mergeCell ref="B7:B8"/>
    <mergeCell ref="C7:C8"/>
    <mergeCell ref="D7:D8"/>
    <mergeCell ref="E7:E8"/>
    <mergeCell ref="F7:F8"/>
    <mergeCell ref="G7:G8"/>
  </mergeCells>
  <phoneticPr fontId="4" type="noConversion"/>
  <printOptions horizontalCentered="1"/>
  <pageMargins left="0.6692913385826772" right="0.6692913385826772" top="0.6692913385826772" bottom="0.6692913385826772" header="0.27559055118110237" footer="0.27559055118110237"/>
  <pageSetup paperSize="9" orientation="portrait" r:id="rId1"/>
  <headerFooter>
    <oddFooter>&amp;C&amp;"Arial,標準"19</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F07B4-1EE4-4AB2-8E4B-8D5B96C2BB0B}">
  <dimension ref="A1:M150"/>
  <sheetViews>
    <sheetView view="pageBreakPreview" zoomScaleNormal="100" zoomScaleSheetLayoutView="100" workbookViewId="0">
      <pane xSplit="1" ySplit="8" topLeftCell="B15" activePane="bottomRight" state="frozen"/>
      <selection activeCell="A3" sqref="A3:K4"/>
      <selection pane="topRight" activeCell="A3" sqref="A3:K4"/>
      <selection pane="bottomLeft" activeCell="A3" sqref="A3:K4"/>
      <selection pane="bottomRight" activeCell="A3" sqref="A3:M4"/>
    </sheetView>
  </sheetViews>
  <sheetFormatPr defaultColWidth="9" defaultRowHeight="15.75"/>
  <cols>
    <col min="1" max="1" width="12.75" style="113" customWidth="1"/>
    <col min="2" max="2" width="6.375" style="1" customWidth="1"/>
    <col min="3" max="13" width="6.25" style="1" customWidth="1"/>
    <col min="14" max="16384" width="9" style="1"/>
  </cols>
  <sheetData>
    <row r="1" spans="1:13" s="118" customFormat="1" ht="6" customHeight="1"/>
    <row r="2" spans="1:13" s="118" customFormat="1" ht="27.75" customHeight="1">
      <c r="A2" s="171" t="s">
        <v>87</v>
      </c>
      <c r="B2" s="172"/>
      <c r="C2" s="172"/>
      <c r="D2" s="172"/>
      <c r="E2" s="172"/>
      <c r="F2" s="172"/>
      <c r="G2" s="172"/>
      <c r="H2" s="172"/>
      <c r="I2" s="172"/>
      <c r="J2" s="172"/>
      <c r="K2" s="172"/>
      <c r="L2" s="172"/>
      <c r="M2" s="172"/>
    </row>
    <row r="3" spans="1:13" s="118" customFormat="1" ht="14.25" customHeight="1">
      <c r="A3" s="172" t="s">
        <v>322</v>
      </c>
      <c r="B3" s="172"/>
      <c r="C3" s="172"/>
      <c r="D3" s="172"/>
      <c r="E3" s="172"/>
      <c r="F3" s="172"/>
      <c r="G3" s="172"/>
      <c r="H3" s="172"/>
      <c r="I3" s="172"/>
      <c r="J3" s="172"/>
      <c r="K3" s="172"/>
      <c r="L3" s="172"/>
      <c r="M3" s="172"/>
    </row>
    <row r="4" spans="1:13" s="118" customFormat="1" ht="14.25" customHeight="1">
      <c r="A4" s="172"/>
      <c r="B4" s="172"/>
      <c r="C4" s="172"/>
      <c r="D4" s="172"/>
      <c r="E4" s="172"/>
      <c r="F4" s="172"/>
      <c r="G4" s="172"/>
      <c r="H4" s="172"/>
      <c r="I4" s="172"/>
      <c r="J4" s="172"/>
      <c r="K4" s="172"/>
      <c r="L4" s="172"/>
      <c r="M4" s="172"/>
    </row>
    <row r="5" spans="1:13" s="118" customFormat="1" ht="5.25" customHeight="1" thickBot="1"/>
    <row r="6" spans="1:13" s="118" customFormat="1" ht="26.25" customHeight="1">
      <c r="A6" s="173" t="s">
        <v>156</v>
      </c>
      <c r="B6" s="176" t="s">
        <v>157</v>
      </c>
      <c r="C6" s="184" t="s">
        <v>158</v>
      </c>
      <c r="D6" s="182"/>
      <c r="E6" s="271"/>
      <c r="F6" s="271"/>
      <c r="G6" s="272"/>
      <c r="H6" s="192" t="s">
        <v>159</v>
      </c>
      <c r="I6" s="273"/>
      <c r="J6" s="274"/>
      <c r="K6" s="192" t="s">
        <v>160</v>
      </c>
      <c r="L6" s="273"/>
      <c r="M6" s="273"/>
    </row>
    <row r="7" spans="1:13" s="118" customFormat="1" ht="26.25" customHeight="1">
      <c r="A7" s="174"/>
      <c r="B7" s="269"/>
      <c r="C7" s="190" t="s">
        <v>140</v>
      </c>
      <c r="D7" s="267" t="s">
        <v>161</v>
      </c>
      <c r="E7" s="268"/>
      <c r="F7" s="267" t="s">
        <v>162</v>
      </c>
      <c r="G7" s="268"/>
      <c r="H7" s="275"/>
      <c r="I7" s="276"/>
      <c r="J7" s="277"/>
      <c r="K7" s="275"/>
      <c r="L7" s="276"/>
      <c r="M7" s="276"/>
    </row>
    <row r="8" spans="1:13" s="118" customFormat="1" ht="26.25" customHeight="1" thickBot="1">
      <c r="A8" s="175"/>
      <c r="B8" s="270"/>
      <c r="C8" s="205"/>
      <c r="D8" s="121" t="s">
        <v>163</v>
      </c>
      <c r="E8" s="121" t="s">
        <v>164</v>
      </c>
      <c r="F8" s="121" t="s">
        <v>163</v>
      </c>
      <c r="G8" s="121" t="s">
        <v>164</v>
      </c>
      <c r="H8" s="121" t="s">
        <v>105</v>
      </c>
      <c r="I8" s="121" t="s">
        <v>163</v>
      </c>
      <c r="J8" s="121" t="s">
        <v>164</v>
      </c>
      <c r="K8" s="121" t="s">
        <v>105</v>
      </c>
      <c r="L8" s="121" t="s">
        <v>163</v>
      </c>
      <c r="M8" s="122" t="s">
        <v>164</v>
      </c>
    </row>
    <row r="9" spans="1:13" s="14" customFormat="1" ht="29.25" customHeight="1">
      <c r="A9" s="82" t="s">
        <v>57</v>
      </c>
      <c r="B9" s="38">
        <v>1697</v>
      </c>
      <c r="C9" s="5">
        <v>1017</v>
      </c>
      <c r="D9" s="5">
        <v>541</v>
      </c>
      <c r="E9" s="5">
        <v>435</v>
      </c>
      <c r="F9" s="5">
        <v>26</v>
      </c>
      <c r="G9" s="5">
        <v>16</v>
      </c>
      <c r="H9" s="31">
        <v>59.9</v>
      </c>
      <c r="I9" s="31">
        <v>67.900000000000006</v>
      </c>
      <c r="J9" s="31">
        <v>52.1</v>
      </c>
      <c r="K9" s="31">
        <v>4</v>
      </c>
      <c r="L9" s="31">
        <v>4.5</v>
      </c>
      <c r="M9" s="31">
        <v>3.4</v>
      </c>
    </row>
    <row r="10" spans="1:13" s="14" customFormat="1" ht="29.25" customHeight="1">
      <c r="A10" s="82" t="s">
        <v>58</v>
      </c>
      <c r="B10" s="38">
        <v>1735</v>
      </c>
      <c r="C10" s="5">
        <v>1035</v>
      </c>
      <c r="D10" s="5">
        <v>549</v>
      </c>
      <c r="E10" s="5">
        <v>446</v>
      </c>
      <c r="F10" s="5">
        <v>25</v>
      </c>
      <c r="G10" s="5">
        <v>15</v>
      </c>
      <c r="H10" s="31">
        <v>59.6</v>
      </c>
      <c r="I10" s="31">
        <v>67.3</v>
      </c>
      <c r="J10" s="31">
        <v>52.2</v>
      </c>
      <c r="K10" s="31">
        <v>3.9</v>
      </c>
      <c r="L10" s="31">
        <v>4.3</v>
      </c>
      <c r="M10" s="31">
        <v>3.3</v>
      </c>
    </row>
    <row r="11" spans="1:13" s="14" customFormat="1" ht="29.25" customHeight="1">
      <c r="A11" s="82" t="s">
        <v>2</v>
      </c>
      <c r="B11" s="38">
        <v>1774</v>
      </c>
      <c r="C11" s="5">
        <v>1055</v>
      </c>
      <c r="D11" s="5">
        <v>558</v>
      </c>
      <c r="E11" s="5">
        <v>454</v>
      </c>
      <c r="F11" s="5">
        <v>25</v>
      </c>
      <c r="G11" s="5">
        <v>17</v>
      </c>
      <c r="H11" s="31">
        <v>59.5</v>
      </c>
      <c r="I11" s="31">
        <v>67.3</v>
      </c>
      <c r="J11" s="31">
        <v>52</v>
      </c>
      <c r="K11" s="31">
        <v>4</v>
      </c>
      <c r="L11" s="31">
        <v>4.4000000000000004</v>
      </c>
      <c r="M11" s="31">
        <v>3.6</v>
      </c>
    </row>
    <row r="12" spans="1:13" s="14" customFormat="1" ht="29.25" customHeight="1">
      <c r="A12" s="82" t="s">
        <v>3</v>
      </c>
      <c r="B12" s="38">
        <v>1812</v>
      </c>
      <c r="C12" s="5">
        <v>1062</v>
      </c>
      <c r="D12" s="5">
        <v>562</v>
      </c>
      <c r="E12" s="5">
        <v>459</v>
      </c>
      <c r="F12" s="5">
        <v>25</v>
      </c>
      <c r="G12" s="5">
        <v>16</v>
      </c>
      <c r="H12" s="31">
        <v>58.6</v>
      </c>
      <c r="I12" s="31">
        <v>66.3</v>
      </c>
      <c r="J12" s="31">
        <v>51.2</v>
      </c>
      <c r="K12" s="31">
        <v>3.9</v>
      </c>
      <c r="L12" s="31">
        <v>4.2</v>
      </c>
      <c r="M12" s="31">
        <v>3.4</v>
      </c>
    </row>
    <row r="13" spans="1:13" s="14" customFormat="1" ht="29.25" customHeight="1">
      <c r="A13" s="82" t="s">
        <v>4</v>
      </c>
      <c r="B13" s="38">
        <v>1847</v>
      </c>
      <c r="C13" s="5">
        <v>1063</v>
      </c>
      <c r="D13" s="5">
        <v>566</v>
      </c>
      <c r="E13" s="5">
        <v>457</v>
      </c>
      <c r="F13" s="5">
        <v>24</v>
      </c>
      <c r="G13" s="5">
        <v>16</v>
      </c>
      <c r="H13" s="31">
        <v>57.6</v>
      </c>
      <c r="I13" s="31">
        <v>65.5</v>
      </c>
      <c r="J13" s="31">
        <v>50</v>
      </c>
      <c r="K13" s="31">
        <v>3.8</v>
      </c>
      <c r="L13" s="31">
        <v>4.0999999999999996</v>
      </c>
      <c r="M13" s="31">
        <v>3.4</v>
      </c>
    </row>
    <row r="14" spans="1:13" s="14" customFormat="1" ht="29.25" customHeight="1">
      <c r="A14" s="82" t="s">
        <v>5</v>
      </c>
      <c r="B14" s="38">
        <v>1876</v>
      </c>
      <c r="C14" s="5">
        <v>1074</v>
      </c>
      <c r="D14" s="5">
        <v>568</v>
      </c>
      <c r="E14" s="5">
        <v>466</v>
      </c>
      <c r="F14" s="5">
        <v>23</v>
      </c>
      <c r="G14" s="5">
        <v>17</v>
      </c>
      <c r="H14" s="31">
        <v>57.2</v>
      </c>
      <c r="I14" s="31">
        <v>64.7</v>
      </c>
      <c r="J14" s="31">
        <v>50.2</v>
      </c>
      <c r="K14" s="31">
        <v>3.8</v>
      </c>
      <c r="L14" s="31">
        <v>4</v>
      </c>
      <c r="M14" s="31">
        <v>3.6</v>
      </c>
    </row>
    <row r="15" spans="1:13" s="14" customFormat="1" ht="29.25" customHeight="1">
      <c r="A15" s="82" t="s">
        <v>6</v>
      </c>
      <c r="B15" s="38">
        <v>1901</v>
      </c>
      <c r="C15" s="5">
        <v>1121</v>
      </c>
      <c r="D15" s="5">
        <v>589</v>
      </c>
      <c r="E15" s="5">
        <v>488</v>
      </c>
      <c r="F15" s="5">
        <v>25</v>
      </c>
      <c r="G15" s="5">
        <v>20</v>
      </c>
      <c r="H15" s="31">
        <v>59</v>
      </c>
      <c r="I15" s="31">
        <v>66.400000000000006</v>
      </c>
      <c r="J15" s="31">
        <v>52</v>
      </c>
      <c r="K15" s="31">
        <v>4</v>
      </c>
      <c r="L15" s="31">
        <v>4</v>
      </c>
      <c r="M15" s="31">
        <v>3.9</v>
      </c>
    </row>
    <row r="16" spans="1:13" s="14" customFormat="1" ht="29.25" customHeight="1">
      <c r="A16" s="82" t="s">
        <v>59</v>
      </c>
      <c r="B16" s="38">
        <v>1919</v>
      </c>
      <c r="C16" s="5">
        <v>1171</v>
      </c>
      <c r="D16" s="5">
        <v>617</v>
      </c>
      <c r="E16" s="5">
        <v>507</v>
      </c>
      <c r="F16" s="5">
        <v>26</v>
      </c>
      <c r="G16" s="5">
        <v>21</v>
      </c>
      <c r="H16" s="31">
        <v>61</v>
      </c>
      <c r="I16" s="31">
        <v>68.900000000000006</v>
      </c>
      <c r="J16" s="31">
        <v>53.6</v>
      </c>
      <c r="K16" s="31">
        <v>4</v>
      </c>
      <c r="L16" s="31">
        <v>4</v>
      </c>
      <c r="M16" s="31">
        <v>4</v>
      </c>
    </row>
    <row r="17" spans="1:13" s="14" customFormat="1" ht="29.25" customHeight="1">
      <c r="A17" s="82" t="s">
        <v>80</v>
      </c>
      <c r="B17" s="38">
        <v>1924</v>
      </c>
      <c r="C17" s="5">
        <v>1185</v>
      </c>
      <c r="D17" s="5">
        <v>620</v>
      </c>
      <c r="E17" s="5">
        <v>521</v>
      </c>
      <c r="F17" s="5">
        <v>26</v>
      </c>
      <c r="G17" s="5">
        <v>17</v>
      </c>
      <c r="H17" s="31">
        <v>61.6</v>
      </c>
      <c r="I17" s="31">
        <v>69.2</v>
      </c>
      <c r="J17" s="31">
        <v>54.4</v>
      </c>
      <c r="K17" s="31">
        <v>3.7</v>
      </c>
      <c r="L17" s="31">
        <v>4.0999999999999996</v>
      </c>
      <c r="M17" s="31">
        <v>3.3</v>
      </c>
    </row>
    <row r="18" spans="1:13" s="14" customFormat="1" ht="29.25" customHeight="1">
      <c r="A18" s="131" t="s">
        <v>246</v>
      </c>
      <c r="B18" s="38">
        <v>1955</v>
      </c>
      <c r="C18" s="5">
        <v>1202</v>
      </c>
      <c r="D18" s="5">
        <v>627</v>
      </c>
      <c r="E18" s="5">
        <v>532</v>
      </c>
      <c r="F18" s="5">
        <v>24</v>
      </c>
      <c r="G18" s="5">
        <v>18</v>
      </c>
      <c r="H18" s="31">
        <v>61.5</v>
      </c>
      <c r="I18" s="31">
        <v>68.900000000000006</v>
      </c>
      <c r="J18" s="31">
        <v>54.5</v>
      </c>
      <c r="K18" s="31">
        <v>3.5</v>
      </c>
      <c r="L18" s="31">
        <v>3.7</v>
      </c>
      <c r="M18" s="31">
        <v>3.3</v>
      </c>
    </row>
    <row r="19" spans="1:13" s="14" customFormat="1" ht="29.25" customHeight="1">
      <c r="B19" s="39"/>
      <c r="C19" s="40"/>
      <c r="D19" s="40"/>
      <c r="E19" s="40"/>
      <c r="F19" s="40"/>
      <c r="G19" s="40"/>
      <c r="H19" s="32"/>
      <c r="I19" s="32"/>
      <c r="J19" s="31"/>
      <c r="K19" s="31"/>
      <c r="L19" s="31"/>
      <c r="M19" s="31"/>
    </row>
    <row r="20" spans="1:13" s="14" customFormat="1" ht="30" customHeight="1">
      <c r="A20" s="82" t="s">
        <v>80</v>
      </c>
      <c r="B20" s="39"/>
      <c r="C20" s="40"/>
      <c r="D20" s="40"/>
      <c r="E20" s="40"/>
      <c r="F20" s="40"/>
      <c r="G20" s="40"/>
      <c r="H20" s="32"/>
      <c r="I20" s="32"/>
      <c r="J20" s="31"/>
      <c r="K20" s="31"/>
      <c r="L20" s="31"/>
      <c r="M20" s="31"/>
    </row>
    <row r="21" spans="1:13" s="14" customFormat="1" ht="29.25" customHeight="1">
      <c r="A21" s="83" t="s">
        <v>60</v>
      </c>
      <c r="B21" s="38">
        <v>1921</v>
      </c>
      <c r="C21" s="5">
        <v>1170</v>
      </c>
      <c r="D21" s="5">
        <v>613</v>
      </c>
      <c r="E21" s="5">
        <v>513</v>
      </c>
      <c r="F21" s="5">
        <v>25</v>
      </c>
      <c r="G21" s="5">
        <v>18</v>
      </c>
      <c r="H21" s="31">
        <v>60.9</v>
      </c>
      <c r="I21" s="31">
        <v>68.400000000000006</v>
      </c>
      <c r="J21" s="31">
        <v>53.8</v>
      </c>
      <c r="K21" s="31">
        <v>3.7</v>
      </c>
      <c r="L21" s="31">
        <v>4</v>
      </c>
      <c r="M21" s="31">
        <v>3.4</v>
      </c>
    </row>
    <row r="22" spans="1:13" s="14" customFormat="1" ht="29.25" customHeight="1">
      <c r="A22" s="83" t="s">
        <v>61</v>
      </c>
      <c r="B22" s="28">
        <v>1928</v>
      </c>
      <c r="C22" s="16">
        <v>1200</v>
      </c>
      <c r="D22" s="16">
        <v>628</v>
      </c>
      <c r="E22" s="16">
        <v>528</v>
      </c>
      <c r="F22" s="16">
        <v>27</v>
      </c>
      <c r="G22" s="16">
        <v>17</v>
      </c>
      <c r="H22" s="132">
        <v>62.2</v>
      </c>
      <c r="I22" s="132">
        <v>69.900000000000006</v>
      </c>
      <c r="J22" s="132">
        <v>55</v>
      </c>
      <c r="K22" s="132">
        <v>3.7</v>
      </c>
      <c r="L22" s="132">
        <v>4.2</v>
      </c>
      <c r="M22" s="132">
        <v>3.1</v>
      </c>
    </row>
    <row r="23" spans="1:13" s="14" customFormat="1" ht="30" customHeight="1">
      <c r="A23" s="82" t="s">
        <v>246</v>
      </c>
      <c r="B23" s="39"/>
      <c r="C23" s="40"/>
      <c r="D23" s="40"/>
      <c r="E23" s="40"/>
      <c r="F23" s="40"/>
      <c r="G23" s="40"/>
      <c r="H23" s="32"/>
      <c r="I23" s="32"/>
      <c r="J23" s="31"/>
      <c r="K23" s="31"/>
      <c r="L23" s="31"/>
      <c r="M23" s="31"/>
    </row>
    <row r="24" spans="1:13" s="14" customFormat="1" ht="29.25" customHeight="1">
      <c r="A24" s="83" t="s">
        <v>60</v>
      </c>
      <c r="B24" s="38">
        <v>1947</v>
      </c>
      <c r="C24" s="5">
        <v>1194</v>
      </c>
      <c r="D24" s="5">
        <v>624</v>
      </c>
      <c r="E24" s="5">
        <v>527</v>
      </c>
      <c r="F24" s="5">
        <v>24</v>
      </c>
      <c r="G24" s="5">
        <v>19</v>
      </c>
      <c r="H24" s="31">
        <v>61.3</v>
      </c>
      <c r="I24" s="31">
        <v>68.7</v>
      </c>
      <c r="J24" s="31">
        <v>54.4</v>
      </c>
      <c r="K24" s="31">
        <v>3.5</v>
      </c>
      <c r="L24" s="31">
        <v>3.7</v>
      </c>
      <c r="M24" s="31">
        <v>3.4</v>
      </c>
    </row>
    <row r="25" spans="1:13" s="14" customFormat="1" ht="29.25" customHeight="1" thickBot="1">
      <c r="A25" s="83" t="s">
        <v>61</v>
      </c>
      <c r="B25" s="29">
        <v>1963</v>
      </c>
      <c r="C25" s="18">
        <v>1210</v>
      </c>
      <c r="D25" s="18">
        <v>630</v>
      </c>
      <c r="E25" s="18">
        <v>537</v>
      </c>
      <c r="F25" s="18">
        <v>25</v>
      </c>
      <c r="G25" s="18">
        <v>17</v>
      </c>
      <c r="H25" s="33">
        <v>61.6</v>
      </c>
      <c r="I25" s="33">
        <v>69.099999999999994</v>
      </c>
      <c r="J25" s="33">
        <v>54.7</v>
      </c>
      <c r="K25" s="33">
        <v>3.5</v>
      </c>
      <c r="L25" s="33">
        <v>3.8</v>
      </c>
      <c r="M25" s="33">
        <v>3.1</v>
      </c>
    </row>
    <row r="26" spans="1:13" s="14" customFormat="1" ht="26.25" customHeight="1">
      <c r="A26" s="88" t="s">
        <v>62</v>
      </c>
      <c r="B26" s="9">
        <v>0.81</v>
      </c>
      <c r="C26" s="10">
        <v>1.35</v>
      </c>
      <c r="D26" s="10">
        <v>1.03</v>
      </c>
      <c r="E26" s="10">
        <v>1.9</v>
      </c>
      <c r="F26" s="10">
        <v>3.72</v>
      </c>
      <c r="G26" s="10">
        <v>-6.54</v>
      </c>
      <c r="H26" s="34">
        <v>0.3</v>
      </c>
      <c r="I26" s="34">
        <v>0.4</v>
      </c>
      <c r="J26" s="34">
        <v>0.3</v>
      </c>
      <c r="K26" s="30">
        <v>0</v>
      </c>
      <c r="L26" s="34">
        <v>0.1</v>
      </c>
      <c r="M26" s="35">
        <v>-0.3</v>
      </c>
    </row>
    <row r="27" spans="1:13" s="14" customFormat="1" ht="26.25" customHeight="1" thickBot="1">
      <c r="A27" s="89" t="s">
        <v>63</v>
      </c>
      <c r="B27" s="11">
        <v>1.79</v>
      </c>
      <c r="C27" s="12">
        <v>0.8</v>
      </c>
      <c r="D27" s="12">
        <v>0.44</v>
      </c>
      <c r="E27" s="12">
        <v>1.76</v>
      </c>
      <c r="F27" s="12">
        <v>-10.08</v>
      </c>
      <c r="G27" s="12">
        <v>1.42</v>
      </c>
      <c r="H27" s="36">
        <v>-0.6</v>
      </c>
      <c r="I27" s="36">
        <v>-0.8</v>
      </c>
      <c r="J27" s="36">
        <v>-0.3</v>
      </c>
      <c r="K27" s="30">
        <v>-0.2</v>
      </c>
      <c r="L27" s="37">
        <v>-0.4</v>
      </c>
      <c r="M27" s="36">
        <v>0</v>
      </c>
    </row>
    <row r="28" spans="1:13" s="14" customFormat="1" ht="15" customHeight="1">
      <c r="A28" s="198" t="s">
        <v>64</v>
      </c>
      <c r="B28" s="188"/>
      <c r="C28" s="188"/>
      <c r="D28" s="188"/>
      <c r="E28" s="188"/>
      <c r="F28" s="188"/>
      <c r="G28" s="188"/>
      <c r="H28" s="188"/>
      <c r="I28" s="188"/>
      <c r="J28" s="188"/>
      <c r="K28" s="188"/>
      <c r="L28" s="188"/>
      <c r="M28" s="188"/>
    </row>
    <row r="29" spans="1:13" s="14" customFormat="1" ht="15" customHeight="1">
      <c r="A29" s="189"/>
      <c r="B29" s="189"/>
      <c r="C29" s="189"/>
      <c r="D29" s="189"/>
      <c r="E29" s="189"/>
      <c r="F29" s="189"/>
      <c r="G29" s="189"/>
      <c r="H29" s="189"/>
      <c r="I29" s="189"/>
      <c r="J29" s="189"/>
      <c r="K29" s="189"/>
      <c r="L29" s="189"/>
      <c r="M29" s="189"/>
    </row>
    <row r="30" spans="1:13" s="112" customFormat="1" ht="15" customHeight="1">
      <c r="A30" s="189"/>
      <c r="B30" s="189"/>
      <c r="C30" s="189"/>
      <c r="D30" s="189"/>
      <c r="E30" s="189"/>
      <c r="F30" s="189"/>
      <c r="G30" s="189"/>
      <c r="H30" s="189"/>
      <c r="I30" s="189"/>
      <c r="J30" s="189"/>
      <c r="K30" s="189"/>
      <c r="L30" s="189"/>
      <c r="M30" s="189"/>
    </row>
    <row r="31" spans="1:13" s="112" customFormat="1" ht="15" customHeight="1">
      <c r="A31" s="189"/>
      <c r="B31" s="189"/>
      <c r="C31" s="189"/>
      <c r="D31" s="189"/>
      <c r="E31" s="189"/>
      <c r="F31" s="189"/>
      <c r="G31" s="189"/>
      <c r="H31" s="189"/>
      <c r="I31" s="189"/>
      <c r="J31" s="189"/>
      <c r="K31" s="189"/>
      <c r="L31" s="189"/>
      <c r="M31" s="189"/>
    </row>
    <row r="32" spans="1:13" s="112" customFormat="1" ht="15" customHeight="1">
      <c r="A32" s="189"/>
      <c r="B32" s="189"/>
      <c r="C32" s="189"/>
      <c r="D32" s="189"/>
      <c r="E32" s="189"/>
      <c r="F32" s="189"/>
      <c r="G32" s="189"/>
      <c r="H32" s="189"/>
      <c r="I32" s="189"/>
      <c r="J32" s="189"/>
      <c r="K32" s="189"/>
      <c r="L32" s="189"/>
      <c r="M32" s="189"/>
    </row>
    <row r="33" spans="1:13" s="112" customFormat="1" ht="15" customHeight="1">
      <c r="A33" s="189"/>
      <c r="B33" s="189"/>
      <c r="C33" s="189"/>
      <c r="D33" s="189"/>
      <c r="E33" s="189"/>
      <c r="F33" s="189"/>
      <c r="G33" s="189"/>
      <c r="H33" s="189"/>
      <c r="I33" s="189"/>
      <c r="J33" s="189"/>
      <c r="K33" s="189"/>
      <c r="L33" s="189"/>
      <c r="M33" s="189"/>
    </row>
    <row r="34" spans="1:13" s="14" customFormat="1" ht="16.5" customHeight="1"/>
    <row r="35" spans="1:13" s="14" customFormat="1" ht="16.5" customHeight="1"/>
    <row r="36" spans="1:13" s="14" customFormat="1" ht="16.5" customHeight="1"/>
    <row r="37" spans="1:13" ht="16.5" customHeight="1">
      <c r="A37" s="1"/>
    </row>
    <row r="38" spans="1:13" ht="16.5" customHeight="1">
      <c r="A38" s="1"/>
    </row>
    <row r="39" spans="1:13" ht="16.5" customHeight="1">
      <c r="A39" s="1"/>
    </row>
    <row r="40" spans="1:13" ht="18.75" customHeight="1">
      <c r="A40" s="2"/>
    </row>
    <row r="41" spans="1:13" ht="18.75" customHeight="1">
      <c r="A41" s="2"/>
    </row>
    <row r="42" spans="1:13" ht="18.75" customHeight="1">
      <c r="A42" s="2"/>
    </row>
    <row r="43" spans="1:13">
      <c r="A43" s="2"/>
    </row>
    <row r="44" spans="1:13">
      <c r="A44" s="2"/>
    </row>
    <row r="45" spans="1:13">
      <c r="A45" s="2"/>
    </row>
    <row r="46" spans="1:13">
      <c r="A46" s="1"/>
    </row>
    <row r="47" spans="1:13">
      <c r="A47" s="1"/>
    </row>
    <row r="48" spans="1:13">
      <c r="A48" s="1"/>
    </row>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sheetData>
  <mergeCells count="11">
    <mergeCell ref="F7:G7"/>
    <mergeCell ref="A28:M33"/>
    <mergeCell ref="A2:M2"/>
    <mergeCell ref="A3:M4"/>
    <mergeCell ref="A6:A8"/>
    <mergeCell ref="B6:B8"/>
    <mergeCell ref="C6:G6"/>
    <mergeCell ref="H6:J7"/>
    <mergeCell ref="K6:M7"/>
    <mergeCell ref="C7:C8"/>
    <mergeCell ref="D7:E7"/>
  </mergeCells>
  <phoneticPr fontId="4" type="noConversion"/>
  <printOptions horizontalCentered="1"/>
  <pageMargins left="0.6692913385826772" right="0.6692913385826772" top="0.6692913385826772" bottom="0.6692913385826772" header="0.27559055118110237" footer="0.27559055118110237"/>
  <pageSetup paperSize="9" orientation="portrait" r:id="rId1"/>
  <headerFooter>
    <oddFooter>&amp;C&amp;"Arial,標準"20</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66834-ED5D-49CD-B25F-1629C29B2B00}">
  <dimension ref="A1:AA153"/>
  <sheetViews>
    <sheetView tabSelected="1" view="pageBreakPreview" zoomScaleNormal="100" zoomScaleSheetLayoutView="100" workbookViewId="0">
      <pane xSplit="1" ySplit="8" topLeftCell="B18" activePane="bottomRight" state="frozen"/>
      <selection activeCell="A3" sqref="A3:M4"/>
      <selection pane="topRight" activeCell="A3" sqref="A3:M4"/>
      <selection pane="bottomLeft" activeCell="A3" sqref="A3:M4"/>
      <selection pane="bottomRight" activeCell="B9" sqref="B9:AA33"/>
    </sheetView>
  </sheetViews>
  <sheetFormatPr defaultColWidth="9" defaultRowHeight="15.75"/>
  <cols>
    <col min="1" max="1" width="7.875" style="113" customWidth="1"/>
    <col min="2" max="2" width="9.125" style="1" customWidth="1"/>
    <col min="3" max="4" width="5.375" style="1" customWidth="1"/>
    <col min="5" max="5" width="6.625" style="1" customWidth="1"/>
    <col min="6" max="6" width="7.625" style="1" customWidth="1"/>
    <col min="7" max="7" width="8.375" style="1" customWidth="1"/>
    <col min="8" max="9" width="8.25" style="1" customWidth="1"/>
    <col min="10" max="10" width="7" style="1" customWidth="1"/>
    <col min="11" max="11" width="7.125" style="1" customWidth="1"/>
    <col min="12" max="12" width="6.875" style="1" customWidth="1"/>
    <col min="13" max="13" width="8.125" style="1" customWidth="1"/>
    <col min="14" max="15" width="6.375" style="1" customWidth="1"/>
    <col min="16" max="16" width="5.625" style="1" customWidth="1"/>
    <col min="17" max="17" width="5.375" style="1" customWidth="1"/>
    <col min="18" max="18" width="5.625" style="1" customWidth="1"/>
    <col min="19" max="19" width="5.375" style="1" customWidth="1"/>
    <col min="20" max="20" width="5.625" style="1" customWidth="1"/>
    <col min="21" max="21" width="5.375" style="1" customWidth="1"/>
    <col min="22" max="23" width="6" style="1" customWidth="1"/>
    <col min="24" max="24" width="5.625" style="1" customWidth="1"/>
    <col min="25" max="25" width="5.375" style="1" customWidth="1"/>
    <col min="26" max="26" width="5.625" style="1" customWidth="1"/>
    <col min="27" max="27" width="5.375" style="1" customWidth="1"/>
    <col min="28" max="16384" width="9" style="1"/>
  </cols>
  <sheetData>
    <row r="1" spans="1:27" s="118" customFormat="1" ht="6" customHeight="1"/>
    <row r="2" spans="1:27" s="118" customFormat="1" ht="27.75" customHeight="1">
      <c r="A2" s="171" t="s">
        <v>149</v>
      </c>
      <c r="B2" s="172"/>
      <c r="C2" s="172"/>
      <c r="D2" s="172"/>
      <c r="E2" s="172"/>
      <c r="F2" s="172"/>
      <c r="G2" s="172"/>
      <c r="H2" s="172"/>
      <c r="I2" s="172"/>
      <c r="J2" s="172"/>
      <c r="K2" s="172"/>
      <c r="L2" s="172"/>
      <c r="M2" s="171" t="s">
        <v>150</v>
      </c>
      <c r="N2" s="171"/>
      <c r="O2" s="171"/>
      <c r="P2" s="171"/>
      <c r="Q2" s="171"/>
      <c r="R2" s="171"/>
      <c r="S2" s="171"/>
      <c r="T2" s="171"/>
      <c r="U2" s="171"/>
      <c r="V2" s="171"/>
      <c r="W2" s="171"/>
      <c r="X2" s="171"/>
      <c r="Y2" s="171"/>
      <c r="Z2" s="171"/>
      <c r="AA2" s="171"/>
    </row>
    <row r="3" spans="1:27" s="118" customFormat="1" ht="14.25" customHeight="1">
      <c r="A3" s="172" t="s">
        <v>336</v>
      </c>
      <c r="B3" s="172"/>
      <c r="C3" s="172"/>
      <c r="D3" s="172"/>
      <c r="E3" s="172"/>
      <c r="F3" s="172"/>
      <c r="G3" s="172"/>
      <c r="H3" s="172"/>
      <c r="I3" s="172"/>
      <c r="J3" s="172"/>
      <c r="K3" s="172"/>
      <c r="L3" s="172"/>
      <c r="M3" s="172" t="s">
        <v>336</v>
      </c>
      <c r="N3" s="172"/>
      <c r="O3" s="172"/>
      <c r="P3" s="172"/>
      <c r="Q3" s="172"/>
      <c r="R3" s="172"/>
      <c r="S3" s="172"/>
      <c r="T3" s="172"/>
      <c r="U3" s="172"/>
      <c r="V3" s="172"/>
      <c r="W3" s="172"/>
      <c r="X3" s="172"/>
      <c r="Y3" s="172"/>
      <c r="Z3" s="172"/>
      <c r="AA3" s="172"/>
    </row>
    <row r="4" spans="1:27" s="118" customFormat="1" ht="14.25" customHeight="1">
      <c r="A4" s="172"/>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row>
    <row r="5" spans="1:27" s="118" customFormat="1" ht="5.25" customHeight="1" thickBot="1"/>
    <row r="6" spans="1:27" s="118" customFormat="1" ht="26.25" customHeight="1">
      <c r="A6" s="173" t="s">
        <v>151</v>
      </c>
      <c r="B6" s="176" t="s">
        <v>152</v>
      </c>
      <c r="C6" s="179" t="s">
        <v>153</v>
      </c>
      <c r="D6" s="179" t="s">
        <v>154</v>
      </c>
      <c r="E6" s="287" t="s">
        <v>131</v>
      </c>
      <c r="F6" s="287" t="s">
        <v>132</v>
      </c>
      <c r="G6" s="288" t="s">
        <v>133</v>
      </c>
      <c r="H6" s="288"/>
      <c r="I6" s="288"/>
      <c r="J6" s="179" t="s">
        <v>135</v>
      </c>
      <c r="K6" s="179" t="s">
        <v>155</v>
      </c>
      <c r="L6" s="192" t="s">
        <v>137</v>
      </c>
      <c r="M6" s="173" t="s">
        <v>151</v>
      </c>
      <c r="N6" s="222" t="s">
        <v>138</v>
      </c>
      <c r="O6" s="223" t="s">
        <v>139</v>
      </c>
      <c r="P6" s="223" t="s">
        <v>101</v>
      </c>
      <c r="Q6" s="223"/>
      <c r="R6" s="223"/>
      <c r="S6" s="223"/>
      <c r="T6" s="223"/>
      <c r="U6" s="223"/>
      <c r="V6" s="223" t="s">
        <v>102</v>
      </c>
      <c r="W6" s="223"/>
      <c r="X6" s="223"/>
      <c r="Y6" s="223"/>
      <c r="Z6" s="223" t="s">
        <v>103</v>
      </c>
      <c r="AA6" s="184" t="s">
        <v>104</v>
      </c>
    </row>
    <row r="7" spans="1:27" s="118" customFormat="1" ht="26.25" customHeight="1">
      <c r="A7" s="174"/>
      <c r="B7" s="177"/>
      <c r="C7" s="180"/>
      <c r="D7" s="285"/>
      <c r="E7" s="285"/>
      <c r="F7" s="285"/>
      <c r="G7" s="289" t="s">
        <v>140</v>
      </c>
      <c r="H7" s="289" t="s">
        <v>141</v>
      </c>
      <c r="I7" s="289" t="s">
        <v>142</v>
      </c>
      <c r="J7" s="180"/>
      <c r="K7" s="180"/>
      <c r="L7" s="193"/>
      <c r="M7" s="174"/>
      <c r="N7" s="280"/>
      <c r="O7" s="282"/>
      <c r="P7" s="278" t="s">
        <v>143</v>
      </c>
      <c r="Q7" s="278" t="s">
        <v>109</v>
      </c>
      <c r="R7" s="278" t="s">
        <v>144</v>
      </c>
      <c r="S7" s="278" t="s">
        <v>111</v>
      </c>
      <c r="T7" s="278" t="s">
        <v>145</v>
      </c>
      <c r="U7" s="278" t="s">
        <v>146</v>
      </c>
      <c r="V7" s="278" t="s">
        <v>114</v>
      </c>
      <c r="W7" s="278" t="s">
        <v>115</v>
      </c>
      <c r="X7" s="278" t="s">
        <v>145</v>
      </c>
      <c r="Y7" s="278" t="s">
        <v>146</v>
      </c>
      <c r="Z7" s="278"/>
      <c r="AA7" s="267"/>
    </row>
    <row r="8" spans="1:27" s="118" customFormat="1" ht="26.25" customHeight="1" thickBot="1">
      <c r="A8" s="175"/>
      <c r="B8" s="178"/>
      <c r="C8" s="181"/>
      <c r="D8" s="286"/>
      <c r="E8" s="286"/>
      <c r="F8" s="286"/>
      <c r="G8" s="286"/>
      <c r="H8" s="286"/>
      <c r="I8" s="286"/>
      <c r="J8" s="180"/>
      <c r="K8" s="181"/>
      <c r="L8" s="194"/>
      <c r="M8" s="175"/>
      <c r="N8" s="281"/>
      <c r="O8" s="283"/>
      <c r="P8" s="279"/>
      <c r="Q8" s="279"/>
      <c r="R8" s="279"/>
      <c r="S8" s="279"/>
      <c r="T8" s="279"/>
      <c r="U8" s="279"/>
      <c r="V8" s="279"/>
      <c r="W8" s="279"/>
      <c r="X8" s="279"/>
      <c r="Y8" s="279"/>
      <c r="Z8" s="279"/>
      <c r="AA8" s="284"/>
    </row>
    <row r="9" spans="1:27" s="14" customFormat="1" ht="23.25" customHeight="1">
      <c r="A9" s="86" t="s">
        <v>252</v>
      </c>
      <c r="B9" s="27">
        <f>'[1]1.各縣市土地及人口概況'!B5</f>
        <v>36197.337099999997</v>
      </c>
      <c r="C9" s="76">
        <f>'[1]1.各縣市土地及人口概況'!C5</f>
        <v>368</v>
      </c>
      <c r="D9" s="77">
        <f>'[1]1.村里、鄰數、戶數'!B5</f>
        <v>7748</v>
      </c>
      <c r="E9" s="77">
        <f>'[1]1.村里、鄰數、戶數'!C5</f>
        <v>142542</v>
      </c>
      <c r="F9" s="77">
        <f>'[1]1.村里、鄰數、戶數'!D5</f>
        <v>9268989</v>
      </c>
      <c r="G9" s="25">
        <f>'[1]1.村里、鄰數、戶數'!E5</f>
        <v>23416375</v>
      </c>
      <c r="H9" s="25">
        <f>'[1]1.村里、鄰數、戶數'!F5</f>
        <v>11546626</v>
      </c>
      <c r="I9" s="25">
        <f>'[1]1.村里、鄰數、戶數'!G5</f>
        <v>11869749</v>
      </c>
      <c r="J9" s="134">
        <f>H9/I9*100</f>
        <v>97.277760464859028</v>
      </c>
      <c r="K9" s="135">
        <f>G9/B9</f>
        <v>646.90877495516111</v>
      </c>
      <c r="L9" s="134">
        <f>G9/F9</f>
        <v>2.5263138191230996</v>
      </c>
      <c r="M9" s="86" t="s">
        <v>252</v>
      </c>
      <c r="N9" s="16">
        <f>'[1]1.計算'!K3</f>
        <v>-1678</v>
      </c>
      <c r="O9" s="6">
        <f>'[1]1.計算'!L3</f>
        <v>-7.1656688109866529E-2</v>
      </c>
      <c r="P9" s="5">
        <f>'[1]1.出生、死亡、人口增加、社會增加'!F8</f>
        <v>10827</v>
      </c>
      <c r="Q9" s="7">
        <f>'[1]1.計算'!M3</f>
        <v>0.46235218245859649</v>
      </c>
      <c r="R9" s="5">
        <f>'[1]1.出生、死亡、人口增加、社會增加'!J8</f>
        <v>17566</v>
      </c>
      <c r="S9" s="6">
        <f>'[1]1.計算'!N3</f>
        <v>0.75013193285930602</v>
      </c>
      <c r="T9" s="5">
        <f>P9-R9</f>
        <v>-6739</v>
      </c>
      <c r="U9" s="7">
        <f>'[1]1.計算'!O3</f>
        <v>-0.28777975040070952</v>
      </c>
      <c r="V9" s="5">
        <f>'[1]1.出生、死亡、人口增加、社會增加'!AB8</f>
        <v>89045</v>
      </c>
      <c r="W9" s="5">
        <f>'[1]1.出生、死亡、人口增加、社會增加'!AC8</f>
        <v>83984</v>
      </c>
      <c r="X9" s="5">
        <f>V9-W9</f>
        <v>5061</v>
      </c>
      <c r="Y9" s="6">
        <f>'[1]1.計算'!P3</f>
        <v>0.21612306229084299</v>
      </c>
      <c r="Z9" s="5">
        <f>'[1]1.出生、死亡、人口增加、社會增加'!P8</f>
        <v>12322</v>
      </c>
      <c r="AA9" s="5">
        <f>'[1]1.出生、死亡、人口增加、社會增加'!V8</f>
        <v>4500</v>
      </c>
    </row>
    <row r="10" spans="1:27" s="14" customFormat="1" ht="22.5" customHeight="1">
      <c r="A10" s="82" t="s">
        <v>51</v>
      </c>
      <c r="B10" s="27">
        <f>'[1]1.各縣市土地及人口概況'!B6</f>
        <v>2052.5666999999999</v>
      </c>
      <c r="C10" s="76">
        <f>'[1]1.各縣市土地及人口概況'!C6</f>
        <v>29</v>
      </c>
      <c r="D10" s="77">
        <f>'[1]1.村里、鄰數、戶數'!B6</f>
        <v>1032</v>
      </c>
      <c r="E10" s="77">
        <f>'[1]1.村里、鄰數、戶數'!C6</f>
        <v>22159</v>
      </c>
      <c r="F10" s="77">
        <f>'[1]1.村里、鄰數、戶數'!D6</f>
        <v>1677412</v>
      </c>
      <c r="G10" s="25">
        <f>'[1]1.村里、鄰數、戶數'!E6</f>
        <v>4042587</v>
      </c>
      <c r="H10" s="25">
        <f>'[1]1.村里、鄰數、戶數'!F6</f>
        <v>1965503</v>
      </c>
      <c r="I10" s="25">
        <f>'[1]1.村里、鄰數、戶數'!G6</f>
        <v>2077084</v>
      </c>
      <c r="J10" s="136">
        <f>H10/I10*100</f>
        <v>94.627997712177262</v>
      </c>
      <c r="K10" s="137">
        <f>G10/B10</f>
        <v>1969.5277137644298</v>
      </c>
      <c r="L10" s="136">
        <f t="shared" ref="L10:L33" si="0">G10/F10</f>
        <v>2.4100143554475584</v>
      </c>
      <c r="M10" s="82" t="s">
        <v>51</v>
      </c>
      <c r="N10" s="16">
        <f>'[1]1.計算'!K4</f>
        <v>92</v>
      </c>
      <c r="O10" s="6">
        <f>'[1]1.計算'!L4</f>
        <v>2.2757963370068478E-2</v>
      </c>
      <c r="P10" s="5">
        <f>'[1]1.出生、死亡、人口增加、社會增加'!F9</f>
        <v>1358</v>
      </c>
      <c r="Q10" s="7">
        <f>'[1]1.計算'!M4</f>
        <v>0.33592732887557603</v>
      </c>
      <c r="R10" s="5">
        <f>'[1]1.出生、死亡、人口增加、社會增加'!J9</f>
        <v>2647</v>
      </c>
      <c r="S10" s="6">
        <f>'[1]1.計算'!N4</f>
        <v>0.65478618522360066</v>
      </c>
      <c r="T10" s="5">
        <f>P10-R10</f>
        <v>-1289</v>
      </c>
      <c r="U10" s="7">
        <f>'[1]1.計算'!O4</f>
        <v>-0.31885885634802463</v>
      </c>
      <c r="V10" s="5">
        <f>'[1]1.出生、死亡、人口增加、社會增加'!AB9</f>
        <v>15500</v>
      </c>
      <c r="W10" s="5">
        <f>'[1]1.出生、死亡、人口增加、社會增加'!AC9</f>
        <v>14119</v>
      </c>
      <c r="X10" s="5">
        <f>V10-W10</f>
        <v>1381</v>
      </c>
      <c r="Y10" s="6">
        <f>'[1]1.計算'!P4</f>
        <v>0.34161681971809316</v>
      </c>
      <c r="Z10" s="5">
        <f>'[1]1.出生、死亡、人口增加、社會增加'!P9</f>
        <v>2177</v>
      </c>
      <c r="AA10" s="5">
        <f>'[1]1.出生、死亡、人口增加、社會增加'!V9</f>
        <v>787</v>
      </c>
    </row>
    <row r="11" spans="1:27" s="14" customFormat="1" ht="22.5" customHeight="1">
      <c r="A11" s="82" t="s">
        <v>52</v>
      </c>
      <c r="B11" s="27">
        <f>'[1]1.各縣市土地及人口概況'!B7</f>
        <v>271.79969999999997</v>
      </c>
      <c r="C11" s="76">
        <f>'[1]1.各縣市土地及人口概況'!C7</f>
        <v>12</v>
      </c>
      <c r="D11" s="77">
        <f>'[1]1.村里、鄰數、戶數'!B7</f>
        <v>456</v>
      </c>
      <c r="E11" s="77">
        <f>'[1]1.村里、鄰數、戶數'!C7</f>
        <v>9573</v>
      </c>
      <c r="F11" s="77">
        <f>'[1]1.村里、鄰數、戶數'!D7</f>
        <v>1065525</v>
      </c>
      <c r="G11" s="25">
        <f>'[1]1.村里、鄰數、戶數'!E7</f>
        <v>2509740</v>
      </c>
      <c r="H11" s="25">
        <f>'[1]1.村里、鄰數、戶數'!F7</f>
        <v>1185249</v>
      </c>
      <c r="I11" s="25">
        <f>'[1]1.村里、鄰數、戶數'!G7</f>
        <v>1324491</v>
      </c>
      <c r="J11" s="136">
        <f t="shared" ref="J11:J33" si="1">H11/I11*100</f>
        <v>89.487131282885287</v>
      </c>
      <c r="K11" s="137">
        <f t="shared" ref="K11:K33" si="2">G11/B11</f>
        <v>9233.78502625279</v>
      </c>
      <c r="L11" s="136">
        <f t="shared" si="0"/>
        <v>2.3554022664883507</v>
      </c>
      <c r="M11" s="82" t="s">
        <v>52</v>
      </c>
      <c r="N11" s="16">
        <f>'[1]1.計算'!K5</f>
        <v>-737</v>
      </c>
      <c r="O11" s="6">
        <f>'[1]1.計算'!L5</f>
        <v>-0.29361280598029926</v>
      </c>
      <c r="P11" s="5">
        <f>'[1]1.出生、死亡、人口增加、社會增加'!F10</f>
        <v>1346</v>
      </c>
      <c r="Q11" s="7">
        <f>'[1]1.計算'!M5</f>
        <v>0.53623180033851126</v>
      </c>
      <c r="R11" s="5">
        <f>'[1]1.出生、死亡、人口增加、社會增加'!J10</f>
        <v>1792</v>
      </c>
      <c r="S11" s="6">
        <f>'[1]1.計算'!N5</f>
        <v>0.71391336270922157</v>
      </c>
      <c r="T11" s="5">
        <f t="shared" ref="T11:T33" si="3">P11-R11</f>
        <v>-446</v>
      </c>
      <c r="U11" s="7">
        <f>'[1]1.計算'!O5</f>
        <v>-0.17768156237071026</v>
      </c>
      <c r="V11" s="5">
        <f>'[1]1.出生、死亡、人口增加、社會增加'!AB10</f>
        <v>10794</v>
      </c>
      <c r="W11" s="5">
        <f>'[1]1.出生、死亡、人口增加、社會增加'!AC10</f>
        <v>11085</v>
      </c>
      <c r="X11" s="5">
        <f t="shared" ref="X11:X33" si="4">V11-W11</f>
        <v>-291</v>
      </c>
      <c r="Y11" s="6">
        <f>'[1]1.計算'!P5</f>
        <v>-0.11593124360958899</v>
      </c>
      <c r="Z11" s="5">
        <f>'[1]1.出生、死亡、人口增加、社會增加'!P10</f>
        <v>1360</v>
      </c>
      <c r="AA11" s="5">
        <f>'[1]1.出生、死亡、人口增加、社會增加'!V10</f>
        <v>389</v>
      </c>
    </row>
    <row r="12" spans="1:27" s="14" customFormat="1" ht="22.5" customHeight="1">
      <c r="A12" s="133" t="s">
        <v>53</v>
      </c>
      <c r="B12" s="27">
        <f>'[1]1.各縣市土地及人口概況'!B8</f>
        <v>1220.954</v>
      </c>
      <c r="C12" s="76">
        <f>'[1]1.各縣市土地及人口概況'!C8</f>
        <v>13</v>
      </c>
      <c r="D12" s="77">
        <f>'[1]1.村里、鄰數、戶數'!B8</f>
        <v>516</v>
      </c>
      <c r="E12" s="77">
        <f>'[1]1.村里、鄰數、戶數'!C8</f>
        <v>11973</v>
      </c>
      <c r="F12" s="77">
        <f>'[1]1.村里、鄰數、戶數'!D8</f>
        <v>908530</v>
      </c>
      <c r="G12" s="25">
        <f>'[1]1.村里、鄰數、戶數'!E8</f>
        <v>2321618</v>
      </c>
      <c r="H12" s="25">
        <f>'[1]1.村里、鄰數、戶數'!F8</f>
        <v>1144368</v>
      </c>
      <c r="I12" s="25">
        <f>'[1]1.村里、鄰數、戶數'!G8</f>
        <v>1177250</v>
      </c>
      <c r="J12" s="136">
        <f t="shared" si="1"/>
        <v>97.206880441707369</v>
      </c>
      <c r="K12" s="137">
        <f t="shared" si="2"/>
        <v>1901.4786797864622</v>
      </c>
      <c r="L12" s="136">
        <f t="shared" si="0"/>
        <v>2.5553564549326935</v>
      </c>
      <c r="M12" s="82" t="s">
        <v>53</v>
      </c>
      <c r="N12" s="16">
        <f>'[1]1.計算'!K6</f>
        <v>1497</v>
      </c>
      <c r="O12" s="6">
        <f>'[1]1.計算'!L6</f>
        <v>0.64501687837252375</v>
      </c>
      <c r="P12" s="5">
        <f>'[1]1.出生、死亡、人口增加、社會增加'!F11</f>
        <v>1403</v>
      </c>
      <c r="Q12" s="7">
        <f>'[1]1.計算'!M6</f>
        <v>0.60451481653750894</v>
      </c>
      <c r="R12" s="5">
        <f>'[1]1.出生、死亡、人口增加、社會增加'!J11</f>
        <v>1440</v>
      </c>
      <c r="S12" s="6">
        <f>'[1]1.計算'!N6</f>
        <v>0.62045711747256793</v>
      </c>
      <c r="T12" s="5">
        <f t="shared" si="3"/>
        <v>-37</v>
      </c>
      <c r="U12" s="7">
        <f>'[1]1.計算'!O6</f>
        <v>-1.594230093505904E-2</v>
      </c>
      <c r="V12" s="5">
        <f>'[1]1.出生、死亡、人口增加、社會增加'!AB11</f>
        <v>9695</v>
      </c>
      <c r="W12" s="5">
        <f>'[1]1.出生、死亡、人口增加、社會增加'!AC11</f>
        <v>8161</v>
      </c>
      <c r="X12" s="5">
        <f t="shared" si="4"/>
        <v>1534</v>
      </c>
      <c r="Y12" s="6">
        <f>'[1]1.計算'!P6</f>
        <v>0.66095917930758286</v>
      </c>
      <c r="Z12" s="5">
        <f>'[1]1.出生、死亡、人口增加、社會增加'!P11</f>
        <v>1389</v>
      </c>
      <c r="AA12" s="5">
        <f>'[1]1.出生、死亡、人口增加、社會增加'!V11</f>
        <v>543</v>
      </c>
    </row>
    <row r="13" spans="1:27" s="14" customFormat="1" ht="22.5" customHeight="1">
      <c r="A13" s="82" t="s">
        <v>54</v>
      </c>
      <c r="B13" s="27">
        <f>'[1]1.各縣市土地及人口概況'!B9</f>
        <v>2214.8968</v>
      </c>
      <c r="C13" s="76">
        <f>'[1]1.各縣市土地及人口概況'!C9</f>
        <v>29</v>
      </c>
      <c r="D13" s="77">
        <f>'[1]1.村里、鄰數、戶數'!B9</f>
        <v>625</v>
      </c>
      <c r="E13" s="77">
        <f>'[1]1.村里、鄰數、戶數'!C9</f>
        <v>12518</v>
      </c>
      <c r="F13" s="77">
        <f>'[1]1.村里、鄰數、戶數'!D9</f>
        <v>1065799</v>
      </c>
      <c r="G13" s="25">
        <f>'[1]1.村里、鄰數、戶數'!E9</f>
        <v>2849578</v>
      </c>
      <c r="H13" s="25">
        <f>'[1]1.村里、鄰數、戶數'!F9</f>
        <v>1392917</v>
      </c>
      <c r="I13" s="25">
        <f>'[1]1.村里、鄰數、戶數'!G9</f>
        <v>1456661</v>
      </c>
      <c r="J13" s="136">
        <f t="shared" si="1"/>
        <v>95.623964669885439</v>
      </c>
      <c r="K13" s="137">
        <f t="shared" si="2"/>
        <v>1286.5511386354435</v>
      </c>
      <c r="L13" s="136">
        <f t="shared" si="0"/>
        <v>2.6736542256091438</v>
      </c>
      <c r="M13" s="82" t="s">
        <v>54</v>
      </c>
      <c r="N13" s="16">
        <f>'[1]1.計算'!K7</f>
        <v>1208</v>
      </c>
      <c r="O13" s="6">
        <f>'[1]1.計算'!L7</f>
        <v>0.42401229354848446</v>
      </c>
      <c r="P13" s="5">
        <f>'[1]1.出生、死亡、人口增加、社會增加'!F12</f>
        <v>1293</v>
      </c>
      <c r="Q13" s="7">
        <f>'[1]1.計算'!M7</f>
        <v>0.45384759566075361</v>
      </c>
      <c r="R13" s="5">
        <f>'[1]1.出生、死亡、人口增加、社會增加'!J12</f>
        <v>1759</v>
      </c>
      <c r="S13" s="6">
        <f>'[1]1.計算'!N7</f>
        <v>0.61741525194684121</v>
      </c>
      <c r="T13" s="5">
        <f t="shared" si="3"/>
        <v>-466</v>
      </c>
      <c r="U13" s="7">
        <f>'[1]1.計算'!O7</f>
        <v>-0.16356765628608755</v>
      </c>
      <c r="V13" s="5">
        <f>'[1]1.出生、死亡、人口增加、社會增加'!AB12</f>
        <v>12236</v>
      </c>
      <c r="W13" s="5">
        <f>'[1]1.出生、死亡、人口增加、社會增加'!AC12</f>
        <v>10562</v>
      </c>
      <c r="X13" s="5">
        <f t="shared" si="4"/>
        <v>1674</v>
      </c>
      <c r="Y13" s="6">
        <f>'[1]1.計算'!P7</f>
        <v>0.58757994983457207</v>
      </c>
      <c r="Z13" s="5">
        <f>'[1]1.出生、死亡、人口增加、社會增加'!P12</f>
        <v>1567</v>
      </c>
      <c r="AA13" s="5">
        <f>'[1]1.出生、死亡、人口增加、社會增加'!V12</f>
        <v>563</v>
      </c>
    </row>
    <row r="14" spans="1:27" s="14" customFormat="1" ht="22.5" customHeight="1">
      <c r="A14" s="82" t="s">
        <v>55</v>
      </c>
      <c r="B14" s="27">
        <f>'[1]1.各縣市土地及人口概況'!B10</f>
        <v>2191.6531</v>
      </c>
      <c r="C14" s="76">
        <f>'[1]1.各縣市土地及人口概況'!C10</f>
        <v>37</v>
      </c>
      <c r="D14" s="77">
        <f>'[1]1.村里、鄰數、戶數'!B10</f>
        <v>649</v>
      </c>
      <c r="E14" s="77">
        <f>'[1]1.村里、鄰數、戶數'!C10</f>
        <v>9657</v>
      </c>
      <c r="F14" s="77">
        <f>'[1]1.村里、鄰數、戶數'!D10</f>
        <v>729268</v>
      </c>
      <c r="G14" s="25">
        <f>'[1]1.村里、鄰數、戶數'!E10</f>
        <v>1860072</v>
      </c>
      <c r="H14" s="25">
        <f>'[1]1.村里、鄰數、戶數'!F10</f>
        <v>922984</v>
      </c>
      <c r="I14" s="25">
        <f>'[1]1.村里、鄰數、戶數'!G10</f>
        <v>937088</v>
      </c>
      <c r="J14" s="136">
        <f t="shared" si="1"/>
        <v>98.494911897281796</v>
      </c>
      <c r="K14" s="137">
        <f t="shared" si="2"/>
        <v>848.70730682697911</v>
      </c>
      <c r="L14" s="136">
        <f t="shared" si="0"/>
        <v>2.5506014249905387</v>
      </c>
      <c r="M14" s="82" t="s">
        <v>55</v>
      </c>
      <c r="N14" s="16">
        <f>'[1]1.計算'!K8</f>
        <v>166</v>
      </c>
      <c r="O14" s="6">
        <f>'[1]1.計算'!L8</f>
        <v>8.9247839637761298E-2</v>
      </c>
      <c r="P14" s="5">
        <f>'[1]1.出生、死亡、人口增加、社會增加'!F13</f>
        <v>746</v>
      </c>
      <c r="Q14" s="7">
        <f>'[1]1.計算'!M8</f>
        <v>0.40107764078174657</v>
      </c>
      <c r="R14" s="5">
        <f>'[1]1.出生、死亡、人口增加、社會增加'!J13</f>
        <v>1429</v>
      </c>
      <c r="S14" s="6">
        <f>'[1]1.計算'!N8</f>
        <v>0.76828411350819825</v>
      </c>
      <c r="T14" s="5">
        <f t="shared" si="3"/>
        <v>-683</v>
      </c>
      <c r="U14" s="7">
        <f>'[1]1.計算'!O8</f>
        <v>-0.36720647272645157</v>
      </c>
      <c r="V14" s="5">
        <f>'[1]1.出生、死亡、人口增加、社會增加'!AB13</f>
        <v>7253</v>
      </c>
      <c r="W14" s="5">
        <f>'[1]1.出生、死亡、人口增加、社會增加'!AC13</f>
        <v>6404</v>
      </c>
      <c r="X14" s="5">
        <f t="shared" si="4"/>
        <v>849</v>
      </c>
      <c r="Y14" s="6">
        <f>'[1]1.計算'!P8</f>
        <v>0.45645431236421291</v>
      </c>
      <c r="Z14" s="5">
        <f>'[1]1.出生、死亡、人口增加、社會增加'!P13</f>
        <v>959</v>
      </c>
      <c r="AA14" s="5">
        <f>'[1]1.出生、死亡、人口增加、社會增加'!V13</f>
        <v>312</v>
      </c>
    </row>
    <row r="15" spans="1:27" s="14" customFormat="1" ht="22.5" customHeight="1">
      <c r="A15" s="82" t="s">
        <v>56</v>
      </c>
      <c r="B15" s="27">
        <f>'[1]1.各縣市土地及人口概況'!B11</f>
        <v>2952.1226000000001</v>
      </c>
      <c r="C15" s="76">
        <f>'[1]1.各縣市土地及人口概況'!C11</f>
        <v>38</v>
      </c>
      <c r="D15" s="77">
        <f>'[1]1.村里、鄰數、戶數'!B11</f>
        <v>890</v>
      </c>
      <c r="E15" s="77">
        <f>'[1]1.村里、鄰數、戶數'!C11</f>
        <v>17216</v>
      </c>
      <c r="F15" s="77">
        <f>'[1]1.村里、鄰數、戶數'!D11</f>
        <v>1153064</v>
      </c>
      <c r="G15" s="25">
        <f>'[1]1.村里、鄰數、戶數'!E11</f>
        <v>2736577</v>
      </c>
      <c r="H15" s="25">
        <f>'[1]1.村里、鄰數、戶數'!F11</f>
        <v>1341724</v>
      </c>
      <c r="I15" s="25">
        <f>'[1]1.村里、鄰數、戶數'!G11</f>
        <v>1394853</v>
      </c>
      <c r="J15" s="136">
        <f t="shared" si="1"/>
        <v>96.19106816273829</v>
      </c>
      <c r="K15" s="137">
        <f t="shared" si="2"/>
        <v>926.98623017892271</v>
      </c>
      <c r="L15" s="136">
        <f t="shared" si="0"/>
        <v>2.3733088536282461</v>
      </c>
      <c r="M15" s="82" t="s">
        <v>56</v>
      </c>
      <c r="N15" s="16">
        <f>'[1]1.計算'!K9</f>
        <v>-439</v>
      </c>
      <c r="O15" s="6">
        <f>'[1]1.計算'!L9</f>
        <v>-0.16040651908170739</v>
      </c>
      <c r="P15" s="5">
        <f>'[1]1.出生、死亡、人口增加、社會增加'!F14</f>
        <v>1263</v>
      </c>
      <c r="Q15" s="7">
        <f>'[1]1.計算'!M9</f>
        <v>0.46148845922595999</v>
      </c>
      <c r="R15" s="5">
        <f>'[1]1.出生、死亡、人口增加、社會增加'!J14</f>
        <v>2100</v>
      </c>
      <c r="S15" s="6">
        <f>'[1]1.計算'!N9</f>
        <v>0.76732047852297391</v>
      </c>
      <c r="T15" s="5">
        <f t="shared" si="3"/>
        <v>-837</v>
      </c>
      <c r="U15" s="7">
        <f>'[1]1.計算'!O9</f>
        <v>-0.30583201929701387</v>
      </c>
      <c r="V15" s="5">
        <f>'[1]1.出生、死亡、人口增加、社會增加'!AB14</f>
        <v>10911</v>
      </c>
      <c r="W15" s="5">
        <f>'[1]1.出生、死亡、人口增加、社會增加'!AC14</f>
        <v>10513</v>
      </c>
      <c r="X15" s="5">
        <f t="shared" si="4"/>
        <v>398</v>
      </c>
      <c r="Y15" s="6">
        <f>'[1]1.計算'!P9</f>
        <v>0.14542550021530648</v>
      </c>
      <c r="Z15" s="5">
        <f>'[1]1.出生、死亡、人口增加、社會增加'!P14</f>
        <v>1482</v>
      </c>
      <c r="AA15" s="5">
        <f>'[1]1.出生、死亡、人口增加、社會增加'!V14</f>
        <v>556</v>
      </c>
    </row>
    <row r="16" spans="1:27" s="14" customFormat="1" ht="22.5" customHeight="1">
      <c r="A16" s="87" t="s">
        <v>36</v>
      </c>
      <c r="B16" s="27">
        <f>'[1]1.各縣市土地及人口概況'!B12</f>
        <v>25110.003700000001</v>
      </c>
      <c r="C16" s="76">
        <f>'[1]1.各縣市土地及人口概況'!C12</f>
        <v>200</v>
      </c>
      <c r="D16" s="77">
        <f>'[1]1.村里、鄰數、戶數'!B12</f>
        <v>3521</v>
      </c>
      <c r="E16" s="77">
        <f>'[1]1.村里、鄰數、戶數'!C12</f>
        <v>58511</v>
      </c>
      <c r="F16" s="77">
        <f>'[1]1.村里、鄰數、戶數'!D12</f>
        <v>2621729</v>
      </c>
      <c r="G16" s="25">
        <f>'[1]1.村里、鄰數、戶數'!E12</f>
        <v>6938163</v>
      </c>
      <c r="H16" s="25">
        <f>'[1]1.村里、鄰數、戶數'!F12</f>
        <v>3514350</v>
      </c>
      <c r="I16" s="25">
        <f>'[1]1.村里、鄰數、戶數'!G12</f>
        <v>3423813</v>
      </c>
      <c r="J16" s="136">
        <f t="shared" si="1"/>
        <v>102.64433250297256</v>
      </c>
      <c r="K16" s="137">
        <f t="shared" si="2"/>
        <v>276.31071197333193</v>
      </c>
      <c r="L16" s="136">
        <f t="shared" si="0"/>
        <v>2.646407389932369</v>
      </c>
      <c r="M16" s="87" t="s">
        <v>36</v>
      </c>
      <c r="N16" s="16">
        <f>'[1]1.計算'!K10</f>
        <v>-3359</v>
      </c>
      <c r="O16" s="6">
        <f>'[1]1.計算'!L10</f>
        <v>-0.48401674821870955</v>
      </c>
      <c r="P16" s="5">
        <f>'[1]1.出生、死亡、人口增加、社會增加'!F15</f>
        <v>3347</v>
      </c>
      <c r="Q16" s="7">
        <f>'[1]1.計算'!M10</f>
        <v>0.48228760234832418</v>
      </c>
      <c r="R16" s="5">
        <f>'[1]1.出生、死亡、人口增加、社會增加'!J15</f>
        <v>6308</v>
      </c>
      <c r="S16" s="6">
        <f>'[1]1.計算'!N10</f>
        <v>0.90895434586591839</v>
      </c>
      <c r="T16" s="5">
        <f t="shared" si="3"/>
        <v>-2961</v>
      </c>
      <c r="U16" s="7">
        <f>'[1]1.計算'!O10</f>
        <v>-0.42666674351759426</v>
      </c>
      <c r="V16" s="5">
        <f>'[1]1.出生、死亡、人口增加、社會增加'!AB15</f>
        <v>21987</v>
      </c>
      <c r="W16" s="5">
        <f>'[1]1.出生、死亡、人口增加、社會增加'!AC15</f>
        <v>22385</v>
      </c>
      <c r="X16" s="5">
        <f t="shared" si="4"/>
        <v>-398</v>
      </c>
      <c r="Y16" s="6">
        <f>'[1]1.計算'!P10</f>
        <v>-5.7350004701115335E-2</v>
      </c>
      <c r="Z16" s="5">
        <f>'[1]1.出生、死亡、人口增加、社會增加'!P15</f>
        <v>3316</v>
      </c>
      <c r="AA16" s="5">
        <f>'[1]1.出生、死亡、人口增加、社會增加'!V15</f>
        <v>1327</v>
      </c>
    </row>
    <row r="17" spans="1:27" s="14" customFormat="1" ht="21.75" customHeight="1">
      <c r="A17" s="83" t="s">
        <v>37</v>
      </c>
      <c r="B17" s="27">
        <f>'[1]1.各縣市土地及人口概況'!B13</f>
        <v>2143.6251000000002</v>
      </c>
      <c r="C17" s="76">
        <f>'[1]1.各縣市土地及人口概況'!C13</f>
        <v>12</v>
      </c>
      <c r="D17" s="77">
        <f>'[1]1.村里、鄰數、戶數'!B13</f>
        <v>233</v>
      </c>
      <c r="E17" s="77">
        <f>'[1]1.村里、鄰數、戶數'!C13</f>
        <v>3660</v>
      </c>
      <c r="F17" s="77">
        <f>'[1]1.村里、鄰數、戶數'!D13</f>
        <v>179065</v>
      </c>
      <c r="G17" s="25">
        <f>'[1]1.村里、鄰數、戶數'!E13</f>
        <v>449492</v>
      </c>
      <c r="H17" s="25">
        <f>'[1]1.村里、鄰數、戶數'!F13</f>
        <v>225560</v>
      </c>
      <c r="I17" s="25">
        <f>'[1]1.村里、鄰數、戶數'!G13</f>
        <v>223932</v>
      </c>
      <c r="J17" s="136">
        <f t="shared" si="1"/>
        <v>100.72700641266098</v>
      </c>
      <c r="K17" s="137">
        <f t="shared" si="2"/>
        <v>209.68778542479276</v>
      </c>
      <c r="L17" s="136">
        <f t="shared" si="0"/>
        <v>2.5102169603216709</v>
      </c>
      <c r="M17" s="83" t="s">
        <v>37</v>
      </c>
      <c r="N17" s="16">
        <f>'[1]1.計算'!K11</f>
        <v>-132</v>
      </c>
      <c r="O17" s="6">
        <f>'[1]1.計算'!L11</f>
        <v>-0.29362173512650203</v>
      </c>
      <c r="P17" s="5">
        <f>'[1]1.出生、死亡、人口增加、社會增加'!F16</f>
        <v>175</v>
      </c>
      <c r="Q17" s="7">
        <f>'[1]1.計算'!M11</f>
        <v>0.38927123975104438</v>
      </c>
      <c r="R17" s="5">
        <f>'[1]1.出生、死亡、人口增加、社會增加'!J16</f>
        <v>374</v>
      </c>
      <c r="S17" s="6">
        <f>'[1]1.計算'!N11</f>
        <v>0.83192824952508904</v>
      </c>
      <c r="T17" s="5">
        <f t="shared" si="3"/>
        <v>-199</v>
      </c>
      <c r="U17" s="7">
        <f>'[1]1.計算'!O11</f>
        <v>-0.44265700977404476</v>
      </c>
      <c r="V17" s="5">
        <f>'[1]1.出生、死亡、人口增加、社會增加'!AB16</f>
        <v>1728</v>
      </c>
      <c r="W17" s="5">
        <f>'[1]1.出生、死亡、人口增加、社會增加'!AC16</f>
        <v>1661</v>
      </c>
      <c r="X17" s="5">
        <f t="shared" si="4"/>
        <v>67</v>
      </c>
      <c r="Y17" s="6">
        <f>'[1]1.計算'!P11</f>
        <v>0.14903527464754268</v>
      </c>
      <c r="Z17" s="5">
        <f>'[1]1.出生、死亡、人口增加、社會增加'!P16</f>
        <v>194</v>
      </c>
      <c r="AA17" s="5">
        <f>'[1]1.出生、死亡、人口增加、社會增加'!V16</f>
        <v>93</v>
      </c>
    </row>
    <row r="18" spans="1:27" s="14" customFormat="1" ht="21.75" customHeight="1">
      <c r="A18" s="83" t="s">
        <v>38</v>
      </c>
      <c r="B18" s="27">
        <f>'[1]1.各縣市土地及人口概況'!B14</f>
        <v>1427.5369000000001</v>
      </c>
      <c r="C18" s="76">
        <f>'[1]1.各縣市土地及人口概況'!C14</f>
        <v>13</v>
      </c>
      <c r="D18" s="77">
        <f>'[1]1.村里、鄰數、戶數'!B14</f>
        <v>192</v>
      </c>
      <c r="E18" s="77">
        <f>'[1]1.村里、鄰數、戶數'!C14</f>
        <v>3408</v>
      </c>
      <c r="F18" s="77">
        <f>'[1]1.村里、鄰數、戶數'!D14</f>
        <v>222044</v>
      </c>
      <c r="G18" s="25">
        <f>'[1]1.村里、鄰數、戶數'!E14</f>
        <v>590305</v>
      </c>
      <c r="H18" s="25">
        <f>'[1]1.村里、鄰數、戶數'!F14</f>
        <v>300442</v>
      </c>
      <c r="I18" s="25">
        <f>'[1]1.村里、鄰數、戶數'!G14</f>
        <v>289863</v>
      </c>
      <c r="J18" s="136">
        <f t="shared" si="1"/>
        <v>103.64965518193077</v>
      </c>
      <c r="K18" s="137">
        <f t="shared" si="2"/>
        <v>413.51295367566331</v>
      </c>
      <c r="L18" s="136">
        <f t="shared" si="0"/>
        <v>2.6585046207058061</v>
      </c>
      <c r="M18" s="83" t="s">
        <v>38</v>
      </c>
      <c r="N18" s="16">
        <f>'[1]1.計算'!K12</f>
        <v>213</v>
      </c>
      <c r="O18" s="6">
        <f>'[1]1.計算'!L12</f>
        <v>0.36089552921601797</v>
      </c>
      <c r="P18" s="5">
        <f>'[1]1.出生、死亡、人口增加、社會增加'!F17</f>
        <v>301</v>
      </c>
      <c r="Q18" s="7">
        <f>'[1]1.計算'!M12</f>
        <v>0.50999790748366858</v>
      </c>
      <c r="R18" s="5">
        <f>'[1]1.出生、死亡、人口增加、社會增加'!J17</f>
        <v>403</v>
      </c>
      <c r="S18" s="6">
        <f>'[1]1.計算'!N12</f>
        <v>0.68282111865753636</v>
      </c>
      <c r="T18" s="5">
        <f t="shared" si="3"/>
        <v>-102</v>
      </c>
      <c r="U18" s="7">
        <f>'[1]1.計算'!O12</f>
        <v>-0.17282321117386776</v>
      </c>
      <c r="V18" s="5">
        <f>'[1]1.出生、死亡、人口增加、社會增加'!AB17</f>
        <v>2107</v>
      </c>
      <c r="W18" s="5">
        <f>'[1]1.出生、死亡、人口增加、社會增加'!AC17</f>
        <v>1792</v>
      </c>
      <c r="X18" s="5">
        <f t="shared" si="4"/>
        <v>315</v>
      </c>
      <c r="Y18" s="6">
        <f>'[1]1.計算'!P12</f>
        <v>0.53371874038988576</v>
      </c>
      <c r="Z18" s="5">
        <f>'[1]1.出生、死亡、人口增加、社會增加'!P17</f>
        <v>336</v>
      </c>
      <c r="AA18" s="5">
        <f>'[1]1.出生、死亡、人口增加、社會增加'!V17</f>
        <v>107</v>
      </c>
    </row>
    <row r="19" spans="1:27" s="14" customFormat="1" ht="21.75" customHeight="1">
      <c r="A19" s="83" t="s">
        <v>39</v>
      </c>
      <c r="B19" s="27">
        <f>'[1]1.各縣市土地及人口概況'!B15</f>
        <v>1820.3149000000001</v>
      </c>
      <c r="C19" s="76">
        <f>'[1]1.各縣市土地及人口概況'!C15</f>
        <v>18</v>
      </c>
      <c r="D19" s="77">
        <f>'[1]1.村里、鄰數、戶數'!B15</f>
        <v>275</v>
      </c>
      <c r="E19" s="77">
        <f>'[1]1.村里、鄰數、戶數'!C15</f>
        <v>4699</v>
      </c>
      <c r="F19" s="77">
        <f>'[1]1.村里、鄰數、戶數'!D15</f>
        <v>200177</v>
      </c>
      <c r="G19" s="25">
        <f>'[1]1.村里、鄰數、戶數'!E15</f>
        <v>533971</v>
      </c>
      <c r="H19" s="25">
        <f>'[1]1.村里、鄰數、戶數'!F15</f>
        <v>274538</v>
      </c>
      <c r="I19" s="25">
        <f>'[1]1.村里、鄰數、戶數'!G15</f>
        <v>259433</v>
      </c>
      <c r="J19" s="136">
        <f t="shared" si="1"/>
        <v>105.8223125045773</v>
      </c>
      <c r="K19" s="137">
        <f t="shared" si="2"/>
        <v>293.33990509004786</v>
      </c>
      <c r="L19" s="136">
        <f t="shared" si="0"/>
        <v>2.6674942675731979</v>
      </c>
      <c r="M19" s="83" t="s">
        <v>39</v>
      </c>
      <c r="N19" s="16">
        <f>'[1]1.計算'!K13</f>
        <v>-269</v>
      </c>
      <c r="O19" s="6">
        <f>'[1]1.計算'!L13</f>
        <v>-0.50364581529304597</v>
      </c>
      <c r="P19" s="5">
        <f>'[1]1.出生、死亡、人口增加、社會增加'!F18</f>
        <v>190</v>
      </c>
      <c r="Q19" s="7">
        <f>'[1]1.計算'!M13</f>
        <v>0.35573496247464215</v>
      </c>
      <c r="R19" s="5">
        <f>'[1]1.出生、死亡、人口增加、社會增加'!J18</f>
        <v>533</v>
      </c>
      <c r="S19" s="6">
        <f>'[1]1.計算'!N13</f>
        <v>0.99793018420518032</v>
      </c>
      <c r="T19" s="5">
        <f t="shared" si="3"/>
        <v>-343</v>
      </c>
      <c r="U19" s="7">
        <f>'[1]1.計算'!O13</f>
        <v>-0.64219522173053822</v>
      </c>
      <c r="V19" s="5">
        <f>'[1]1.出生、死亡、人口增加、社會增加'!AB18</f>
        <v>1513</v>
      </c>
      <c r="W19" s="5">
        <f>'[1]1.出生、死亡、人口增加、社會增加'!AC18</f>
        <v>1439</v>
      </c>
      <c r="X19" s="5">
        <f t="shared" si="4"/>
        <v>74</v>
      </c>
      <c r="Y19" s="6">
        <f>'[1]1.計算'!P13</f>
        <v>0.13854940643749222</v>
      </c>
      <c r="Z19" s="5">
        <f>'[1]1.出生、死亡、人口增加、社會增加'!P18</f>
        <v>241</v>
      </c>
      <c r="AA19" s="5">
        <f>'[1]1.出生、死亡、人口增加、社會增加'!V18</f>
        <v>120</v>
      </c>
    </row>
    <row r="20" spans="1:27" s="14" customFormat="1" ht="21.75" customHeight="1">
      <c r="A20" s="83" t="s">
        <v>40</v>
      </c>
      <c r="B20" s="27">
        <f>'[1]1.各縣市土地及人口概況'!B16</f>
        <v>1074.396</v>
      </c>
      <c r="C20" s="76">
        <f>'[1]1.各縣市土地及人口概況'!C16</f>
        <v>26</v>
      </c>
      <c r="D20" s="77">
        <f>'[1]1.村里、鄰數、戶數'!B16</f>
        <v>591</v>
      </c>
      <c r="E20" s="77">
        <f>'[1]1.村里、鄰數、戶數'!C16</f>
        <v>9230</v>
      </c>
      <c r="F20" s="77">
        <f>'[1]1.村里、鄰數、戶數'!D16</f>
        <v>407050</v>
      </c>
      <c r="G20" s="25">
        <f>'[1]1.村里、鄰數、戶數'!E16</f>
        <v>1235255</v>
      </c>
      <c r="H20" s="25">
        <f>'[1]1.村里、鄰數、戶數'!F16</f>
        <v>626324</v>
      </c>
      <c r="I20" s="25">
        <f>'[1]1.村里、鄰數、戶數'!G16</f>
        <v>608931</v>
      </c>
      <c r="J20" s="136">
        <f t="shared" si="1"/>
        <v>102.85631705398477</v>
      </c>
      <c r="K20" s="137">
        <f t="shared" si="2"/>
        <v>1149.7204010439355</v>
      </c>
      <c r="L20" s="136">
        <f t="shared" si="0"/>
        <v>3.0346517626827172</v>
      </c>
      <c r="M20" s="83" t="s">
        <v>40</v>
      </c>
      <c r="N20" s="16">
        <f>'[1]1.計算'!K14</f>
        <v>-1254</v>
      </c>
      <c r="O20" s="6">
        <f>'[1]1.計算'!L14</f>
        <v>-1.0146599756287411</v>
      </c>
      <c r="P20" s="5">
        <f>'[1]1.出生、死亡、人口增加、社會增加'!F19</f>
        <v>738</v>
      </c>
      <c r="Q20" s="7">
        <f>'[1]1.計算'!M14</f>
        <v>0.59714438757098165</v>
      </c>
      <c r="R20" s="5">
        <f>'[1]1.出生、死亡、人口增加、社會增加'!J19</f>
        <v>987</v>
      </c>
      <c r="S20" s="6">
        <f>'[1]1.計算'!N14</f>
        <v>0.79861993297094713</v>
      </c>
      <c r="T20" s="5">
        <f t="shared" si="3"/>
        <v>-249</v>
      </c>
      <c r="U20" s="7">
        <f>'[1]1.計算'!O14</f>
        <v>-0.20147554539996537</v>
      </c>
      <c r="V20" s="5">
        <f>'[1]1.出生、死亡、人口增加、社會增加'!AB19</f>
        <v>2660</v>
      </c>
      <c r="W20" s="5">
        <f>'[1]1.出生、死亡、人口增加、社會增加'!AC19</f>
        <v>3665</v>
      </c>
      <c r="X20" s="5">
        <f t="shared" si="4"/>
        <v>-1005</v>
      </c>
      <c r="Y20" s="6">
        <f>'[1]1.計算'!P14</f>
        <v>-0.81318443022877585</v>
      </c>
      <c r="Z20" s="5">
        <f>'[1]1.出生、死亡、人口增加、社會增加'!P19</f>
        <v>549</v>
      </c>
      <c r="AA20" s="5">
        <f>'[1]1.出生、死亡、人口增加、社會增加'!V19</f>
        <v>204</v>
      </c>
    </row>
    <row r="21" spans="1:27" s="14" customFormat="1" ht="21.75" customHeight="1">
      <c r="A21" s="83" t="s">
        <v>41</v>
      </c>
      <c r="B21" s="27">
        <f>'[1]1.各縣市土地及人口概況'!B17</f>
        <v>4106.4359999999997</v>
      </c>
      <c r="C21" s="76">
        <f>'[1]1.各縣市土地及人口概況'!C17</f>
        <v>13</v>
      </c>
      <c r="D21" s="77">
        <f>'[1]1.村里、鄰數、戶數'!B17</f>
        <v>263</v>
      </c>
      <c r="E21" s="77">
        <f>'[1]1.村里、鄰數、戶數'!C17</f>
        <v>4213</v>
      </c>
      <c r="F21" s="77">
        <f>'[1]1.村里、鄰數、戶數'!D17</f>
        <v>180840</v>
      </c>
      <c r="G21" s="25">
        <f>'[1]1.村里、鄰數、戶數'!E17</f>
        <v>475921</v>
      </c>
      <c r="H21" s="25">
        <f>'[1]1.村里、鄰數、戶數'!F17</f>
        <v>242311</v>
      </c>
      <c r="I21" s="25">
        <f>'[1]1.村里、鄰數、戶數'!G17</f>
        <v>233610</v>
      </c>
      <c r="J21" s="136">
        <f t="shared" si="1"/>
        <v>103.72458370788922</v>
      </c>
      <c r="K21" s="137">
        <f>G21/B21</f>
        <v>115.89636365938738</v>
      </c>
      <c r="L21" s="136">
        <f t="shared" si="0"/>
        <v>2.6317241760672418</v>
      </c>
      <c r="M21" s="83" t="s">
        <v>41</v>
      </c>
      <c r="N21" s="16">
        <f>'[1]1.計算'!K15</f>
        <v>-359</v>
      </c>
      <c r="O21" s="6">
        <f>'[1]1.計算'!L15</f>
        <v>-0.75404247632590182</v>
      </c>
      <c r="P21" s="5">
        <f>'[1]1.出生、死亡、人口增加、社會增加'!F20</f>
        <v>214</v>
      </c>
      <c r="Q21" s="7">
        <f>'[1]1.計算'!M15</f>
        <v>0.44948493017755703</v>
      </c>
      <c r="R21" s="5">
        <f>'[1]1.出生、死亡、人口增加、社會增加'!J20</f>
        <v>468</v>
      </c>
      <c r="S21" s="6">
        <f>'[1]1.計算'!N15</f>
        <v>0.98298573515465748</v>
      </c>
      <c r="T21" s="5">
        <f t="shared" si="3"/>
        <v>-254</v>
      </c>
      <c r="U21" s="7">
        <f>'[1]1.計算'!O15</f>
        <v>-0.5335008049771004</v>
      </c>
      <c r="V21" s="5">
        <f>'[1]1.出生、死亡、人口增加、社會增加'!AB20</f>
        <v>1341</v>
      </c>
      <c r="W21" s="5">
        <f>'[1]1.出生、死亡、人口增加、社會增加'!AC20</f>
        <v>1446</v>
      </c>
      <c r="X21" s="5">
        <f t="shared" si="4"/>
        <v>-105</v>
      </c>
      <c r="Y21" s="6">
        <f>'[1]1.計算'!P15</f>
        <v>-0.22054167134880134</v>
      </c>
      <c r="Z21" s="5">
        <f>'[1]1.出生、死亡、人口增加、社會增加'!P20</f>
        <v>200</v>
      </c>
      <c r="AA21" s="5">
        <f>'[1]1.出生、死亡、人口增加、社會增加'!V20</f>
        <v>84</v>
      </c>
    </row>
    <row r="22" spans="1:27" s="14" customFormat="1" ht="21.75" customHeight="1">
      <c r="A22" s="83" t="s">
        <v>42</v>
      </c>
      <c r="B22" s="27">
        <f>'[1]1.各縣市土地及人口概況'!B18</f>
        <v>1290.8326</v>
      </c>
      <c r="C22" s="76">
        <f>'[1]1.各縣市土地及人口概況'!C18</f>
        <v>20</v>
      </c>
      <c r="D22" s="77">
        <f>'[1]1.村里、鄰數、戶數'!B18</f>
        <v>392</v>
      </c>
      <c r="E22" s="77">
        <f>'[1]1.村里、鄰數、戶數'!C18</f>
        <v>6511</v>
      </c>
      <c r="F22" s="77">
        <f>'[1]1.村里、鄰數、戶數'!D18</f>
        <v>247490</v>
      </c>
      <c r="G22" s="25">
        <f>'[1]1.村里、鄰數、戶數'!E18</f>
        <v>659288</v>
      </c>
      <c r="H22" s="25">
        <f>'[1]1.村里、鄰數、戶數'!F18</f>
        <v>339534</v>
      </c>
      <c r="I22" s="25">
        <f>'[1]1.村里、鄰數、戶數'!G18</f>
        <v>319754</v>
      </c>
      <c r="J22" s="136">
        <f t="shared" si="1"/>
        <v>106.18600549172177</v>
      </c>
      <c r="K22" s="137">
        <f t="shared" si="2"/>
        <v>510.74631985588218</v>
      </c>
      <c r="L22" s="136">
        <f>G22/F22</f>
        <v>2.6638975312133826</v>
      </c>
      <c r="M22" s="83" t="s">
        <v>42</v>
      </c>
      <c r="N22" s="16">
        <f>'[1]1.計算'!K16</f>
        <v>-70</v>
      </c>
      <c r="O22" s="6">
        <f>'[1]1.計算'!L16</f>
        <v>-0.10616951024004927</v>
      </c>
      <c r="P22" s="5">
        <f>'[1]1.出生、死亡、人口增加、社會增加'!F21</f>
        <v>411</v>
      </c>
      <c r="Q22" s="7">
        <f>'[1]1.計算'!M16</f>
        <v>0.62336669583800353</v>
      </c>
      <c r="R22" s="5">
        <f>'[1]1.出生、死亡、人口增加、社會增加'!J21</f>
        <v>707</v>
      </c>
      <c r="S22" s="6">
        <f>'[1]1.計算'!N16</f>
        <v>1.0723120534244976</v>
      </c>
      <c r="T22" s="5">
        <f t="shared" si="3"/>
        <v>-296</v>
      </c>
      <c r="U22" s="7">
        <f>'[1]1.計算'!O16</f>
        <v>-0.44894535758649401</v>
      </c>
      <c r="V22" s="5">
        <f>'[1]1.出生、死亡、人口增加、社會增加'!AB21</f>
        <v>2072</v>
      </c>
      <c r="W22" s="5">
        <f>'[1]1.出生、死亡、人口增加、社會增加'!AC21</f>
        <v>1846</v>
      </c>
      <c r="X22" s="5">
        <f t="shared" si="4"/>
        <v>226</v>
      </c>
      <c r="Y22" s="6">
        <f>'[1]1.計算'!P16</f>
        <v>0.34277584734644478</v>
      </c>
      <c r="Z22" s="5">
        <f>'[1]1.出生、死亡、人口增加、社會增加'!P21</f>
        <v>316</v>
      </c>
      <c r="AA22" s="5">
        <f>'[1]1.出生、死亡、人口增加、社會增加'!V21</f>
        <v>97</v>
      </c>
    </row>
    <row r="23" spans="1:27" s="14" customFormat="1" ht="21.75" customHeight="1">
      <c r="A23" s="83" t="s">
        <v>43</v>
      </c>
      <c r="B23" s="27">
        <f>'[1]1.各縣市土地及人口概況'!B19</f>
        <v>1903.6367</v>
      </c>
      <c r="C23" s="76">
        <f>'[1]1.各縣市土地及人口概況'!C19</f>
        <v>18</v>
      </c>
      <c r="D23" s="77">
        <f>'[1]1.村里、鄰數、戶數'!B19</f>
        <v>357</v>
      </c>
      <c r="E23" s="77">
        <f>'[1]1.村里、鄰數、戶數'!C19</f>
        <v>5369</v>
      </c>
      <c r="F23" s="77">
        <f>'[1]1.村里、鄰數、戶數'!D19</f>
        <v>186538</v>
      </c>
      <c r="G23" s="25">
        <f>'[1]1.村里、鄰數、戶數'!E19</f>
        <v>483024</v>
      </c>
      <c r="H23" s="25">
        <f>'[1]1.村里、鄰數、戶數'!F19</f>
        <v>250037</v>
      </c>
      <c r="I23" s="25">
        <f>'[1]1.村里、鄰數、戶數'!G19</f>
        <v>232987</v>
      </c>
      <c r="J23" s="136">
        <f t="shared" si="1"/>
        <v>107.31800486722436</v>
      </c>
      <c r="K23" s="137">
        <f t="shared" si="2"/>
        <v>253.73749098239176</v>
      </c>
      <c r="L23" s="136">
        <f t="shared" si="0"/>
        <v>2.5894134171053618</v>
      </c>
      <c r="M23" s="83" t="s">
        <v>43</v>
      </c>
      <c r="N23" s="16">
        <f>'[1]1.計算'!K17</f>
        <v>-457</v>
      </c>
      <c r="O23" s="6">
        <f>'[1]1.計算'!L17</f>
        <v>-0.94567539743715756</v>
      </c>
      <c r="P23" s="5">
        <f>'[1]1.出生、死亡、人口增加、社會增加'!F22</f>
        <v>183</v>
      </c>
      <c r="Q23" s="7">
        <f>'[1]1.計算'!M17</f>
        <v>0.37868402129321627</v>
      </c>
      <c r="R23" s="5">
        <f>'[1]1.出生、死亡、人口增加、社會增加'!J22</f>
        <v>535</v>
      </c>
      <c r="S23" s="6">
        <f>'[1]1.計算'!N17</f>
        <v>1.1070817015949219</v>
      </c>
      <c r="T23" s="5">
        <f t="shared" si="3"/>
        <v>-352</v>
      </c>
      <c r="U23" s="7">
        <f>'[1]1.計算'!O17</f>
        <v>-0.7283976803017056</v>
      </c>
      <c r="V23" s="5">
        <f>'[1]1.出生、死亡、人口增加、社會增加'!AB22</f>
        <v>1424</v>
      </c>
      <c r="W23" s="5">
        <f>'[1]1.出生、死亡、人口增加、社會增加'!AC22</f>
        <v>1529</v>
      </c>
      <c r="X23" s="5">
        <f t="shared" si="4"/>
        <v>-105</v>
      </c>
      <c r="Y23" s="6">
        <f>'[1]1.計算'!P17</f>
        <v>-0.21727771713545196</v>
      </c>
      <c r="Z23" s="5">
        <f>'[1]1.出生、死亡、人口增加、社會增加'!P22</f>
        <v>207</v>
      </c>
      <c r="AA23" s="5">
        <f>'[1]1.出生、死亡、人口增加、社會增加'!V22</f>
        <v>88</v>
      </c>
    </row>
    <row r="24" spans="1:27" s="14" customFormat="1" ht="21.75" customHeight="1">
      <c r="A24" s="83" t="s">
        <v>44</v>
      </c>
      <c r="B24" s="27">
        <f>'[1]1.各縣市土地及人口概況'!B20</f>
        <v>2775.6003000000001</v>
      </c>
      <c r="C24" s="76">
        <f>'[1]1.各縣市土地及人口概況'!C20</f>
        <v>33</v>
      </c>
      <c r="D24" s="77">
        <f>'[1]1.村里、鄰數、戶數'!B20</f>
        <v>443</v>
      </c>
      <c r="E24" s="77">
        <f>'[1]1.村里、鄰數、戶數'!C20</f>
        <v>7117</v>
      </c>
      <c r="F24" s="77">
        <f>'[1]1.村里、鄰數、戶數'!D20</f>
        <v>298359</v>
      </c>
      <c r="G24" s="25">
        <f>'[1]1.村里、鄰數、戶數'!E20</f>
        <v>793303</v>
      </c>
      <c r="H24" s="25">
        <f>'[1]1.村里、鄰數、戶數'!F20</f>
        <v>401810</v>
      </c>
      <c r="I24" s="25">
        <f>'[1]1.村里、鄰數、戶數'!G20</f>
        <v>391493</v>
      </c>
      <c r="J24" s="136">
        <f t="shared" si="1"/>
        <v>102.63529616110634</v>
      </c>
      <c r="K24" s="137">
        <f t="shared" si="2"/>
        <v>285.8131266234551</v>
      </c>
      <c r="L24" s="136">
        <f t="shared" si="0"/>
        <v>2.6588874476720998</v>
      </c>
      <c r="M24" s="83" t="s">
        <v>44</v>
      </c>
      <c r="N24" s="16">
        <f>'[1]1.計算'!K18</f>
        <v>-656</v>
      </c>
      <c r="O24" s="6">
        <f>'[1]1.計算'!L18</f>
        <v>-0.82658061492053614</v>
      </c>
      <c r="P24" s="5">
        <f>'[1]1.出生、死亡、人口增加、社會增加'!F23</f>
        <v>355</v>
      </c>
      <c r="Q24" s="7">
        <f>'[1]1.計算'!M18</f>
        <v>0.44731115594022913</v>
      </c>
      <c r="R24" s="5">
        <f>'[1]1.出生、死亡、人口增加、社會增加'!J23</f>
        <v>823</v>
      </c>
      <c r="S24" s="6">
        <f>'[1]1.計算'!N18</f>
        <v>1.0370058629262213</v>
      </c>
      <c r="T24" s="5">
        <f t="shared" si="3"/>
        <v>-468</v>
      </c>
      <c r="U24" s="7">
        <f>'[1]1.計算'!O18</f>
        <v>-0.58969470698599225</v>
      </c>
      <c r="V24" s="5">
        <f>'[1]1.出生、死亡、人口增加、社會增加'!AB23</f>
        <v>2628</v>
      </c>
      <c r="W24" s="5">
        <f>'[1]1.出生、死亡、人口增加、社會增加'!AC23</f>
        <v>2816</v>
      </c>
      <c r="X24" s="5">
        <f t="shared" si="4"/>
        <v>-188</v>
      </c>
      <c r="Y24" s="6">
        <f>'[1]1.計算'!P18</f>
        <v>-0.23688590793454389</v>
      </c>
      <c r="Z24" s="5">
        <f>'[1]1.出生、死亡、人口增加、社會增加'!P23</f>
        <v>397</v>
      </c>
      <c r="AA24" s="5">
        <f>'[1]1.出生、死亡、人口增加、社會增加'!V23</f>
        <v>172</v>
      </c>
    </row>
    <row r="25" spans="1:27" s="14" customFormat="1" ht="21.75" customHeight="1">
      <c r="A25" s="83" t="s">
        <v>45</v>
      </c>
      <c r="B25" s="27">
        <f>'[1]1.各縣市土地及人口概況'!B21</f>
        <v>3515.2525999999998</v>
      </c>
      <c r="C25" s="76">
        <f>'[1]1.各縣市土地及人口概況'!C21</f>
        <v>16</v>
      </c>
      <c r="D25" s="77">
        <f>'[1]1.村里、鄰數、戶數'!B21</f>
        <v>139</v>
      </c>
      <c r="E25" s="77">
        <f>'[1]1.村里、鄰數、戶數'!C21</f>
        <v>2382</v>
      </c>
      <c r="F25" s="77">
        <f>'[1]1.村里、鄰數、戶數'!D21</f>
        <v>84746</v>
      </c>
      <c r="G25" s="25">
        <f>'[1]1.村里、鄰數、戶數'!E21</f>
        <v>211114</v>
      </c>
      <c r="H25" s="25">
        <f>'[1]1.村里、鄰數、戶數'!F21</f>
        <v>107671</v>
      </c>
      <c r="I25" s="25">
        <f>'[1]1.村里、鄰數、戶數'!G21</f>
        <v>103443</v>
      </c>
      <c r="J25" s="136">
        <f t="shared" si="1"/>
        <v>104.08727511769766</v>
      </c>
      <c r="K25" s="137">
        <f t="shared" si="2"/>
        <v>60.056566062990754</v>
      </c>
      <c r="L25" s="136">
        <f t="shared" si="0"/>
        <v>2.4911382248129703</v>
      </c>
      <c r="M25" s="83" t="s">
        <v>45</v>
      </c>
      <c r="N25" s="16">
        <f>'[1]1.計算'!K19</f>
        <v>-147</v>
      </c>
      <c r="O25" s="6">
        <f>'[1]1.計算'!L19</f>
        <v>-0.69606392423794017</v>
      </c>
      <c r="P25" s="5">
        <f>'[1]1.出生、死亡、人口增加、社會增加'!F24</f>
        <v>128</v>
      </c>
      <c r="Q25" s="7">
        <f>'[1]1.計算'!M19</f>
        <v>0.60609647824800239</v>
      </c>
      <c r="R25" s="5">
        <f>'[1]1.出生、死亡、人口增加、社會增加'!J24</f>
        <v>226</v>
      </c>
      <c r="S25" s="6">
        <f>'[1]1.計算'!N19</f>
        <v>1.0701390944066291</v>
      </c>
      <c r="T25" s="5">
        <f t="shared" si="3"/>
        <v>-98</v>
      </c>
      <c r="U25" s="7">
        <f>'[1]1.計算'!O19</f>
        <v>-0.4640426161586268</v>
      </c>
      <c r="V25" s="5">
        <f>'[1]1.出生、死亡、人口增加、社會增加'!AB24</f>
        <v>667</v>
      </c>
      <c r="W25" s="5">
        <f>'[1]1.出生、死亡、人口增加、社會增加'!AC24</f>
        <v>716</v>
      </c>
      <c r="X25" s="5">
        <f t="shared" si="4"/>
        <v>-49</v>
      </c>
      <c r="Y25" s="6">
        <f>'[1]1.計算'!P19</f>
        <v>-0.2320213080793134</v>
      </c>
      <c r="Z25" s="5">
        <f>'[1]1.出生、死亡、人口增加、社會增加'!P24</f>
        <v>116</v>
      </c>
      <c r="AA25" s="5">
        <f>'[1]1.出生、死亡、人口增加、社會增加'!V24</f>
        <v>37</v>
      </c>
    </row>
    <row r="26" spans="1:27" s="14" customFormat="1" ht="21.75" customHeight="1">
      <c r="A26" s="83" t="s">
        <v>46</v>
      </c>
      <c r="B26" s="27">
        <f>'[1]1.各縣市土地及人口概況'!B22</f>
        <v>4628.5713999999998</v>
      </c>
      <c r="C26" s="76">
        <f>'[1]1.各縣市土地及人口概況'!C22</f>
        <v>13</v>
      </c>
      <c r="D26" s="77">
        <f>'[1]1.村里、鄰數、戶數'!B22</f>
        <v>177</v>
      </c>
      <c r="E26" s="77">
        <f>'[1]1.村里、鄰數、戶數'!C22</f>
        <v>3622</v>
      </c>
      <c r="F26" s="77">
        <f>'[1]1.村里、鄰數、戶數'!D22</f>
        <v>128977</v>
      </c>
      <c r="G26" s="25">
        <f>'[1]1.村里、鄰數、戶數'!E22</f>
        <v>316746</v>
      </c>
      <c r="H26" s="25">
        <f>'[1]1.村里、鄰數、戶數'!F22</f>
        <v>159188</v>
      </c>
      <c r="I26" s="25">
        <f>'[1]1.村里、鄰數、戶數'!G22</f>
        <v>157558</v>
      </c>
      <c r="J26" s="136">
        <f t="shared" si="1"/>
        <v>101.03453966158493</v>
      </c>
      <c r="K26" s="137">
        <f t="shared" si="2"/>
        <v>68.432778200202335</v>
      </c>
      <c r="L26" s="136">
        <f t="shared" si="0"/>
        <v>2.4558332105724276</v>
      </c>
      <c r="M26" s="83" t="s">
        <v>46</v>
      </c>
      <c r="N26" s="16">
        <f>'[1]1.計算'!K20</f>
        <v>-284</v>
      </c>
      <c r="O26" s="6">
        <f>'[1]1.計算'!L20</f>
        <v>-0.89621569765974096</v>
      </c>
      <c r="P26" s="5">
        <f>'[1]1.出生、死亡、人口增加、社會增加'!F25</f>
        <v>129</v>
      </c>
      <c r="Q26" s="7">
        <f>'[1]1.計算'!M20</f>
        <v>0.40708389083840346</v>
      </c>
      <c r="R26" s="5">
        <f>'[1]1.出生、死亡、人口增加、社會增加'!J25</f>
        <v>314</v>
      </c>
      <c r="S26" s="6">
        <f>'[1]1.計算'!N20</f>
        <v>0.99088636994774182</v>
      </c>
      <c r="T26" s="5">
        <f>P26-R26</f>
        <v>-185</v>
      </c>
      <c r="U26" s="7">
        <f>'[1]1.計算'!O20</f>
        <v>-0.58380247910933825</v>
      </c>
      <c r="V26" s="5">
        <f>'[1]1.出生、死亡、人口增加、社會增加'!AB25</f>
        <v>1074</v>
      </c>
      <c r="W26" s="5">
        <f>'[1]1.出生、死亡、人口增加、社會增加'!AC25</f>
        <v>1173</v>
      </c>
      <c r="X26" s="5">
        <f t="shared" si="4"/>
        <v>-99</v>
      </c>
      <c r="Y26" s="6">
        <f>'[1]1.計算'!P20</f>
        <v>-0.31241321855040266</v>
      </c>
      <c r="Z26" s="5">
        <f>'[1]1.出生、死亡、人口增加、社會增加'!P25</f>
        <v>185</v>
      </c>
      <c r="AA26" s="5">
        <f>'[1]1.出生、死亡、人口增加、社會增加'!V25</f>
        <v>90</v>
      </c>
    </row>
    <row r="27" spans="1:27" s="14" customFormat="1" ht="21.75" customHeight="1">
      <c r="A27" s="83" t="s">
        <v>47</v>
      </c>
      <c r="B27" s="27">
        <f>'[1]1.各縣市土地及人口概況'!B23</f>
        <v>126.86409999999999</v>
      </c>
      <c r="C27" s="76">
        <f>'[1]1.各縣市土地及人口概況'!C23</f>
        <v>6</v>
      </c>
      <c r="D27" s="77">
        <f>'[1]1.村里、鄰數、戶數'!B23</f>
        <v>96</v>
      </c>
      <c r="E27" s="77">
        <f>'[1]1.村里、鄰數、戶數'!C23</f>
        <v>1398</v>
      </c>
      <c r="F27" s="77">
        <f>'[1]1.村里、鄰數、戶數'!D23</f>
        <v>43368</v>
      </c>
      <c r="G27" s="25">
        <f>'[1]1.村里、鄰數、戶數'!E23</f>
        <v>107708</v>
      </c>
      <c r="H27" s="25">
        <f>'[1]1.村里、鄰數、戶數'!F23</f>
        <v>55180</v>
      </c>
      <c r="I27" s="25">
        <f>'[1]1.村里、鄰數、戶數'!G23</f>
        <v>52528</v>
      </c>
      <c r="J27" s="136">
        <f t="shared" si="1"/>
        <v>105.04873591227535</v>
      </c>
      <c r="K27" s="137">
        <f t="shared" si="2"/>
        <v>849.00298823701905</v>
      </c>
      <c r="L27" s="136">
        <f t="shared" si="0"/>
        <v>2.483582364877329</v>
      </c>
      <c r="M27" s="83" t="s">
        <v>47</v>
      </c>
      <c r="N27" s="16">
        <f>'[1]1.計算'!K21</f>
        <v>-15</v>
      </c>
      <c r="O27" s="6">
        <f>'[1]1.計算'!L21</f>
        <v>-0.13925572457074423</v>
      </c>
      <c r="P27" s="5">
        <f>'[1]1.出生、死亡、人口增加、社會增加'!F26</f>
        <v>62</v>
      </c>
      <c r="Q27" s="7">
        <f>'[1]1.計算'!M21</f>
        <v>0.57559032822574274</v>
      </c>
      <c r="R27" s="5">
        <f>'[1]1.出生、死亡、人口增加、社會增加'!J26</f>
        <v>71</v>
      </c>
      <c r="S27" s="6">
        <f>'[1]1.計算'!N21</f>
        <v>0.65914376296818933</v>
      </c>
      <c r="T27" s="5">
        <f t="shared" si="3"/>
        <v>-9</v>
      </c>
      <c r="U27" s="7">
        <f>'[1]1.計算'!O21</f>
        <v>-8.3553434742446545E-2</v>
      </c>
      <c r="V27" s="5">
        <f>'[1]1.出生、死亡、人口增加、社會增加'!AB26</f>
        <v>460</v>
      </c>
      <c r="W27" s="5">
        <f>'[1]1.出生、死亡、人口增加、社會增加'!AC26</f>
        <v>466</v>
      </c>
      <c r="X27" s="5">
        <f t="shared" si="4"/>
        <v>-6</v>
      </c>
      <c r="Y27" s="6">
        <f>'[1]1.計算'!P21</f>
        <v>-5.5702289828297689E-2</v>
      </c>
      <c r="Z27" s="5">
        <f>'[1]1.出生、死亡、人口增加、社會增加'!P26</f>
        <v>48</v>
      </c>
      <c r="AA27" s="5">
        <f>'[1]1.出生、死亡、人口增加、社會增加'!V26</f>
        <v>31</v>
      </c>
    </row>
    <row r="28" spans="1:27" s="14" customFormat="1" ht="21.75" customHeight="1">
      <c r="A28" s="83" t="s">
        <v>48</v>
      </c>
      <c r="B28" s="27">
        <f>'[1]1.各縣市土地及人口概況'!B24</f>
        <v>132.75890000000001</v>
      </c>
      <c r="C28" s="76">
        <f>'[1]1.各縣市土地及人口概況'!C24</f>
        <v>7</v>
      </c>
      <c r="D28" s="77">
        <f>'[1]1.村里、鄰數、戶數'!B24</f>
        <v>157</v>
      </c>
      <c r="E28" s="77">
        <f>'[1]1.村里、鄰數、戶數'!C24</f>
        <v>3324</v>
      </c>
      <c r="F28" s="77">
        <f>'[1]1.村里、鄰數、戶數'!D24</f>
        <v>159547</v>
      </c>
      <c r="G28" s="25">
        <f>'[1]1.村里、鄰數、戶數'!E24</f>
        <v>361874</v>
      </c>
      <c r="H28" s="25">
        <f>'[1]1.村里、鄰數、戶數'!F24</f>
        <v>179832</v>
      </c>
      <c r="I28" s="25">
        <f>'[1]1.村里、鄰數、戶數'!G24</f>
        <v>182042</v>
      </c>
      <c r="J28" s="136">
        <f t="shared" si="1"/>
        <v>98.785994440843311</v>
      </c>
      <c r="K28" s="137">
        <f>G28/B28</f>
        <v>2725.7984210474774</v>
      </c>
      <c r="L28" s="136">
        <f t="shared" si="0"/>
        <v>2.2681341548258507</v>
      </c>
      <c r="M28" s="83" t="s">
        <v>48</v>
      </c>
      <c r="N28" s="16">
        <f>'[1]1.計算'!K22</f>
        <v>-78</v>
      </c>
      <c r="O28" s="6">
        <f>'[1]1.計算'!L22</f>
        <v>-0.21552140984159177</v>
      </c>
      <c r="P28" s="5">
        <f>'[1]1.出生、死亡、人口增加、社會增加'!F27</f>
        <v>111</v>
      </c>
      <c r="Q28" s="7">
        <f>'[1]1.計算'!M22</f>
        <v>0.3067035447745729</v>
      </c>
      <c r="R28" s="5">
        <f>'[1]1.出生、死亡、人口增加、社會增加'!J27</f>
        <v>366</v>
      </c>
      <c r="S28" s="6">
        <f>'[1]1.計算'!N22</f>
        <v>1.0112927692566998</v>
      </c>
      <c r="T28" s="5">
        <f t="shared" si="3"/>
        <v>-255</v>
      </c>
      <c r="U28" s="7">
        <f>'[1]1.計算'!O22</f>
        <v>-0.70458922448212691</v>
      </c>
      <c r="V28" s="5">
        <f>'[1]1.出生、死亡、人口增加、社會增加'!AB27</f>
        <v>1516</v>
      </c>
      <c r="W28" s="5">
        <f>'[1]1.出生、死亡、人口增加、社會增加'!AC27</f>
        <v>1339</v>
      </c>
      <c r="X28" s="5">
        <f t="shared" si="4"/>
        <v>177</v>
      </c>
      <c r="Y28" s="6">
        <f>'[1]1.計算'!P22</f>
        <v>0.48906781464053517</v>
      </c>
      <c r="Z28" s="5">
        <f>'[1]1.出生、死亡、人口增加、社會增加'!P27</f>
        <v>170</v>
      </c>
      <c r="AA28" s="5">
        <f>'[1]1.出生、死亡、人口增加、社會增加'!V27</f>
        <v>67</v>
      </c>
    </row>
    <row r="29" spans="1:27" s="14" customFormat="1" ht="21.75" customHeight="1">
      <c r="A29" s="83" t="s">
        <v>49</v>
      </c>
      <c r="B29" s="27">
        <f>'[1]1.各縣市土地及人口概況'!B25</f>
        <v>104.15260000000001</v>
      </c>
      <c r="C29" s="76">
        <f>'[1]1.各縣市土地及人口概況'!C25</f>
        <v>3</v>
      </c>
      <c r="D29" s="77">
        <f>'[1]1.村里、鄰數、戶數'!B25</f>
        <v>122</v>
      </c>
      <c r="E29" s="77">
        <f>'[1]1.村里、鄰數、戶數'!C25</f>
        <v>2164</v>
      </c>
      <c r="F29" s="77">
        <f>'[1]1.村里、鄰數、戶數'!D25</f>
        <v>180037</v>
      </c>
      <c r="G29" s="25">
        <f>'[1]1.村里、鄰數、戶數'!E25</f>
        <v>456872</v>
      </c>
      <c r="H29" s="25">
        <f>'[1]1.村里、鄰數、戶數'!F25</f>
        <v>225455</v>
      </c>
      <c r="I29" s="25">
        <f>'[1]1.村里、鄰數、戶數'!G25</f>
        <v>231417</v>
      </c>
      <c r="J29" s="136">
        <f t="shared" si="1"/>
        <v>97.423698345411097</v>
      </c>
      <c r="K29" s="137">
        <f t="shared" si="2"/>
        <v>4386.5635615433503</v>
      </c>
      <c r="L29" s="136">
        <f t="shared" si="0"/>
        <v>2.5376561484583724</v>
      </c>
      <c r="M29" s="83" t="s">
        <v>49</v>
      </c>
      <c r="N29" s="16">
        <f>'[1]1.計算'!K23</f>
        <v>182</v>
      </c>
      <c r="O29" s="6">
        <f>'[1]1.計算'!L23</f>
        <v>0.39844039047158264</v>
      </c>
      <c r="P29" s="5">
        <f>'[1]1.出生、死亡、人口增加、社會增加'!F28</f>
        <v>260</v>
      </c>
      <c r="Q29" s="7">
        <f>'[1]1.計算'!M23</f>
        <v>0.56920055781654666</v>
      </c>
      <c r="R29" s="5">
        <f>'[1]1.出生、死亡、人口增加、社會增加'!J28</f>
        <v>309</v>
      </c>
      <c r="S29" s="6">
        <f>'[1]1.計算'!N23</f>
        <v>0.6764729706358189</v>
      </c>
      <c r="T29" s="5">
        <f t="shared" si="3"/>
        <v>-49</v>
      </c>
      <c r="U29" s="7">
        <f>'[1]1.計算'!O23</f>
        <v>-0.10727241281927226</v>
      </c>
      <c r="V29" s="5">
        <f>'[1]1.出生、死亡、人口增加、社會增加'!AB28</f>
        <v>1826</v>
      </c>
      <c r="W29" s="5">
        <f>'[1]1.出生、死亡、人口增加、社會增加'!AC28</f>
        <v>1595</v>
      </c>
      <c r="X29" s="5">
        <f t="shared" si="4"/>
        <v>231</v>
      </c>
      <c r="Y29" s="6">
        <f>'[1]1.計算'!P23</f>
        <v>0.50571280329085488</v>
      </c>
      <c r="Z29" s="5">
        <f>'[1]1.出生、死亡、人口增加、社會增加'!P28</f>
        <v>243</v>
      </c>
      <c r="AA29" s="5">
        <f>'[1]1.出生、死亡、人口增加、社會增加'!V28</f>
        <v>81</v>
      </c>
    </row>
    <row r="30" spans="1:27" s="14" customFormat="1" ht="21.75" customHeight="1">
      <c r="A30" s="83" t="s">
        <v>50</v>
      </c>
      <c r="B30" s="27">
        <f>'[1]1.各縣市土地及人口概況'!B26</f>
        <v>60.025599999999997</v>
      </c>
      <c r="C30" s="76">
        <f>'[1]1.各縣市土地及人口概況'!C26</f>
        <v>2</v>
      </c>
      <c r="D30" s="77">
        <f>'[1]1.村里、鄰數、戶數'!B26</f>
        <v>84</v>
      </c>
      <c r="E30" s="77">
        <f>'[1]1.村里、鄰數、戶數'!C26</f>
        <v>1414</v>
      </c>
      <c r="F30" s="77">
        <f>'[1]1.村里、鄰數、戶數'!D26</f>
        <v>103491</v>
      </c>
      <c r="G30" s="25">
        <f>'[1]1.村里、鄰數、戶數'!E26</f>
        <v>263290</v>
      </c>
      <c r="H30" s="25">
        <f>'[1]1.村里、鄰數、戶數'!F26</f>
        <v>126468</v>
      </c>
      <c r="I30" s="25">
        <f>'[1]1.村里、鄰數、戶數'!G26</f>
        <v>136822</v>
      </c>
      <c r="J30" s="136">
        <f t="shared" si="1"/>
        <v>92.432503544751583</v>
      </c>
      <c r="K30" s="137">
        <f t="shared" si="2"/>
        <v>4386.2951807228919</v>
      </c>
      <c r="L30" s="136">
        <f t="shared" si="0"/>
        <v>2.5440859591655314</v>
      </c>
      <c r="M30" s="83" t="s">
        <v>50</v>
      </c>
      <c r="N30" s="46">
        <f>'[1]1.計算'!K24</f>
        <v>-33</v>
      </c>
      <c r="O30" s="47">
        <f>'[1]1.計算'!L24</f>
        <v>-0.12532922658574702</v>
      </c>
      <c r="P30" s="46">
        <f>'[1]1.出生、死亡、人口增加、社會增加'!F29</f>
        <v>90</v>
      </c>
      <c r="Q30" s="47">
        <f>'[1]1.計算'!M24</f>
        <v>0.3418069815974919</v>
      </c>
      <c r="R30" s="46">
        <f>'[1]1.出生、死亡、人口增加、社會增加'!J29</f>
        <v>192</v>
      </c>
      <c r="S30" s="47">
        <f>'[1]1.計算'!N24</f>
        <v>0.72918822740798273</v>
      </c>
      <c r="T30" s="46">
        <f t="shared" si="3"/>
        <v>-102</v>
      </c>
      <c r="U30" s="47">
        <f>'[1]1.計算'!O24</f>
        <v>-0.38738124581049083</v>
      </c>
      <c r="V30" s="46">
        <f>'[1]1.出生、死亡、人口增加、社會增加'!AB29</f>
        <v>971</v>
      </c>
      <c r="W30" s="46">
        <f>'[1]1.出生、死亡、人口增加、社會增加'!AC29</f>
        <v>902</v>
      </c>
      <c r="X30" s="46">
        <f t="shared" si="4"/>
        <v>69</v>
      </c>
      <c r="Y30" s="47">
        <f>'[1]1.計算'!P24</f>
        <v>0.2620520192247438</v>
      </c>
      <c r="Z30" s="46">
        <f>'[1]1.出生、死亡、人口增加、社會增加'!P29</f>
        <v>114</v>
      </c>
      <c r="AA30" s="46">
        <f>'[1]1.出生、死亡、人口增加、社會增加'!V29</f>
        <v>56</v>
      </c>
    </row>
    <row r="31" spans="1:27" s="14" customFormat="1" ht="22.5" customHeight="1">
      <c r="A31" s="87" t="s">
        <v>253</v>
      </c>
      <c r="B31" s="27">
        <f>'[1]1.各縣市土地及人口概況'!B27</f>
        <v>180.45599999999999</v>
      </c>
      <c r="C31" s="76">
        <f>'[1]1.各縣市土地及人口概況'!C27</f>
        <v>10</v>
      </c>
      <c r="D31" s="77">
        <f>'[1]1.村里、鄰數、戶數'!B27</f>
        <v>59</v>
      </c>
      <c r="E31" s="77">
        <f>'[1]1.村里、鄰數、戶數'!C27</f>
        <v>935</v>
      </c>
      <c r="F31" s="77">
        <f>'[1]1.村里、鄰數、戶數'!D27</f>
        <v>47662</v>
      </c>
      <c r="G31" s="25">
        <f>'[1]1.村里、鄰數、戶數'!E27</f>
        <v>158040</v>
      </c>
      <c r="H31" s="25">
        <f>'[1]1.村里、鄰數、戶數'!F27</f>
        <v>79531</v>
      </c>
      <c r="I31" s="25">
        <f>'[1]1.村里、鄰數、戶數'!G27</f>
        <v>78509</v>
      </c>
      <c r="J31" s="136">
        <f t="shared" si="1"/>
        <v>101.30176158147472</v>
      </c>
      <c r="K31" s="137">
        <f t="shared" si="2"/>
        <v>875.78135390344471</v>
      </c>
      <c r="L31" s="136">
        <f t="shared" si="0"/>
        <v>3.3158491041080946</v>
      </c>
      <c r="M31" s="87" t="s">
        <v>407</v>
      </c>
      <c r="N31" s="46">
        <f>'[1]1.計算'!K25</f>
        <v>-106</v>
      </c>
      <c r="O31" s="47">
        <f>'[1]1.計算'!L25</f>
        <v>-0.67049141960744629</v>
      </c>
      <c r="P31" s="46">
        <f>'[1]1.出生、死亡、人口增加、社會增加'!F30</f>
        <v>71</v>
      </c>
      <c r="Q31" s="47">
        <f>'[1]1.計算'!M25</f>
        <v>0.4491027433219687</v>
      </c>
      <c r="R31" s="46">
        <f>'[1]1.出生、死亡、人口增加、社會增加'!J30</f>
        <v>91</v>
      </c>
      <c r="S31" s="47">
        <f>'[1]1.計算'!N25</f>
        <v>0.57561055834224162</v>
      </c>
      <c r="T31" s="46">
        <f t="shared" si="3"/>
        <v>-20</v>
      </c>
      <c r="U31" s="47">
        <f>'[1]1.計算'!O25</f>
        <v>-0.12650781502027289</v>
      </c>
      <c r="V31" s="46">
        <f>'[1]1.出生、死亡、人口增加、社會增加'!AB30</f>
        <v>669</v>
      </c>
      <c r="W31" s="46">
        <f>'[1]1.出生、死亡、人口增加、社會增加'!AC30</f>
        <v>755</v>
      </c>
      <c r="X31" s="46">
        <f t="shared" si="4"/>
        <v>-86</v>
      </c>
      <c r="Y31" s="47">
        <f>'[1]1.計算'!P25</f>
        <v>-0.54398360458717332</v>
      </c>
      <c r="Z31" s="46">
        <f>'[1]1.出生、死亡、人口增加、社會增加'!P30</f>
        <v>72</v>
      </c>
      <c r="AA31" s="46">
        <f>'[1]1.出生、死亡、人口增加、社會增加'!V30</f>
        <v>23</v>
      </c>
    </row>
    <row r="32" spans="1:27" s="14" customFormat="1" ht="21.75" customHeight="1">
      <c r="A32" s="83" t="s">
        <v>254</v>
      </c>
      <c r="B32" s="27">
        <f>'[1]1.各縣市土地及人口概況'!B28</f>
        <v>151.65600000000001</v>
      </c>
      <c r="C32" s="76">
        <f>'[1]1.各縣市土地及人口概況'!C28</f>
        <v>6</v>
      </c>
      <c r="D32" s="77">
        <f>'[1]1.村里、鄰數、戶數'!B28</f>
        <v>37</v>
      </c>
      <c r="E32" s="77">
        <f>'[1]1.村里、鄰數、戶數'!C28</f>
        <v>799</v>
      </c>
      <c r="F32" s="77">
        <f>'[1]1.村里、鄰數、戶數'!D28</f>
        <v>43936</v>
      </c>
      <c r="G32" s="25">
        <f>'[1]1.村里、鄰數、戶數'!E28</f>
        <v>144034</v>
      </c>
      <c r="H32" s="25">
        <f>'[1]1.村里、鄰數、戶數'!F28</f>
        <v>71458</v>
      </c>
      <c r="I32" s="25">
        <f>'[1]1.村里、鄰數、戶數'!G28</f>
        <v>72576</v>
      </c>
      <c r="J32" s="136">
        <f t="shared" si="1"/>
        <v>98.45954585537919</v>
      </c>
      <c r="K32" s="137">
        <f t="shared" si="2"/>
        <v>949.74152028274511</v>
      </c>
      <c r="L32" s="136">
        <f t="shared" si="0"/>
        <v>3.2782683903860161</v>
      </c>
      <c r="M32" s="83" t="s">
        <v>408</v>
      </c>
      <c r="N32" s="46">
        <f>'[1]1.計算'!K26</f>
        <v>-107</v>
      </c>
      <c r="O32" s="47">
        <f>'[1]1.計算'!L26</f>
        <v>-0.74260432029148948</v>
      </c>
      <c r="P32" s="46">
        <f>'[1]1.出生、死亡、人口增加、社會增加'!F31</f>
        <v>63</v>
      </c>
      <c r="Q32" s="47">
        <f>'[1]1.計算'!M26</f>
        <v>0.43723431942396113</v>
      </c>
      <c r="R32" s="46">
        <f>'[1]1.出生、死亡、人口增加、社會增加'!J31</f>
        <v>83</v>
      </c>
      <c r="S32" s="47">
        <f>'[1]1.計算'!N26</f>
        <v>0.57603886527283776</v>
      </c>
      <c r="T32" s="46">
        <f t="shared" si="3"/>
        <v>-20</v>
      </c>
      <c r="U32" s="47">
        <f>'[1]1.計算'!O26</f>
        <v>-0.13880454584887655</v>
      </c>
      <c r="V32" s="46">
        <f>'[1]1.出生、死亡、人口增加、社會增加'!AB31</f>
        <v>591</v>
      </c>
      <c r="W32" s="46">
        <f>'[1]1.出生、死亡、人口增加、社會增加'!AC31</f>
        <v>678</v>
      </c>
      <c r="X32" s="46">
        <f t="shared" si="4"/>
        <v>-87</v>
      </c>
      <c r="Y32" s="47">
        <f>'[1]1.計算'!P26</f>
        <v>-0.60379977444261301</v>
      </c>
      <c r="Z32" s="46">
        <f>'[1]1.出生、死亡、人口增加、社會增加'!P31</f>
        <v>69</v>
      </c>
      <c r="AA32" s="46">
        <f>'[1]1.出生、死亡、人口增加、社會增加'!V31</f>
        <v>20</v>
      </c>
    </row>
    <row r="33" spans="1:27" s="14" customFormat="1" ht="21.75" customHeight="1" thickBot="1">
      <c r="A33" s="102" t="s">
        <v>255</v>
      </c>
      <c r="B33" s="27">
        <f>'[1]1.各縣市土地及人口概況'!B29</f>
        <v>28.8</v>
      </c>
      <c r="C33" s="76">
        <f>'[1]1.各縣市土地及人口概況'!C29</f>
        <v>4</v>
      </c>
      <c r="D33" s="77">
        <f>'[1]1.村里、鄰數、戶數'!B29</f>
        <v>22</v>
      </c>
      <c r="E33" s="77">
        <f>'[1]1.村里、鄰數、戶數'!C29</f>
        <v>136</v>
      </c>
      <c r="F33" s="77">
        <f>'[1]1.村里、鄰數、戶數'!D29</f>
        <v>3726</v>
      </c>
      <c r="G33" s="25">
        <f>'[1]1.村里、鄰數、戶數'!E29</f>
        <v>14006</v>
      </c>
      <c r="H33" s="25">
        <f>'[1]1.村里、鄰數、戶數'!F29</f>
        <v>8073</v>
      </c>
      <c r="I33" s="25">
        <f>'[1]1.村里、鄰數、戶數'!G29</f>
        <v>5933</v>
      </c>
      <c r="J33" s="136">
        <f t="shared" si="1"/>
        <v>136.06944210348897</v>
      </c>
      <c r="K33" s="137">
        <f t="shared" si="2"/>
        <v>486.31944444444446</v>
      </c>
      <c r="L33" s="136">
        <f t="shared" si="0"/>
        <v>3.7589908749329037</v>
      </c>
      <c r="M33" s="102" t="s">
        <v>409</v>
      </c>
      <c r="N33" s="166">
        <f>'[1]1.計算'!K27</f>
        <v>1</v>
      </c>
      <c r="O33" s="139">
        <f>'[1]1.計算'!L27</f>
        <v>7.1400521223804941E-2</v>
      </c>
      <c r="P33" s="138">
        <f>'[1]1.出生、死亡、人口增加、社會增加'!F32</f>
        <v>8</v>
      </c>
      <c r="Q33" s="139">
        <f>'[1]1.計算'!M27</f>
        <v>0.57120416979043953</v>
      </c>
      <c r="R33" s="138">
        <f>'[1]1.出生、死亡、人口增加、社會增加'!J32</f>
        <v>8</v>
      </c>
      <c r="S33" s="139">
        <f>'[1]1.計算'!N27</f>
        <v>0.57120416979043953</v>
      </c>
      <c r="T33" s="138">
        <f t="shared" si="3"/>
        <v>0</v>
      </c>
      <c r="U33" s="139">
        <f>'[1]1.計算'!O27</f>
        <v>0</v>
      </c>
      <c r="V33" s="138">
        <f>'[1]1.出生、死亡、人口增加、社會增加'!AB32</f>
        <v>78</v>
      </c>
      <c r="W33" s="138">
        <f>'[1]1.出生、死亡、人口增加、社會增加'!AC32</f>
        <v>77</v>
      </c>
      <c r="X33" s="138">
        <f t="shared" si="4"/>
        <v>1</v>
      </c>
      <c r="Y33" s="139">
        <f>'[1]1.計算'!P27</f>
        <v>7.1400521223804941E-2</v>
      </c>
      <c r="Z33" s="138">
        <f>'[1]1.出生、死亡、人口增加、社會增加'!P32</f>
        <v>3</v>
      </c>
      <c r="AA33" s="138">
        <f>'[1]1.出生、死亡、人口增加、社會增加'!V32</f>
        <v>3</v>
      </c>
    </row>
    <row r="34" spans="1:27" s="112" customFormat="1" ht="15" customHeight="1">
      <c r="A34" s="198" t="s">
        <v>256</v>
      </c>
      <c r="B34" s="188"/>
      <c r="C34" s="188"/>
      <c r="D34" s="188"/>
      <c r="E34" s="188"/>
      <c r="F34" s="188"/>
      <c r="G34" s="188"/>
      <c r="H34" s="188"/>
      <c r="I34" s="188"/>
      <c r="J34" s="188"/>
      <c r="K34" s="188"/>
      <c r="L34" s="188"/>
      <c r="M34" s="210"/>
      <c r="N34" s="210"/>
      <c r="O34" s="210"/>
      <c r="P34" s="210"/>
      <c r="Q34" s="210"/>
      <c r="R34" s="210"/>
      <c r="S34" s="210"/>
      <c r="T34" s="210"/>
      <c r="U34" s="210"/>
      <c r="V34" s="210"/>
      <c r="W34" s="210"/>
      <c r="X34" s="210"/>
      <c r="Y34" s="210"/>
      <c r="Z34" s="210"/>
      <c r="AA34" s="210"/>
    </row>
    <row r="35" spans="1:27" s="112" customFormat="1" ht="15" customHeight="1">
      <c r="A35" s="189"/>
      <c r="B35" s="189"/>
      <c r="C35" s="189"/>
      <c r="D35" s="189"/>
      <c r="E35" s="189"/>
      <c r="F35" s="189"/>
      <c r="G35" s="189"/>
      <c r="H35" s="189"/>
      <c r="I35" s="189"/>
      <c r="J35" s="189"/>
      <c r="K35" s="189"/>
      <c r="L35" s="189"/>
      <c r="M35" s="210"/>
      <c r="N35" s="210"/>
      <c r="O35" s="210"/>
      <c r="P35" s="210"/>
      <c r="Q35" s="210"/>
      <c r="R35" s="210"/>
      <c r="S35" s="210"/>
      <c r="T35" s="210"/>
      <c r="U35" s="210"/>
      <c r="V35" s="210"/>
      <c r="W35" s="210"/>
      <c r="X35" s="210"/>
      <c r="Y35" s="210"/>
      <c r="Z35" s="210"/>
      <c r="AA35" s="210"/>
    </row>
    <row r="36" spans="1:27" s="112" customFormat="1" ht="15" customHeight="1">
      <c r="A36" s="189"/>
      <c r="B36" s="189"/>
      <c r="C36" s="189"/>
      <c r="D36" s="189"/>
      <c r="E36" s="189"/>
      <c r="F36" s="189"/>
      <c r="G36" s="189"/>
      <c r="H36" s="189"/>
      <c r="I36" s="189"/>
      <c r="J36" s="189"/>
      <c r="K36" s="189"/>
      <c r="L36" s="189"/>
      <c r="M36" s="210"/>
      <c r="N36" s="210"/>
      <c r="O36" s="210"/>
      <c r="P36" s="210"/>
      <c r="Q36" s="210"/>
      <c r="R36" s="210"/>
      <c r="S36" s="210"/>
      <c r="T36" s="210"/>
      <c r="U36" s="210"/>
      <c r="V36" s="210"/>
      <c r="W36" s="210"/>
      <c r="X36" s="210"/>
      <c r="Y36" s="210"/>
      <c r="Z36" s="210"/>
      <c r="AA36" s="210"/>
    </row>
    <row r="37" spans="1:27" s="112" customFormat="1" ht="15" customHeight="1">
      <c r="A37" s="189"/>
      <c r="B37" s="189"/>
      <c r="C37" s="189"/>
      <c r="D37" s="189"/>
      <c r="E37" s="189"/>
      <c r="F37" s="189"/>
      <c r="G37" s="189"/>
      <c r="H37" s="189"/>
      <c r="I37" s="189"/>
      <c r="J37" s="189"/>
      <c r="K37" s="189"/>
      <c r="L37" s="189"/>
      <c r="M37" s="210"/>
      <c r="N37" s="210"/>
      <c r="O37" s="210"/>
      <c r="P37" s="210"/>
      <c r="Q37" s="210"/>
      <c r="R37" s="210"/>
      <c r="S37" s="210"/>
      <c r="T37" s="210"/>
      <c r="U37" s="210"/>
      <c r="V37" s="210"/>
      <c r="W37" s="210"/>
      <c r="X37" s="210"/>
      <c r="Y37" s="210"/>
      <c r="Z37" s="210"/>
      <c r="AA37" s="210"/>
    </row>
    <row r="38" spans="1:27" s="112" customFormat="1" ht="15" customHeight="1">
      <c r="A38" s="189"/>
      <c r="B38" s="189"/>
      <c r="C38" s="189"/>
      <c r="D38" s="189"/>
      <c r="E38" s="189"/>
      <c r="F38" s="189"/>
      <c r="G38" s="189"/>
      <c r="H38" s="189"/>
      <c r="I38" s="189"/>
      <c r="J38" s="189"/>
      <c r="K38" s="189"/>
      <c r="L38" s="189"/>
      <c r="M38" s="210"/>
      <c r="N38" s="210"/>
      <c r="O38" s="210"/>
      <c r="P38" s="210"/>
      <c r="Q38" s="210"/>
      <c r="R38" s="210"/>
      <c r="S38" s="210"/>
      <c r="T38" s="210"/>
      <c r="U38" s="210"/>
      <c r="V38" s="210"/>
      <c r="W38" s="210"/>
      <c r="X38" s="210"/>
      <c r="Y38" s="210"/>
      <c r="Z38" s="210"/>
      <c r="AA38" s="210"/>
    </row>
    <row r="39" spans="1:27" s="112" customFormat="1" ht="15" customHeight="1">
      <c r="A39" s="189"/>
      <c r="B39" s="189"/>
      <c r="C39" s="189"/>
      <c r="D39" s="189"/>
      <c r="E39" s="189"/>
      <c r="F39" s="189"/>
      <c r="G39" s="189"/>
      <c r="H39" s="189"/>
      <c r="I39" s="189"/>
      <c r="J39" s="189"/>
      <c r="K39" s="189"/>
      <c r="L39" s="189"/>
      <c r="M39" s="210"/>
      <c r="N39" s="210"/>
      <c r="O39" s="210"/>
      <c r="P39" s="210"/>
      <c r="Q39" s="210"/>
      <c r="R39" s="210"/>
      <c r="S39" s="210"/>
      <c r="T39" s="210"/>
      <c r="U39" s="210"/>
      <c r="V39" s="210"/>
      <c r="W39" s="210"/>
      <c r="X39" s="210"/>
      <c r="Y39" s="210"/>
      <c r="Z39" s="210"/>
      <c r="AA39" s="210"/>
    </row>
    <row r="40" spans="1:27" ht="16.5" customHeight="1">
      <c r="A40" s="1"/>
    </row>
    <row r="41" spans="1:27" ht="16.5" customHeight="1">
      <c r="A41" s="1"/>
    </row>
    <row r="42" spans="1:27" ht="16.5" customHeight="1">
      <c r="A42" s="1"/>
    </row>
    <row r="43" spans="1:27" ht="16.5" customHeight="1">
      <c r="A43" s="1"/>
    </row>
    <row r="44" spans="1:27" ht="16.5" customHeight="1">
      <c r="A44" s="1"/>
    </row>
    <row r="45" spans="1:27" ht="16.5" customHeight="1">
      <c r="A45" s="1"/>
    </row>
    <row r="46" spans="1:27" ht="18.75" customHeight="1">
      <c r="A46" s="2"/>
    </row>
    <row r="47" spans="1:27" ht="18.75" customHeight="1">
      <c r="A47" s="2"/>
      <c r="M47" s="2"/>
    </row>
    <row r="48" spans="1:27" ht="18.75" customHeight="1">
      <c r="A48" s="2"/>
      <c r="M48" s="2"/>
    </row>
    <row r="49" spans="1:13">
      <c r="A49" s="2"/>
      <c r="M49" s="2"/>
    </row>
    <row r="50" spans="1:13">
      <c r="A50" s="2"/>
      <c r="M50" s="2"/>
    </row>
    <row r="51" spans="1:13">
      <c r="A51" s="2"/>
      <c r="M51" s="2"/>
    </row>
    <row r="52" spans="1:13">
      <c r="A52" s="1"/>
      <c r="M52" s="2"/>
    </row>
    <row r="53" spans="1:13">
      <c r="A53" s="1"/>
    </row>
    <row r="54" spans="1:13">
      <c r="A54" s="1"/>
    </row>
    <row r="55" spans="1:13">
      <c r="A55" s="1"/>
    </row>
    <row r="56" spans="1:13">
      <c r="A56" s="1"/>
    </row>
    <row r="57" spans="1:13">
      <c r="A57" s="1"/>
    </row>
    <row r="58" spans="1:13">
      <c r="A58" s="1"/>
    </row>
    <row r="59" spans="1:13">
      <c r="A59" s="1"/>
    </row>
    <row r="60" spans="1:13">
      <c r="A60" s="1"/>
    </row>
    <row r="61" spans="1:13">
      <c r="A61" s="1"/>
    </row>
    <row r="62" spans="1:13">
      <c r="A62" s="1"/>
    </row>
    <row r="63" spans="1:13">
      <c r="A63" s="1"/>
    </row>
    <row r="64" spans="1:13">
      <c r="A64" s="1"/>
    </row>
    <row r="65" spans="1:1">
      <c r="A65" s="1"/>
    </row>
    <row r="66" spans="1:1">
      <c r="A66" s="1"/>
    </row>
    <row r="67" spans="1:1">
      <c r="A67" s="1"/>
    </row>
    <row r="68" spans="1:1">
      <c r="A68" s="1"/>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row r="79" spans="1:1">
      <c r="A79" s="1"/>
    </row>
    <row r="80" spans="1:1">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
      <c r="A97" s="1"/>
    </row>
    <row r="98" spans="1:1">
      <c r="A98" s="1"/>
    </row>
    <row r="99" spans="1:1">
      <c r="A99" s="1"/>
    </row>
    <row r="100" spans="1:1">
      <c r="A100" s="1"/>
    </row>
    <row r="101" spans="1:1">
      <c r="A101" s="1"/>
    </row>
    <row r="102" spans="1:1">
      <c r="A102" s="1"/>
    </row>
    <row r="103" spans="1:1">
      <c r="A103" s="1"/>
    </row>
    <row r="104" spans="1:1">
      <c r="A104" s="1"/>
    </row>
    <row r="105" spans="1:1">
      <c r="A105" s="1"/>
    </row>
    <row r="106" spans="1:1">
      <c r="A106" s="1"/>
    </row>
    <row r="107" spans="1:1">
      <c r="A107" s="1"/>
    </row>
    <row r="108" spans="1:1">
      <c r="A108" s="1"/>
    </row>
    <row r="109" spans="1:1">
      <c r="A109" s="1"/>
    </row>
    <row r="110" spans="1:1">
      <c r="A110" s="1"/>
    </row>
    <row r="111" spans="1:1">
      <c r="A111" s="1"/>
    </row>
    <row r="112" spans="1:1">
      <c r="A112" s="1"/>
    </row>
    <row r="113" spans="1:1">
      <c r="A113" s="1"/>
    </row>
    <row r="114" spans="1:1">
      <c r="A114" s="1"/>
    </row>
    <row r="115" spans="1:1">
      <c r="A115" s="1"/>
    </row>
    <row r="116" spans="1:1">
      <c r="A116" s="1"/>
    </row>
    <row r="117" spans="1:1">
      <c r="A117" s="1"/>
    </row>
    <row r="118" spans="1:1">
      <c r="A118" s="1"/>
    </row>
    <row r="119" spans="1:1">
      <c r="A119" s="1"/>
    </row>
    <row r="120" spans="1:1">
      <c r="A120" s="1"/>
    </row>
    <row r="121" spans="1:1">
      <c r="A121" s="1"/>
    </row>
    <row r="122" spans="1:1">
      <c r="A122" s="1"/>
    </row>
    <row r="123" spans="1:1">
      <c r="A123" s="1"/>
    </row>
    <row r="124" spans="1:1">
      <c r="A124" s="1"/>
    </row>
    <row r="125" spans="1:1">
      <c r="A125" s="1"/>
    </row>
    <row r="126" spans="1:1">
      <c r="A126" s="1"/>
    </row>
    <row r="127" spans="1:1">
      <c r="A127" s="1"/>
    </row>
    <row r="128" spans="1:1">
      <c r="A128" s="1"/>
    </row>
    <row r="129" spans="1:1">
      <c r="A129" s="1"/>
    </row>
    <row r="130" spans="1:1">
      <c r="A130" s="1"/>
    </row>
    <row r="131" spans="1:1">
      <c r="A131" s="1"/>
    </row>
    <row r="132" spans="1:1">
      <c r="A132" s="1"/>
    </row>
    <row r="133" spans="1:1">
      <c r="A133" s="1"/>
    </row>
    <row r="134" spans="1:1">
      <c r="A134" s="1"/>
    </row>
    <row r="135" spans="1:1">
      <c r="A135" s="1"/>
    </row>
    <row r="136" spans="1:1">
      <c r="A136" s="1"/>
    </row>
    <row r="137" spans="1:1">
      <c r="A137" s="1"/>
    </row>
    <row r="138" spans="1:1">
      <c r="A138" s="1"/>
    </row>
    <row r="139" spans="1:1">
      <c r="A139" s="1"/>
    </row>
    <row r="140" spans="1:1">
      <c r="A140" s="1"/>
    </row>
    <row r="141" spans="1:1">
      <c r="A141" s="1"/>
    </row>
    <row r="142" spans="1:1">
      <c r="A142" s="1"/>
    </row>
    <row r="143" spans="1:1">
      <c r="A143" s="1"/>
    </row>
    <row r="144" spans="1:1">
      <c r="A144" s="1"/>
    </row>
    <row r="145" spans="1:1">
      <c r="A145" s="1"/>
    </row>
    <row r="146" spans="1:1">
      <c r="A146" s="1"/>
    </row>
    <row r="147" spans="1:1">
      <c r="A147" s="1"/>
    </row>
    <row r="148" spans="1:1">
      <c r="A148" s="1"/>
    </row>
    <row r="149" spans="1:1">
      <c r="A149" s="1"/>
    </row>
    <row r="150" spans="1:1">
      <c r="A150" s="1"/>
    </row>
    <row r="151" spans="1:1">
      <c r="A151" s="1"/>
    </row>
    <row r="152" spans="1:1">
      <c r="A152" s="1"/>
    </row>
    <row r="153" spans="1:1">
      <c r="A153" s="1"/>
    </row>
  </sheetData>
  <protectedRanges>
    <protectedRange sqref="P9:AA33" name="範圍1_5_1_2_1_1"/>
  </protectedRanges>
  <mergeCells count="36">
    <mergeCell ref="A2:L2"/>
    <mergeCell ref="A3:L4"/>
    <mergeCell ref="A6:A8"/>
    <mergeCell ref="B6:B8"/>
    <mergeCell ref="C6:C8"/>
    <mergeCell ref="D6:D8"/>
    <mergeCell ref="E6:E8"/>
    <mergeCell ref="F6:F8"/>
    <mergeCell ref="G6:I6"/>
    <mergeCell ref="J6:J8"/>
    <mergeCell ref="K6:K8"/>
    <mergeCell ref="L6:L8"/>
    <mergeCell ref="G7:G8"/>
    <mergeCell ref="H7:H8"/>
    <mergeCell ref="I7:I8"/>
    <mergeCell ref="S7:S8"/>
    <mergeCell ref="T7:T8"/>
    <mergeCell ref="U7:U8"/>
    <mergeCell ref="V7:V8"/>
    <mergeCell ref="A34:L39"/>
    <mergeCell ref="W7:W8"/>
    <mergeCell ref="X7:X8"/>
    <mergeCell ref="Y7:Y8"/>
    <mergeCell ref="M34:AA39"/>
    <mergeCell ref="M2:AA2"/>
    <mergeCell ref="M3:AA4"/>
    <mergeCell ref="M6:M8"/>
    <mergeCell ref="N6:N8"/>
    <mergeCell ref="O6:O8"/>
    <mergeCell ref="P6:U6"/>
    <mergeCell ref="V6:Y6"/>
    <mergeCell ref="Z6:Z8"/>
    <mergeCell ref="AA6:AA8"/>
    <mergeCell ref="P7:P8"/>
    <mergeCell ref="Q7:Q8"/>
    <mergeCell ref="R7:R8"/>
  </mergeCells>
  <phoneticPr fontId="4" type="noConversion"/>
  <printOptions horizontalCentered="1"/>
  <pageMargins left="0.6692913385826772" right="0.6692913385826772" top="0.6692913385826772" bottom="0.6692913385826772" header="0.27559055118110237" footer="0.27559055118110237"/>
  <pageSetup paperSize="9" orientation="portrait" r:id="rId1"/>
  <headerFooter differentOddEven="1">
    <oddFooter>&amp;C&amp;"Arial,標準"21</oddFooter>
    <evenFooter>&amp;C&amp;"Arial,標準"22</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C668F-4C4C-4720-9456-397887B8570F}">
  <dimension ref="A1:AA49"/>
  <sheetViews>
    <sheetView view="pageBreakPreview" zoomScaleNormal="100" zoomScaleSheetLayoutView="100" workbookViewId="0">
      <pane xSplit="1" ySplit="8" topLeftCell="B9" activePane="bottomRight" state="frozen"/>
      <selection activeCell="A3" sqref="A3:M4"/>
      <selection pane="topRight" activeCell="A3" sqref="A3:M4"/>
      <selection pane="bottomLeft" activeCell="A3" sqref="A3:M4"/>
      <selection pane="bottomRight" activeCell="B9" sqref="B9:AA22"/>
    </sheetView>
  </sheetViews>
  <sheetFormatPr defaultColWidth="9" defaultRowHeight="15.75"/>
  <cols>
    <col min="1" max="1" width="8.125" style="1" customWidth="1"/>
    <col min="2" max="2" width="9.125" style="1" customWidth="1"/>
    <col min="3" max="4" width="6.125" style="1" customWidth="1"/>
    <col min="5" max="5" width="7.375" style="1" customWidth="1"/>
    <col min="6" max="8" width="7.5" style="1" customWidth="1"/>
    <col min="9" max="9" width="7.375" style="1" customWidth="1"/>
    <col min="10" max="10" width="7" style="1" customWidth="1"/>
    <col min="11" max="11" width="7.25" style="1" customWidth="1"/>
    <col min="12" max="12" width="6.875" style="1" customWidth="1"/>
    <col min="13" max="13" width="8.125" style="1" customWidth="1"/>
    <col min="14" max="15" width="6.375" style="1" customWidth="1"/>
    <col min="16" max="25" width="5.625" style="1" customWidth="1"/>
    <col min="26" max="27" width="5.375" style="1" customWidth="1"/>
    <col min="28" max="16384" width="9" style="1"/>
  </cols>
  <sheetData>
    <row r="1" spans="1:27" s="118" customFormat="1" ht="6" customHeight="1"/>
    <row r="2" spans="1:27" s="118" customFormat="1" ht="27.75" customHeight="1">
      <c r="A2" s="171" t="s">
        <v>127</v>
      </c>
      <c r="B2" s="171"/>
      <c r="C2" s="171"/>
      <c r="D2" s="171"/>
      <c r="E2" s="171"/>
      <c r="F2" s="171"/>
      <c r="G2" s="171"/>
      <c r="H2" s="171"/>
      <c r="I2" s="171"/>
      <c r="J2" s="171"/>
      <c r="K2" s="171"/>
      <c r="L2" s="171"/>
      <c r="M2" s="171" t="s">
        <v>128</v>
      </c>
      <c r="N2" s="171"/>
      <c r="O2" s="171"/>
      <c r="P2" s="171"/>
      <c r="Q2" s="171"/>
      <c r="R2" s="171"/>
      <c r="S2" s="171"/>
      <c r="T2" s="171"/>
      <c r="U2" s="171"/>
      <c r="V2" s="171"/>
      <c r="W2" s="171"/>
      <c r="X2" s="171"/>
      <c r="Y2" s="171"/>
      <c r="Z2" s="171"/>
      <c r="AA2" s="171"/>
    </row>
    <row r="3" spans="1:27" s="118" customFormat="1" ht="14.25" customHeight="1">
      <c r="A3" s="172" t="s">
        <v>336</v>
      </c>
      <c r="B3" s="172"/>
      <c r="C3" s="172"/>
      <c r="D3" s="172"/>
      <c r="E3" s="172"/>
      <c r="F3" s="172"/>
      <c r="G3" s="172"/>
      <c r="H3" s="172"/>
      <c r="I3" s="172"/>
      <c r="J3" s="172"/>
      <c r="K3" s="172"/>
      <c r="L3" s="172"/>
      <c r="M3" s="172" t="s">
        <v>336</v>
      </c>
      <c r="N3" s="172"/>
      <c r="O3" s="172"/>
      <c r="P3" s="172"/>
      <c r="Q3" s="172"/>
      <c r="R3" s="172"/>
      <c r="S3" s="172"/>
      <c r="T3" s="172"/>
      <c r="U3" s="172"/>
      <c r="V3" s="172"/>
      <c r="W3" s="172"/>
      <c r="X3" s="172"/>
      <c r="Y3" s="172"/>
      <c r="Z3" s="172"/>
      <c r="AA3" s="172"/>
    </row>
    <row r="4" spans="1:27" s="118" customFormat="1" ht="14.25" customHeight="1">
      <c r="A4" s="172"/>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row>
    <row r="5" spans="1:27" s="118" customFormat="1" ht="5.25" customHeight="1" thickBot="1"/>
    <row r="6" spans="1:27" s="118" customFormat="1" ht="26.25" customHeight="1">
      <c r="A6" s="290" t="s">
        <v>117</v>
      </c>
      <c r="B6" s="176" t="s">
        <v>129</v>
      </c>
      <c r="C6" s="287" t="s">
        <v>130</v>
      </c>
      <c r="D6" s="287" t="s">
        <v>131</v>
      </c>
      <c r="E6" s="287" t="s">
        <v>132</v>
      </c>
      <c r="F6" s="298" t="s">
        <v>133</v>
      </c>
      <c r="G6" s="299"/>
      <c r="H6" s="300"/>
      <c r="I6" s="179" t="s">
        <v>134</v>
      </c>
      <c r="J6" s="179" t="s">
        <v>135</v>
      </c>
      <c r="K6" s="179" t="s">
        <v>136</v>
      </c>
      <c r="L6" s="179" t="s">
        <v>137</v>
      </c>
      <c r="M6" s="290" t="s">
        <v>117</v>
      </c>
      <c r="N6" s="222" t="s">
        <v>138</v>
      </c>
      <c r="O6" s="223" t="s">
        <v>139</v>
      </c>
      <c r="P6" s="223" t="s">
        <v>101</v>
      </c>
      <c r="Q6" s="223"/>
      <c r="R6" s="223"/>
      <c r="S6" s="223"/>
      <c r="T6" s="223"/>
      <c r="U6" s="223"/>
      <c r="V6" s="223" t="s">
        <v>102</v>
      </c>
      <c r="W6" s="223"/>
      <c r="X6" s="223"/>
      <c r="Y6" s="223"/>
      <c r="Z6" s="223" t="s">
        <v>103</v>
      </c>
      <c r="AA6" s="184" t="s">
        <v>104</v>
      </c>
    </row>
    <row r="7" spans="1:27" s="118" customFormat="1" ht="26.25" customHeight="1">
      <c r="A7" s="174"/>
      <c r="B7" s="296"/>
      <c r="C7" s="285"/>
      <c r="D7" s="285"/>
      <c r="E7" s="285"/>
      <c r="F7" s="289" t="s">
        <v>140</v>
      </c>
      <c r="G7" s="289" t="s">
        <v>141</v>
      </c>
      <c r="H7" s="289" t="s">
        <v>142</v>
      </c>
      <c r="I7" s="285"/>
      <c r="J7" s="285"/>
      <c r="K7" s="285"/>
      <c r="L7" s="285"/>
      <c r="M7" s="174"/>
      <c r="N7" s="280"/>
      <c r="O7" s="282"/>
      <c r="P7" s="278" t="s">
        <v>143</v>
      </c>
      <c r="Q7" s="278" t="s">
        <v>109</v>
      </c>
      <c r="R7" s="278" t="s">
        <v>144</v>
      </c>
      <c r="S7" s="278" t="s">
        <v>111</v>
      </c>
      <c r="T7" s="278" t="s">
        <v>145</v>
      </c>
      <c r="U7" s="278" t="s">
        <v>146</v>
      </c>
      <c r="V7" s="278" t="s">
        <v>147</v>
      </c>
      <c r="W7" s="278" t="s">
        <v>148</v>
      </c>
      <c r="X7" s="278" t="s">
        <v>145</v>
      </c>
      <c r="Y7" s="278" t="s">
        <v>146</v>
      </c>
      <c r="Z7" s="278"/>
      <c r="AA7" s="267"/>
    </row>
    <row r="8" spans="1:27" s="118" customFormat="1" ht="26.25" customHeight="1" thickBot="1">
      <c r="A8" s="175"/>
      <c r="B8" s="297"/>
      <c r="C8" s="286"/>
      <c r="D8" s="286"/>
      <c r="E8" s="286"/>
      <c r="F8" s="286"/>
      <c r="G8" s="286"/>
      <c r="H8" s="286"/>
      <c r="I8" s="286"/>
      <c r="J8" s="286"/>
      <c r="K8" s="286"/>
      <c r="L8" s="286"/>
      <c r="M8" s="175"/>
      <c r="N8" s="281"/>
      <c r="O8" s="283"/>
      <c r="P8" s="279"/>
      <c r="Q8" s="279"/>
      <c r="R8" s="279"/>
      <c r="S8" s="279"/>
      <c r="T8" s="279"/>
      <c r="U8" s="279"/>
      <c r="V8" s="279"/>
      <c r="W8" s="279"/>
      <c r="X8" s="279"/>
      <c r="Y8" s="279"/>
      <c r="Z8" s="279"/>
      <c r="AA8" s="284"/>
    </row>
    <row r="9" spans="1:27" s="14" customFormat="1" ht="44.25" customHeight="1">
      <c r="A9" s="105" t="s">
        <v>22</v>
      </c>
      <c r="B9" s="106">
        <f>'[1]2.各區土地'!B9</f>
        <v>1220.954</v>
      </c>
      <c r="C9" s="107">
        <f>'[1]2.各區人口概況'!D10</f>
        <v>516</v>
      </c>
      <c r="D9" s="107">
        <f>'[1]2.各區人口概況'!F10</f>
        <v>11973</v>
      </c>
      <c r="E9" s="107">
        <f>'[1]2.各區人口概況'!G10</f>
        <v>908530</v>
      </c>
      <c r="F9" s="107">
        <f>'[1]2.各區人口概況'!I9</f>
        <v>2321618</v>
      </c>
      <c r="G9" s="107">
        <f>'[1]2.各區人口概況'!I10</f>
        <v>1144368</v>
      </c>
      <c r="H9" s="107">
        <f>'[1]2.各區人口概況'!I11</f>
        <v>1177250</v>
      </c>
      <c r="I9" s="107">
        <f>'[1]附表　本市65歲以上人口數'!C9</f>
        <v>355087</v>
      </c>
      <c r="J9" s="78">
        <f>G9/H9*100</f>
        <v>97.206880441707369</v>
      </c>
      <c r="K9" s="104">
        <f>F9/B9</f>
        <v>1901.4786797864622</v>
      </c>
      <c r="L9" s="104">
        <f>F9/E9</f>
        <v>2.5553564549326935</v>
      </c>
      <c r="M9" s="105" t="s">
        <v>22</v>
      </c>
      <c r="N9" s="16">
        <f>'[1]2.計算'!K3</f>
        <v>1497</v>
      </c>
      <c r="O9" s="104">
        <f>'[1]2.計算'!L3</f>
        <v>0.64501687837252375</v>
      </c>
      <c r="P9" s="5">
        <f>'[1]2.各區人口概況'!AR9</f>
        <v>1403</v>
      </c>
      <c r="Q9" s="6">
        <f>'[1]2.計算'!M3</f>
        <v>0.60451481653750894</v>
      </c>
      <c r="R9" s="5">
        <f>'[1]2.各區人口概況'!BD9</f>
        <v>1440</v>
      </c>
      <c r="S9" s="6">
        <f>'[1]2.計算'!N3</f>
        <v>0.62045711747256793</v>
      </c>
      <c r="T9" s="5">
        <f>P9-R9</f>
        <v>-37</v>
      </c>
      <c r="U9" s="6">
        <f>'[1]2.計算'!O3</f>
        <v>-1.594230093505904E-2</v>
      </c>
      <c r="V9" s="5">
        <f>'[1]2.各區人口概況'!J9</f>
        <v>9695</v>
      </c>
      <c r="W9" s="5">
        <f>'[1]2.各區人口概況'!Y9</f>
        <v>8161</v>
      </c>
      <c r="X9" s="5">
        <f>V9-W9</f>
        <v>1534</v>
      </c>
      <c r="Y9" s="6">
        <f>'[1]2.計算'!P3</f>
        <v>0.66095917930758286</v>
      </c>
      <c r="Z9" s="5">
        <f>'[1]2.各區人口概況'!BK9</f>
        <v>1389</v>
      </c>
      <c r="AA9" s="16">
        <f>'[1]2.各區人口概況'!BN9</f>
        <v>543</v>
      </c>
    </row>
    <row r="10" spans="1:27" s="14" customFormat="1" ht="39" customHeight="1">
      <c r="A10" s="108" t="s">
        <v>23</v>
      </c>
      <c r="B10" s="27">
        <f>'[1]2.各區土地'!B10</f>
        <v>34.804600000000001</v>
      </c>
      <c r="C10" s="16">
        <f>'[1]2.各區人口概況'!D13</f>
        <v>82</v>
      </c>
      <c r="D10" s="68">
        <f>'[1]2.各區人口概況'!F13</f>
        <v>1779</v>
      </c>
      <c r="E10" s="68">
        <f>'[1]2.各區人口概況'!G13</f>
        <v>192007</v>
      </c>
      <c r="F10" s="16">
        <f>'[1]2.各區人口概況'!I12</f>
        <v>472022</v>
      </c>
      <c r="G10" s="16">
        <f>'[1]2.各區人口概況'!I13</f>
        <v>226876</v>
      </c>
      <c r="H10" s="16">
        <f>'[1]2.各區人口概況'!I14</f>
        <v>245146</v>
      </c>
      <c r="I10" s="79">
        <f>'[1]附表　本市65歲以上人口數'!C12</f>
        <v>71396</v>
      </c>
      <c r="J10" s="80">
        <f>G10/H10*100</f>
        <v>92.547298344659907</v>
      </c>
      <c r="K10" s="6">
        <f t="shared" ref="K10:K22" si="0">F10/B10</f>
        <v>13562.057888899742</v>
      </c>
      <c r="L10" s="6">
        <f t="shared" ref="L10:L22" si="1">F10/E10</f>
        <v>2.4583582890207127</v>
      </c>
      <c r="M10" s="108" t="s">
        <v>23</v>
      </c>
      <c r="N10" s="16">
        <f>'[1]2.計算'!K5</f>
        <v>503</v>
      </c>
      <c r="O10" s="6">
        <f>'[1]2.計算'!L5</f>
        <v>1.0661963815032947</v>
      </c>
      <c r="P10" s="5">
        <f>'[1]2.各區人口概況'!AR12</f>
        <v>305</v>
      </c>
      <c r="Q10" s="6">
        <f>'[1]2.計算'!M5</f>
        <v>0.64650078798907518</v>
      </c>
      <c r="R10" s="5">
        <f>'[1]2.各區人口概況'!BD12</f>
        <v>284</v>
      </c>
      <c r="S10" s="6">
        <f>'[1]2.計算'!N5</f>
        <v>0.60198761897999131</v>
      </c>
      <c r="T10" s="5">
        <f t="shared" ref="T10:T22" si="2">P10-R10</f>
        <v>21</v>
      </c>
      <c r="U10" s="7">
        <f>'[1]2.計算'!O5</f>
        <v>4.4513169009083864E-2</v>
      </c>
      <c r="V10" s="5">
        <f>'[1]2.各區人口概況'!J12</f>
        <v>1899</v>
      </c>
      <c r="W10" s="5">
        <f>'[1]2.各區人口概況'!Y12</f>
        <v>1417</v>
      </c>
      <c r="X10" s="5">
        <f t="shared" ref="X10:X22" si="3">V10-W10</f>
        <v>482</v>
      </c>
      <c r="Y10" s="7">
        <f>'[1]2.計算'!P5</f>
        <v>1.0216832124942106</v>
      </c>
      <c r="Z10" s="5">
        <f>'[1]2.各區人口概況'!BK12</f>
        <v>310</v>
      </c>
      <c r="AA10" s="16">
        <f>'[1]2.各區人口概況'!BN12</f>
        <v>108</v>
      </c>
    </row>
    <row r="11" spans="1:27" s="14" customFormat="1" ht="39" customHeight="1">
      <c r="A11" s="108" t="s">
        <v>24</v>
      </c>
      <c r="B11" s="27">
        <f>'[1]2.各區土地'!B11</f>
        <v>76.52</v>
      </c>
      <c r="C11" s="16">
        <f>'[1]2.各區人口概況'!D16</f>
        <v>88</v>
      </c>
      <c r="D11" s="16">
        <f>'[1]2.各區人口概況'!F16</f>
        <v>1980</v>
      </c>
      <c r="E11" s="16">
        <f>'[1]2.各區人口概況'!G16</f>
        <v>173448</v>
      </c>
      <c r="F11" s="16">
        <f>'[1]2.各區人口概況'!I15</f>
        <v>432146</v>
      </c>
      <c r="G11" s="16">
        <f>'[1]2.各區人口概況'!I16</f>
        <v>210666</v>
      </c>
      <c r="H11" s="16">
        <f>'[1]2.各區人口概況'!I17</f>
        <v>221480</v>
      </c>
      <c r="I11" s="79">
        <f>'[1]附表　本市65歲以上人口數'!C15</f>
        <v>65764</v>
      </c>
      <c r="J11" s="80">
        <f t="shared" ref="J11:J21" si="4">G11/H11*100</f>
        <v>95.117392089579184</v>
      </c>
      <c r="K11" s="6">
        <f t="shared" si="0"/>
        <v>5647.4908520648196</v>
      </c>
      <c r="L11" s="6">
        <f t="shared" si="1"/>
        <v>2.4915017757483513</v>
      </c>
      <c r="M11" s="108" t="s">
        <v>24</v>
      </c>
      <c r="N11" s="16">
        <f>'[1]2.計算'!K6</f>
        <v>279</v>
      </c>
      <c r="O11" s="6">
        <f>'[1]2.計算'!L6</f>
        <v>0.64582361607985062</v>
      </c>
      <c r="P11" s="5">
        <f>'[1]2.各區人口概況'!AR15</f>
        <v>243</v>
      </c>
      <c r="Q11" s="6">
        <f>'[1]2.計算'!M6</f>
        <v>0.56249153658567641</v>
      </c>
      <c r="R11" s="5">
        <f>'[1]2.各區人口概況'!BD15</f>
        <v>259</v>
      </c>
      <c r="S11" s="6">
        <f>'[1]2.計算'!N6</f>
        <v>0.59952801636086495</v>
      </c>
      <c r="T11" s="5">
        <f t="shared" si="2"/>
        <v>-16</v>
      </c>
      <c r="U11" s="7">
        <f>'[1]2.計算'!O6</f>
        <v>-3.703647977518857E-2</v>
      </c>
      <c r="V11" s="5">
        <f>'[1]2.各區人口概況'!J15</f>
        <v>1730</v>
      </c>
      <c r="W11" s="5">
        <f>'[1]2.各區人口概況'!Y15</f>
        <v>1435</v>
      </c>
      <c r="X11" s="5">
        <f t="shared" si="3"/>
        <v>295</v>
      </c>
      <c r="Y11" s="7">
        <f>'[1]2.計算'!P6</f>
        <v>0.68286009585503926</v>
      </c>
      <c r="Z11" s="5">
        <f>'[1]2.各區人口概況'!BK15</f>
        <v>254</v>
      </c>
      <c r="AA11" s="16">
        <f>'[1]2.各區人口概況'!BN15</f>
        <v>110</v>
      </c>
    </row>
    <row r="12" spans="1:27" s="14" customFormat="1" ht="39" customHeight="1">
      <c r="A12" s="108" t="s">
        <v>25</v>
      </c>
      <c r="B12" s="27">
        <f>'[1]2.各區土地'!B15</f>
        <v>105.1206</v>
      </c>
      <c r="C12" s="16">
        <f>'[1]2.各區人口概況'!D19</f>
        <v>28</v>
      </c>
      <c r="D12" s="16">
        <f>'[1]2.各區人口概況'!F19</f>
        <v>678</v>
      </c>
      <c r="E12" s="16">
        <f>'[1]2.各區人口概況'!G19</f>
        <v>35444</v>
      </c>
      <c r="F12" s="16">
        <f>'[1]2.各區人口概況'!I18</f>
        <v>94564</v>
      </c>
      <c r="G12" s="16">
        <f>'[1]2.各區人口概況'!I19</f>
        <v>47853</v>
      </c>
      <c r="H12" s="16">
        <f>'[1]2.各區人口概況'!I20</f>
        <v>46711</v>
      </c>
      <c r="I12" s="79">
        <f>'[1]附表　本市65歲以上人口數'!C18</f>
        <v>16939</v>
      </c>
      <c r="J12" s="80">
        <f t="shared" si="4"/>
        <v>102.44482027787886</v>
      </c>
      <c r="K12" s="6">
        <f t="shared" si="0"/>
        <v>899.57629617791383</v>
      </c>
      <c r="L12" s="6">
        <f t="shared" si="1"/>
        <v>2.6679832975962081</v>
      </c>
      <c r="M12" s="108" t="s">
        <v>25</v>
      </c>
      <c r="N12" s="16">
        <f>'[1]2.計算'!K7</f>
        <v>-17</v>
      </c>
      <c r="O12" s="6">
        <f>'[1]2.計算'!L7</f>
        <v>-0.17975627164344815</v>
      </c>
      <c r="P12" s="5">
        <f>'[1]2.各區人口概況'!AR18</f>
        <v>60</v>
      </c>
      <c r="Q12" s="6">
        <f>'[1]2.計算'!M7</f>
        <v>0.63443389991805232</v>
      </c>
      <c r="R12" s="5">
        <f>'[1]2.各區人口概況'!BD18</f>
        <v>81</v>
      </c>
      <c r="S12" s="6">
        <f>'[1]2.計算'!N7</f>
        <v>0.85648576488937067</v>
      </c>
      <c r="T12" s="5">
        <f t="shared" si="2"/>
        <v>-21</v>
      </c>
      <c r="U12" s="7">
        <f>'[1]2.計算'!O7</f>
        <v>-0.22205186497131829</v>
      </c>
      <c r="V12" s="5">
        <f>'[1]2.各區人口概況'!J18</f>
        <v>353</v>
      </c>
      <c r="W12" s="5">
        <f>'[1]2.各區人口概況'!Y18</f>
        <v>349</v>
      </c>
      <c r="X12" s="5">
        <f t="shared" si="3"/>
        <v>4</v>
      </c>
      <c r="Y12" s="7">
        <f>'[1]2.計算'!P7</f>
        <v>4.2295593327870154E-2</v>
      </c>
      <c r="Z12" s="5">
        <f>'[1]2.各區人口概況'!BK18</f>
        <v>38</v>
      </c>
      <c r="AA12" s="16">
        <f>'[1]2.各區人口概況'!BN18</f>
        <v>19</v>
      </c>
    </row>
    <row r="13" spans="1:27" s="14" customFormat="1" ht="39" customHeight="1">
      <c r="A13" s="108" t="s">
        <v>26</v>
      </c>
      <c r="B13" s="27">
        <f>'[1]2.各區土地'!B14</f>
        <v>89.122900000000001</v>
      </c>
      <c r="C13" s="16">
        <f>'[1]2.各區人口概況'!D22</f>
        <v>41</v>
      </c>
      <c r="D13" s="16">
        <f>'[1]2.各區人口概況'!F22</f>
        <v>999</v>
      </c>
      <c r="E13" s="16">
        <f>'[1]2.各區人口概況'!G22</f>
        <v>67682</v>
      </c>
      <c r="F13" s="16">
        <f>'[1]2.各區人口概況'!I21</f>
        <v>180214</v>
      </c>
      <c r="G13" s="16">
        <f>'[1]2.各區人口概況'!I22</f>
        <v>89884</v>
      </c>
      <c r="H13" s="16">
        <f>'[1]2.各區人口概況'!I23</f>
        <v>90330</v>
      </c>
      <c r="I13" s="79">
        <f>'[1]附表　本市65歲以上人口數'!C21</f>
        <v>26288</v>
      </c>
      <c r="J13" s="80">
        <f t="shared" si="4"/>
        <v>99.506254843352153</v>
      </c>
      <c r="K13" s="6">
        <f t="shared" si="0"/>
        <v>2022.0841108177583</v>
      </c>
      <c r="L13" s="6">
        <f t="shared" si="1"/>
        <v>2.6626577228805295</v>
      </c>
      <c r="M13" s="108" t="s">
        <v>26</v>
      </c>
      <c r="N13" s="16">
        <f>'[1]2.計算'!K8</f>
        <v>76</v>
      </c>
      <c r="O13" s="6">
        <f>'[1]2.計算'!L8</f>
        <v>0.42180978598703489</v>
      </c>
      <c r="P13" s="5">
        <f>'[1]2.各區人口概況'!AR21</f>
        <v>89</v>
      </c>
      <c r="Q13" s="6">
        <f>'[1]2.計算'!M8</f>
        <v>0.49396145990586982</v>
      </c>
      <c r="R13" s="5">
        <f>'[1]2.各區人口概況'!BD21</f>
        <v>100</v>
      </c>
      <c r="S13" s="6">
        <f>'[1]2.計算'!N8</f>
        <v>0.55501287629873008</v>
      </c>
      <c r="T13" s="5">
        <f t="shared" si="2"/>
        <v>-11</v>
      </c>
      <c r="U13" s="7">
        <f>'[1]2.計算'!O8</f>
        <v>-6.1051416392860318E-2</v>
      </c>
      <c r="V13" s="5">
        <f>'[1]2.各區人口概況'!J21</f>
        <v>612</v>
      </c>
      <c r="W13" s="5">
        <f>'[1]2.各區人口概況'!Y21</f>
        <v>525</v>
      </c>
      <c r="X13" s="5">
        <f t="shared" si="3"/>
        <v>87</v>
      </c>
      <c r="Y13" s="7">
        <f>'[1]2.計算'!P8</f>
        <v>0.48286120237989516</v>
      </c>
      <c r="Z13" s="5">
        <f>'[1]2.各區人口概況'!BK21</f>
        <v>128</v>
      </c>
      <c r="AA13" s="16">
        <f>'[1]2.各區人口概況'!BN21</f>
        <v>43</v>
      </c>
    </row>
    <row r="14" spans="1:27" s="14" customFormat="1" ht="39" customHeight="1">
      <c r="A14" s="108" t="s">
        <v>27</v>
      </c>
      <c r="B14" s="27">
        <f>'[1]2.各區土地'!B16</f>
        <v>75.502499999999998</v>
      </c>
      <c r="C14" s="16">
        <f>'[1]2.各區人口概況'!D25</f>
        <v>39</v>
      </c>
      <c r="D14" s="16">
        <f>'[1]2.各區人口概況'!F25</f>
        <v>686</v>
      </c>
      <c r="E14" s="16">
        <f>'[1]2.各區人口概況'!G25</f>
        <v>64235</v>
      </c>
      <c r="F14" s="16">
        <f>'[1]2.各區人口概況'!I24</f>
        <v>169279</v>
      </c>
      <c r="G14" s="16">
        <f>'[1]2.各區人口概況'!I25</f>
        <v>83459</v>
      </c>
      <c r="H14" s="16">
        <f>'[1]2.各區人口概況'!I26</f>
        <v>85820</v>
      </c>
      <c r="I14" s="79">
        <f>'[1]附表　本市65歲以上人口數'!C24</f>
        <v>22194</v>
      </c>
      <c r="J14" s="80">
        <f t="shared" si="4"/>
        <v>97.248893031927281</v>
      </c>
      <c r="K14" s="6">
        <f t="shared" si="0"/>
        <v>2242.0317208039469</v>
      </c>
      <c r="L14" s="6">
        <f t="shared" si="1"/>
        <v>2.6353078539736905</v>
      </c>
      <c r="M14" s="108" t="s">
        <v>27</v>
      </c>
      <c r="N14" s="16">
        <f>'[1]2.計算'!K9</f>
        <v>64</v>
      </c>
      <c r="O14" s="6">
        <f>'[1]2.計算'!L9</f>
        <v>0.37814555058583016</v>
      </c>
      <c r="P14" s="5">
        <f>'[1]2.各區人口概況'!AR24</f>
        <v>93</v>
      </c>
      <c r="Q14" s="6">
        <f>'[1]2.計算'!M9</f>
        <v>0.54949275319503454</v>
      </c>
      <c r="R14" s="5">
        <f>'[1]2.各區人口概況'!BD24</f>
        <v>90</v>
      </c>
      <c r="S14" s="6">
        <f>'[1]2.計算'!N9</f>
        <v>0.53176718051132366</v>
      </c>
      <c r="T14" s="5">
        <f t="shared" si="2"/>
        <v>3</v>
      </c>
      <c r="U14" s="7">
        <f>'[1]2.計算'!O9</f>
        <v>1.7725572683710791E-2</v>
      </c>
      <c r="V14" s="5">
        <f>'[1]2.各區人口概況'!J24</f>
        <v>711</v>
      </c>
      <c r="W14" s="5">
        <f>'[1]2.各區人口概況'!Y24</f>
        <v>650</v>
      </c>
      <c r="X14" s="5">
        <f t="shared" si="3"/>
        <v>61</v>
      </c>
      <c r="Y14" s="7">
        <f>'[1]2.計算'!P9</f>
        <v>0.36041997790211938</v>
      </c>
      <c r="Z14" s="5">
        <f>'[1]2.各區人口概況'!BK24</f>
        <v>98</v>
      </c>
      <c r="AA14" s="16">
        <f>'[1]2.各區人口概況'!BN24</f>
        <v>34</v>
      </c>
    </row>
    <row r="15" spans="1:27" s="14" customFormat="1" ht="39" customHeight="1">
      <c r="A15" s="108" t="s">
        <v>28</v>
      </c>
      <c r="B15" s="27">
        <f>'[1]2.各區土地'!B17</f>
        <v>87.392499999999998</v>
      </c>
      <c r="C15" s="16">
        <f>'[1]2.各區人口概況'!D28</f>
        <v>20</v>
      </c>
      <c r="D15" s="16">
        <f>'[1]2.各區人口概況'!F28</f>
        <v>428</v>
      </c>
      <c r="E15" s="16">
        <f>'[1]2.各區人口概況'!G28</f>
        <v>33796</v>
      </c>
      <c r="F15" s="16">
        <f>'[1]2.各區人口概況'!I27</f>
        <v>86772</v>
      </c>
      <c r="G15" s="16">
        <f>'[1]2.各區人口概況'!I28</f>
        <v>43943</v>
      </c>
      <c r="H15" s="16">
        <f>'[1]2.各區人口概況'!I29</f>
        <v>42829</v>
      </c>
      <c r="I15" s="79">
        <f>'[1]附表　本市65歲以上人口數'!C27</f>
        <v>12825</v>
      </c>
      <c r="J15" s="80">
        <f t="shared" si="4"/>
        <v>102.60104135048682</v>
      </c>
      <c r="K15" s="6">
        <f t="shared" si="0"/>
        <v>992.89984838515898</v>
      </c>
      <c r="L15" s="6">
        <f t="shared" si="1"/>
        <v>2.5675227837613921</v>
      </c>
      <c r="M15" s="108" t="s">
        <v>28</v>
      </c>
      <c r="N15" s="16">
        <f>'[1]2.計算'!K10</f>
        <v>79</v>
      </c>
      <c r="O15" s="6">
        <f>'[1]2.計算'!L10</f>
        <v>0.91084656847202605</v>
      </c>
      <c r="P15" s="5">
        <f>'[1]2.各區人口概況'!AR27</f>
        <v>49</v>
      </c>
      <c r="Q15" s="6">
        <f>'[1]2.計算'!M10</f>
        <v>0.56495546652062378</v>
      </c>
      <c r="R15" s="5">
        <f>'[1]2.各區人口概況'!BD27</f>
        <v>58</v>
      </c>
      <c r="S15" s="6">
        <f>'[1]2.計算'!N10</f>
        <v>0.66872279710604443</v>
      </c>
      <c r="T15" s="5">
        <f t="shared" si="2"/>
        <v>-9</v>
      </c>
      <c r="U15" s="7">
        <f>'[1]2.計算'!O10</f>
        <v>-0.10376733058542069</v>
      </c>
      <c r="V15" s="5">
        <f>'[1]2.各區人口概況'!J27</f>
        <v>513</v>
      </c>
      <c r="W15" s="5">
        <f>'[1]2.各區人口概況'!Y27</f>
        <v>425</v>
      </c>
      <c r="X15" s="5">
        <f t="shared" si="3"/>
        <v>88</v>
      </c>
      <c r="Y15" s="7">
        <f>'[1]2.計算'!P10</f>
        <v>1.0146138990574467</v>
      </c>
      <c r="Z15" s="5">
        <f>'[1]2.各區人口概況'!BK27</f>
        <v>51</v>
      </c>
      <c r="AA15" s="16">
        <f>'[1]2.各區人口概況'!BN27</f>
        <v>14</v>
      </c>
    </row>
    <row r="16" spans="1:27" s="14" customFormat="1" ht="39" customHeight="1">
      <c r="A16" s="108" t="s">
        <v>29</v>
      </c>
      <c r="B16" s="27">
        <f>'[1]2.各區土地'!B18</f>
        <v>72.017700000000005</v>
      </c>
      <c r="C16" s="16">
        <f>'[1]2.各區人口概況'!D31</f>
        <v>32</v>
      </c>
      <c r="D16" s="16">
        <f>'[1]2.各區人口概況'!F31</f>
        <v>863</v>
      </c>
      <c r="E16" s="16">
        <f>'[1]2.各區人口概況'!G31</f>
        <v>76946</v>
      </c>
      <c r="F16" s="16">
        <f>'[1]2.各區人口概況'!I30</f>
        <v>179214</v>
      </c>
      <c r="G16" s="16">
        <f>'[1]2.各區人口概況'!I31</f>
        <v>88355</v>
      </c>
      <c r="H16" s="16">
        <f>'[1]2.各區人口概況'!I32</f>
        <v>90859</v>
      </c>
      <c r="I16" s="79">
        <f>'[1]附表　本市65歲以上人口數'!C30</f>
        <v>27518</v>
      </c>
      <c r="J16" s="80">
        <f t="shared" si="4"/>
        <v>97.244081488900378</v>
      </c>
      <c r="K16" s="6">
        <f t="shared" si="0"/>
        <v>2488.4715840689164</v>
      </c>
      <c r="L16" s="6">
        <f t="shared" si="1"/>
        <v>2.3290879317963249</v>
      </c>
      <c r="M16" s="108" t="s">
        <v>29</v>
      </c>
      <c r="N16" s="16">
        <f>'[1]2.計算'!K11</f>
        <v>312</v>
      </c>
      <c r="O16" s="6">
        <f>'[1]2.計算'!L11</f>
        <v>1.7424521663371646</v>
      </c>
      <c r="P16" s="5">
        <f>'[1]2.各區人口概況'!AR30</f>
        <v>122</v>
      </c>
      <c r="Q16" s="6">
        <f>'[1]2.計算'!M11</f>
        <v>0.6813434752985067</v>
      </c>
      <c r="R16" s="5">
        <f>'[1]2.各區人口概況'!BD30</f>
        <v>112</v>
      </c>
      <c r="S16" s="6">
        <f>'[1]2.計算'!N11</f>
        <v>0.62549564945436664</v>
      </c>
      <c r="T16" s="5">
        <f t="shared" si="2"/>
        <v>10</v>
      </c>
      <c r="U16" s="7">
        <f>'[1]2.計算'!O11</f>
        <v>5.5847825844139887E-2</v>
      </c>
      <c r="V16" s="5">
        <f>'[1]2.各區人口概況'!J30</f>
        <v>1106</v>
      </c>
      <c r="W16" s="5">
        <f>'[1]2.各區人口概況'!Y30</f>
        <v>804</v>
      </c>
      <c r="X16" s="5">
        <f t="shared" si="3"/>
        <v>302</v>
      </c>
      <c r="Y16" s="7">
        <f>'[1]2.計算'!P11</f>
        <v>1.6866043404930247</v>
      </c>
      <c r="Z16" s="5">
        <f>'[1]2.各區人口概況'!BK30</f>
        <v>121</v>
      </c>
      <c r="AA16" s="16">
        <f>'[1]2.各區人口概況'!BN30</f>
        <v>47</v>
      </c>
    </row>
    <row r="17" spans="1:27" s="14" customFormat="1" ht="39" customHeight="1">
      <c r="A17" s="108" t="s">
        <v>30</v>
      </c>
      <c r="B17" s="27">
        <f>'[1]2.各區土地'!B13</f>
        <v>33.711100000000002</v>
      </c>
      <c r="C17" s="16">
        <f>'[1]2.各區人口概況'!D34</f>
        <v>51</v>
      </c>
      <c r="D17" s="16">
        <f>'[1]2.各區人口概況'!F34</f>
        <v>1370</v>
      </c>
      <c r="E17" s="16">
        <f>'[1]2.各區人口概況'!G34</f>
        <v>81942</v>
      </c>
      <c r="F17" s="16">
        <f>'[1]2.各區人口概況'!I33</f>
        <v>213855</v>
      </c>
      <c r="G17" s="16">
        <f>'[1]2.各區人口概況'!I34</f>
        <v>105832</v>
      </c>
      <c r="H17" s="16">
        <f>'[1]2.各區人口概況'!I35</f>
        <v>108023</v>
      </c>
      <c r="I17" s="79">
        <f>'[1]附表　本市65歲以上人口數'!C33</f>
        <v>32783</v>
      </c>
      <c r="J17" s="80">
        <f t="shared" si="4"/>
        <v>97.971728243059346</v>
      </c>
      <c r="K17" s="6">
        <f t="shared" si="0"/>
        <v>6343.7562108622969</v>
      </c>
      <c r="L17" s="6">
        <f t="shared" si="1"/>
        <v>2.6098337848722268</v>
      </c>
      <c r="M17" s="108" t="s">
        <v>30</v>
      </c>
      <c r="N17" s="16">
        <f>'[1]2.計算'!K12</f>
        <v>87</v>
      </c>
      <c r="O17" s="6">
        <f>'[1]2.計算'!L12</f>
        <v>0.40690047074175151</v>
      </c>
      <c r="P17" s="5">
        <f>'[1]2.各區人口概況'!AR33</f>
        <v>126</v>
      </c>
      <c r="Q17" s="6">
        <f>'[1]2.計算'!M12</f>
        <v>0.589304130039778</v>
      </c>
      <c r="R17" s="5">
        <f>'[1]2.各區人口概況'!BD33</f>
        <v>127</v>
      </c>
      <c r="S17" s="6">
        <f>'[1]2.計算'!N12</f>
        <v>0.5939811469448556</v>
      </c>
      <c r="T17" s="5">
        <f t="shared" si="2"/>
        <v>-1</v>
      </c>
      <c r="U17" s="7">
        <f>'[1]2.計算'!O12</f>
        <v>-4.6770169050776031E-3</v>
      </c>
      <c r="V17" s="5">
        <f>'[1]2.各區人口概況'!J33</f>
        <v>935</v>
      </c>
      <c r="W17" s="5">
        <f>'[1]2.各區人口概況'!Y33</f>
        <v>847</v>
      </c>
      <c r="X17" s="5">
        <f t="shared" si="3"/>
        <v>88</v>
      </c>
      <c r="Y17" s="7">
        <f>'[1]2.計算'!P12</f>
        <v>0.41157748764682911</v>
      </c>
      <c r="Z17" s="5">
        <f>'[1]2.各區人口概況'!BK33</f>
        <v>120</v>
      </c>
      <c r="AA17" s="16">
        <f>'[1]2.各區人口概況'!BN33</f>
        <v>57</v>
      </c>
    </row>
    <row r="18" spans="1:27" s="14" customFormat="1" ht="39" customHeight="1">
      <c r="A18" s="108" t="s">
        <v>31</v>
      </c>
      <c r="B18" s="27">
        <f>'[1]2.各區土地'!B19</f>
        <v>75.234099999999998</v>
      </c>
      <c r="C18" s="16">
        <f>'[1]2.各區人口概況'!D37</f>
        <v>32</v>
      </c>
      <c r="D18" s="16">
        <f>'[1]2.各區人口概況'!F37</f>
        <v>904</v>
      </c>
      <c r="E18" s="16">
        <f>'[1]2.各區人口概況'!G37</f>
        <v>47292</v>
      </c>
      <c r="F18" s="16">
        <f>'[1]2.各區人口概況'!I36</f>
        <v>126750</v>
      </c>
      <c r="G18" s="16">
        <f>'[1]2.各區人口概況'!I37</f>
        <v>62835</v>
      </c>
      <c r="H18" s="16">
        <f>'[1]2.各區人口概況'!I38</f>
        <v>63915</v>
      </c>
      <c r="I18" s="79">
        <f>'[1]附表　本市65歲以上人口數'!C36</f>
        <v>21597</v>
      </c>
      <c r="J18" s="80">
        <f t="shared" si="4"/>
        <v>98.310255808495668</v>
      </c>
      <c r="K18" s="6">
        <f t="shared" si="0"/>
        <v>1684.7413606330108</v>
      </c>
      <c r="L18" s="6">
        <f t="shared" si="1"/>
        <v>2.6801573204770364</v>
      </c>
      <c r="M18" s="108" t="s">
        <v>31</v>
      </c>
      <c r="N18" s="16">
        <f>'[1]2.計算'!K13</f>
        <v>103</v>
      </c>
      <c r="O18" s="6">
        <f>'[1]2.計算'!L13</f>
        <v>0.81295358666440409</v>
      </c>
      <c r="P18" s="5">
        <f>'[1]2.各區人口概況'!AR36</f>
        <v>83</v>
      </c>
      <c r="Q18" s="6">
        <f>'[1]2.計算'!M13</f>
        <v>0.65509852129267521</v>
      </c>
      <c r="R18" s="5">
        <f>'[1]2.各區人口概況'!BD36</f>
        <v>96</v>
      </c>
      <c r="S18" s="6">
        <f>'[1]2.計算'!N13</f>
        <v>0.75770431378429903</v>
      </c>
      <c r="T18" s="5">
        <f t="shared" si="2"/>
        <v>-13</v>
      </c>
      <c r="U18" s="7">
        <f>'[1]2.計算'!O13</f>
        <v>-0.10260579249162383</v>
      </c>
      <c r="V18" s="5">
        <f>'[1]2.各區人口概況'!J36</f>
        <v>468</v>
      </c>
      <c r="W18" s="5">
        <f>'[1]2.各區人口概況'!Y36</f>
        <v>352</v>
      </c>
      <c r="X18" s="5">
        <f t="shared" si="3"/>
        <v>116</v>
      </c>
      <c r="Y18" s="7">
        <f>'[1]2.計算'!P13</f>
        <v>0.91555937915602792</v>
      </c>
      <c r="Z18" s="5">
        <f>'[1]2.各區人口概況'!BK36</f>
        <v>69</v>
      </c>
      <c r="AA18" s="16">
        <f>'[1]2.各區人口概況'!BN36</f>
        <v>21</v>
      </c>
    </row>
    <row r="19" spans="1:27" s="14" customFormat="1" ht="39" customHeight="1">
      <c r="A19" s="108" t="s">
        <v>32</v>
      </c>
      <c r="B19" s="27">
        <f>'[1]2.各區土地'!B12</f>
        <v>47.7532</v>
      </c>
      <c r="C19" s="16">
        <f>'[1]2.各區人口概況'!D40</f>
        <v>46</v>
      </c>
      <c r="D19" s="16">
        <f>'[1]2.各區人口概況'!F40</f>
        <v>1486</v>
      </c>
      <c r="E19" s="16">
        <f>'[1]2.各區人口概況'!G40</f>
        <v>85002</v>
      </c>
      <c r="F19" s="16">
        <f>'[1]2.各區人口概況'!I39</f>
        <v>229633</v>
      </c>
      <c r="G19" s="16">
        <f>'[1]2.各區人口概況'!I40</f>
        <v>113219</v>
      </c>
      <c r="H19" s="16">
        <f>'[1]2.各區人口概況'!I41</f>
        <v>116414</v>
      </c>
      <c r="I19" s="79">
        <f>'[1]附表　本市65歲以上人口數'!C39</f>
        <v>35106</v>
      </c>
      <c r="J19" s="80">
        <f>G19/H19*100</f>
        <v>97.255484735512908</v>
      </c>
      <c r="K19" s="6">
        <f t="shared" si="0"/>
        <v>4808.7458013284977</v>
      </c>
      <c r="L19" s="6">
        <f t="shared" si="1"/>
        <v>2.7015011411496199</v>
      </c>
      <c r="M19" s="108" t="s">
        <v>32</v>
      </c>
      <c r="N19" s="16">
        <f>'[1]2.計算'!K14</f>
        <v>-32</v>
      </c>
      <c r="O19" s="6">
        <f>'[1]2.計算'!L14</f>
        <v>-0.13934308444626364</v>
      </c>
      <c r="P19" s="5">
        <f>'[1]2.各區人口概況'!AR39</f>
        <v>134</v>
      </c>
      <c r="Q19" s="6">
        <f>'[1]2.計算'!M14</f>
        <v>0.58349916611872898</v>
      </c>
      <c r="R19" s="5">
        <f>'[1]2.各區人口概況'!BD39</f>
        <v>129</v>
      </c>
      <c r="S19" s="6">
        <f>'[1]2.計算'!N14</f>
        <v>0.56172680917400031</v>
      </c>
      <c r="T19" s="5">
        <f t="shared" si="2"/>
        <v>5</v>
      </c>
      <c r="U19" s="7">
        <f>'[1]2.計算'!O14</f>
        <v>2.1772356944728694E-2</v>
      </c>
      <c r="V19" s="5">
        <f>'[1]2.各區人口概況'!J39</f>
        <v>803</v>
      </c>
      <c r="W19" s="5">
        <f>'[1]2.各區人口概況'!Y39</f>
        <v>840</v>
      </c>
      <c r="X19" s="5">
        <f t="shared" si="3"/>
        <v>-37</v>
      </c>
      <c r="Y19" s="7">
        <f>'[1]2.計算'!P14</f>
        <v>-0.16111544139099235</v>
      </c>
      <c r="Z19" s="5">
        <f>'[1]2.各區人口概況'!BK39</f>
        <v>120</v>
      </c>
      <c r="AA19" s="16">
        <f>'[1]2.各區人口概況'!BN39</f>
        <v>59</v>
      </c>
    </row>
    <row r="20" spans="1:27" s="14" customFormat="1" ht="39" customHeight="1">
      <c r="A20" s="108" t="s">
        <v>33</v>
      </c>
      <c r="B20" s="27">
        <f>'[1]2.各區土地'!B20</f>
        <v>85.016599999999997</v>
      </c>
      <c r="C20" s="16">
        <f>'[1]2.各區人口概況'!D43</f>
        <v>23</v>
      </c>
      <c r="D20" s="16">
        <f>'[1]2.各區人口概況'!F43</f>
        <v>270</v>
      </c>
      <c r="E20" s="16">
        <f>'[1]2.各區人口概況'!G43</f>
        <v>18222</v>
      </c>
      <c r="F20" s="16">
        <f>'[1]2.各區人口概況'!I42</f>
        <v>49204</v>
      </c>
      <c r="G20" s="16">
        <f>'[1]2.各區人口概況'!I43</f>
        <v>26017</v>
      </c>
      <c r="H20" s="16">
        <f>'[1]2.各區人口概況'!I44</f>
        <v>23187</v>
      </c>
      <c r="I20" s="79">
        <f>'[1]附表　本市65歲以上人口數'!C42</f>
        <v>9909</v>
      </c>
      <c r="J20" s="80">
        <f t="shared" si="4"/>
        <v>112.20511493509294</v>
      </c>
      <c r="K20" s="6">
        <f t="shared" si="0"/>
        <v>578.75756028822605</v>
      </c>
      <c r="L20" s="6">
        <f t="shared" si="1"/>
        <v>2.7002524421029523</v>
      </c>
      <c r="M20" s="108" t="s">
        <v>33</v>
      </c>
      <c r="N20" s="16">
        <f>'[1]2.計算'!K15</f>
        <v>-17</v>
      </c>
      <c r="O20" s="6">
        <f>'[1]2.計算'!L15</f>
        <v>-0.34544069088138174</v>
      </c>
      <c r="P20" s="5">
        <f>'[1]2.各區人口概況'!AR42</f>
        <v>25</v>
      </c>
      <c r="Q20" s="6">
        <f>'[1]2.計算'!M15</f>
        <v>0.50800101600203196</v>
      </c>
      <c r="R20" s="5">
        <f>'[1]2.各區人口概況'!BD42</f>
        <v>42</v>
      </c>
      <c r="S20" s="6">
        <f>'[1]2.計算'!N15</f>
        <v>0.85344170688341381</v>
      </c>
      <c r="T20" s="5">
        <f t="shared" si="2"/>
        <v>-17</v>
      </c>
      <c r="U20" s="7">
        <f>'[1]2.計算'!O15</f>
        <v>-0.34544069088138174</v>
      </c>
      <c r="V20" s="5">
        <f>'[1]2.各區人口概況'!J42</f>
        <v>159</v>
      </c>
      <c r="W20" s="5">
        <f>'[1]2.各區人口概況'!Y42</f>
        <v>159</v>
      </c>
      <c r="X20" s="5">
        <f t="shared" si="3"/>
        <v>0</v>
      </c>
      <c r="Y20" s="7">
        <f>'[1]2.計算'!P15</f>
        <v>0</v>
      </c>
      <c r="Z20" s="5">
        <f>'[1]2.各區人口概況'!BK42</f>
        <v>21</v>
      </c>
      <c r="AA20" s="16">
        <f>'[1]2.各區人口概況'!BN42</f>
        <v>11</v>
      </c>
    </row>
    <row r="21" spans="1:27" s="14" customFormat="1" ht="39" customHeight="1">
      <c r="A21" s="108" t="s">
        <v>34</v>
      </c>
      <c r="B21" s="27">
        <f>'[1]2.各區土地'!B21</f>
        <v>87.980699999999999</v>
      </c>
      <c r="C21" s="16">
        <f>'[1]2.各區人口概況'!D46</f>
        <v>24</v>
      </c>
      <c r="D21" s="16">
        <f>'[1]2.各區人口概況'!F46</f>
        <v>405</v>
      </c>
      <c r="E21" s="16">
        <f>'[1]2.各區人口概況'!G46</f>
        <v>28511</v>
      </c>
      <c r="F21" s="16">
        <f>'[1]2.各區人口概況'!I45</f>
        <v>74776</v>
      </c>
      <c r="G21" s="16">
        <f>'[1]2.各區人口概況'!I46</f>
        <v>38526</v>
      </c>
      <c r="H21" s="16">
        <f>'[1]2.各區人口概況'!I47</f>
        <v>36250</v>
      </c>
      <c r="I21" s="79">
        <f>'[1]附表　本市65歲以上人口數'!C45</f>
        <v>10827</v>
      </c>
      <c r="J21" s="80">
        <f t="shared" si="4"/>
        <v>106.27862068965517</v>
      </c>
      <c r="K21" s="6">
        <f t="shared" si="0"/>
        <v>849.91367424901148</v>
      </c>
      <c r="L21" s="6">
        <f t="shared" si="1"/>
        <v>2.6227070253586335</v>
      </c>
      <c r="M21" s="108" t="s">
        <v>34</v>
      </c>
      <c r="N21" s="16">
        <f>'[1]2.計算'!K16</f>
        <v>81</v>
      </c>
      <c r="O21" s="6">
        <f>'[1]2.計算'!L16</f>
        <v>1.0838222799071393</v>
      </c>
      <c r="P21" s="5">
        <f>'[1]2.各區人口概況'!AR45</f>
        <v>58</v>
      </c>
      <c r="Q21" s="6">
        <f>'[1]2.計算'!M16</f>
        <v>0.77607027450140831</v>
      </c>
      <c r="R21" s="5">
        <f>'[1]2.各區人口概況'!BD45</f>
        <v>52</v>
      </c>
      <c r="S21" s="6">
        <f>'[1]2.計算'!N16</f>
        <v>0.69578714265643504</v>
      </c>
      <c r="T21" s="5">
        <f t="shared" si="2"/>
        <v>6</v>
      </c>
      <c r="U21" s="7">
        <f>'[1]2.計算'!O16</f>
        <v>8.0283131844973266E-2</v>
      </c>
      <c r="V21" s="5">
        <f>'[1]2.各區人口概況'!J45</f>
        <v>359</v>
      </c>
      <c r="W21" s="5">
        <f>'[1]2.各區人口概況'!Y45</f>
        <v>284</v>
      </c>
      <c r="X21" s="5">
        <f t="shared" si="3"/>
        <v>75</v>
      </c>
      <c r="Y21" s="7">
        <f>'[1]2.計算'!P16</f>
        <v>1.003539148062166</v>
      </c>
      <c r="Z21" s="5">
        <f>'[1]2.各區人口概況'!BK45</f>
        <v>51</v>
      </c>
      <c r="AA21" s="16">
        <f>'[1]2.各區人口概況'!BN45</f>
        <v>17</v>
      </c>
    </row>
    <row r="22" spans="1:27" s="14" customFormat="1" ht="39" customHeight="1" thickBot="1">
      <c r="A22" s="109" t="s">
        <v>35</v>
      </c>
      <c r="B22" s="110">
        <f>'[1]2.各區土地'!B22</f>
        <v>350.77749999999997</v>
      </c>
      <c r="C22" s="16">
        <f>'[1]2.各區人口概況'!D49</f>
        <v>10</v>
      </c>
      <c r="D22" s="16">
        <f>'[1]2.各區人口概況'!F49</f>
        <v>125</v>
      </c>
      <c r="E22" s="16">
        <f>'[1]2.各區人口概況'!G49</f>
        <v>4003</v>
      </c>
      <c r="F22" s="16">
        <f>'[1]2.各區人口概況'!I48</f>
        <v>13189</v>
      </c>
      <c r="G22" s="16">
        <f>'[1]2.各區人口概況'!I49</f>
        <v>6903</v>
      </c>
      <c r="H22" s="16">
        <f>'[1]2.各區人口概況'!I50</f>
        <v>6286</v>
      </c>
      <c r="I22" s="79">
        <f>'[1]附表　本市65歲以上人口數'!C48</f>
        <v>1941</v>
      </c>
      <c r="J22" s="81">
        <f>G22/H22*100</f>
        <v>109.81546293350301</v>
      </c>
      <c r="K22" s="6">
        <f t="shared" si="0"/>
        <v>37.59933291046319</v>
      </c>
      <c r="L22" s="6">
        <f t="shared" si="1"/>
        <v>3.29477891581314</v>
      </c>
      <c r="M22" s="109" t="s">
        <v>35</v>
      </c>
      <c r="N22" s="16">
        <f>'[1]2.計算'!K17</f>
        <v>-21</v>
      </c>
      <c r="O22" s="6">
        <f>'[1]2.計算'!L17</f>
        <v>-1.5909693548998067</v>
      </c>
      <c r="P22" s="5">
        <f>'[1]2.各區人口概況'!AR48</f>
        <v>16</v>
      </c>
      <c r="Q22" s="6">
        <f>'[1]2.計算'!M17</f>
        <v>1.2121671275427099</v>
      </c>
      <c r="R22" s="5">
        <f>'[1]2.各區人口概況'!BD48</f>
        <v>10</v>
      </c>
      <c r="S22" s="6">
        <f>'[1]2.計算'!N17</f>
        <v>0.7576044547141938</v>
      </c>
      <c r="T22" s="5">
        <f t="shared" si="2"/>
        <v>6</v>
      </c>
      <c r="U22" s="7">
        <f>'[1]2.計算'!O17</f>
        <v>0.45456267282851626</v>
      </c>
      <c r="V22" s="5">
        <f>'[1]2.各區人口概況'!J48</f>
        <v>47</v>
      </c>
      <c r="W22" s="5">
        <f>'[1]2.各區人口概況'!Y48</f>
        <v>74</v>
      </c>
      <c r="X22" s="5">
        <f t="shared" si="3"/>
        <v>-27</v>
      </c>
      <c r="Y22" s="7">
        <f>'[1]2.計算'!P17</f>
        <v>-2.0455320277283233</v>
      </c>
      <c r="Z22" s="5">
        <f>'[1]2.各區人口概況'!BK48</f>
        <v>8</v>
      </c>
      <c r="AA22" s="16">
        <f>'[1]2.各區人口概況'!BN48</f>
        <v>3</v>
      </c>
    </row>
    <row r="23" spans="1:27" s="112" customFormat="1" ht="15" customHeight="1">
      <c r="A23" s="291" t="s">
        <v>247</v>
      </c>
      <c r="B23" s="292"/>
      <c r="C23" s="292"/>
      <c r="D23" s="292"/>
      <c r="E23" s="292"/>
      <c r="F23" s="292"/>
      <c r="G23" s="292"/>
      <c r="H23" s="292"/>
      <c r="I23" s="292"/>
      <c r="J23" s="292"/>
      <c r="K23" s="292"/>
      <c r="L23" s="292"/>
      <c r="M23" s="294"/>
      <c r="N23" s="294"/>
      <c r="O23" s="294"/>
      <c r="P23" s="294"/>
      <c r="Q23" s="294"/>
      <c r="R23" s="294"/>
      <c r="S23" s="294"/>
      <c r="T23" s="294"/>
      <c r="U23" s="294"/>
      <c r="V23" s="294"/>
      <c r="W23" s="294"/>
      <c r="X23" s="294"/>
      <c r="Y23" s="294"/>
      <c r="Z23" s="294"/>
      <c r="AA23" s="294"/>
    </row>
    <row r="24" spans="1:27" s="112" customFormat="1" ht="15" customHeight="1">
      <c r="A24" s="293"/>
      <c r="B24" s="293"/>
      <c r="C24" s="293"/>
      <c r="D24" s="293"/>
      <c r="E24" s="293"/>
      <c r="F24" s="293"/>
      <c r="G24" s="293"/>
      <c r="H24" s="293"/>
      <c r="I24" s="293"/>
      <c r="J24" s="293"/>
      <c r="K24" s="293"/>
      <c r="L24" s="293"/>
      <c r="M24" s="295"/>
      <c r="N24" s="295"/>
      <c r="O24" s="295"/>
      <c r="P24" s="295"/>
      <c r="Q24" s="295"/>
      <c r="R24" s="295"/>
      <c r="S24" s="295"/>
      <c r="T24" s="295"/>
      <c r="U24" s="295"/>
      <c r="V24" s="295"/>
      <c r="W24" s="295"/>
      <c r="X24" s="295"/>
      <c r="Y24" s="295"/>
      <c r="Z24" s="295"/>
      <c r="AA24" s="295"/>
    </row>
    <row r="25" spans="1:27" s="112" customFormat="1" ht="15" customHeight="1">
      <c r="A25" s="293"/>
      <c r="B25" s="293"/>
      <c r="C25" s="293"/>
      <c r="D25" s="293"/>
      <c r="E25" s="293"/>
      <c r="F25" s="293"/>
      <c r="G25" s="293"/>
      <c r="H25" s="293"/>
      <c r="I25" s="293"/>
      <c r="J25" s="293"/>
      <c r="K25" s="293"/>
      <c r="L25" s="293"/>
      <c r="M25" s="295"/>
      <c r="N25" s="295"/>
      <c r="O25" s="295"/>
      <c r="P25" s="295"/>
      <c r="Q25" s="295"/>
      <c r="R25" s="295"/>
      <c r="S25" s="295"/>
      <c r="T25" s="295"/>
      <c r="U25" s="295"/>
      <c r="V25" s="295"/>
      <c r="W25" s="295"/>
      <c r="X25" s="295"/>
      <c r="Y25" s="295"/>
      <c r="Z25" s="295"/>
      <c r="AA25" s="295"/>
    </row>
    <row r="26" spans="1:27" s="112" customFormat="1" ht="15" customHeight="1">
      <c r="A26" s="293"/>
      <c r="B26" s="293"/>
      <c r="C26" s="293"/>
      <c r="D26" s="293"/>
      <c r="E26" s="293"/>
      <c r="F26" s="293"/>
      <c r="G26" s="293"/>
      <c r="H26" s="293"/>
      <c r="I26" s="293"/>
      <c r="J26" s="293"/>
      <c r="K26" s="293"/>
      <c r="L26" s="293"/>
      <c r="M26" s="295"/>
      <c r="N26" s="295"/>
      <c r="O26" s="295"/>
      <c r="P26" s="295"/>
      <c r="Q26" s="295"/>
      <c r="R26" s="295"/>
      <c r="S26" s="295"/>
      <c r="T26" s="295"/>
      <c r="U26" s="295"/>
      <c r="V26" s="295"/>
      <c r="W26" s="295"/>
      <c r="X26" s="295"/>
      <c r="Y26" s="295"/>
      <c r="Z26" s="295"/>
      <c r="AA26" s="295"/>
    </row>
    <row r="27" spans="1:27" s="112" customFormat="1" ht="15" customHeight="1">
      <c r="A27" s="293"/>
      <c r="B27" s="293"/>
      <c r="C27" s="293"/>
      <c r="D27" s="293"/>
      <c r="E27" s="293"/>
      <c r="F27" s="293"/>
      <c r="G27" s="293"/>
      <c r="H27" s="293"/>
      <c r="I27" s="293"/>
      <c r="J27" s="293"/>
      <c r="K27" s="293"/>
      <c r="L27" s="293"/>
      <c r="M27" s="295"/>
      <c r="N27" s="295"/>
      <c r="O27" s="295"/>
      <c r="P27" s="295"/>
      <c r="Q27" s="295"/>
      <c r="R27" s="295"/>
      <c r="S27" s="295"/>
      <c r="T27" s="295"/>
      <c r="U27" s="295"/>
      <c r="V27" s="295"/>
      <c r="W27" s="295"/>
      <c r="X27" s="295"/>
      <c r="Y27" s="295"/>
      <c r="Z27" s="295"/>
      <c r="AA27" s="295"/>
    </row>
    <row r="28" spans="1:27" s="112" customFormat="1" ht="15" customHeight="1">
      <c r="A28" s="293"/>
      <c r="B28" s="293"/>
      <c r="C28" s="293"/>
      <c r="D28" s="293"/>
      <c r="E28" s="293"/>
      <c r="F28" s="293"/>
      <c r="G28" s="293"/>
      <c r="H28" s="293"/>
      <c r="I28" s="293"/>
      <c r="J28" s="293"/>
      <c r="K28" s="293"/>
      <c r="L28" s="293"/>
      <c r="M28" s="295"/>
      <c r="N28" s="295"/>
      <c r="O28" s="295"/>
      <c r="P28" s="295"/>
      <c r="Q28" s="295"/>
      <c r="R28" s="295"/>
      <c r="S28" s="295"/>
      <c r="T28" s="295"/>
      <c r="U28" s="295"/>
      <c r="V28" s="295"/>
      <c r="W28" s="295"/>
      <c r="X28" s="295"/>
      <c r="Y28" s="295"/>
      <c r="Z28" s="295"/>
      <c r="AA28" s="295"/>
    </row>
    <row r="29" spans="1:27" ht="16.5" customHeight="1"/>
    <row r="30" spans="1:27" ht="16.5" customHeight="1"/>
    <row r="31" spans="1:27" ht="16.5" customHeight="1"/>
    <row r="32" spans="1:27" ht="16.5" customHeight="1"/>
    <row r="33" spans="1:13" ht="16.5" customHeight="1"/>
    <row r="34" spans="1:13" ht="16.5" customHeight="1"/>
    <row r="35" spans="1:13" ht="18.75" customHeight="1"/>
    <row r="36" spans="1:13" ht="18.75" customHeight="1">
      <c r="A36" s="2"/>
      <c r="M36" s="2"/>
    </row>
    <row r="37" spans="1:13" ht="18.75" customHeight="1">
      <c r="A37" s="2"/>
    </row>
    <row r="39" spans="1:13">
      <c r="A39" s="2"/>
    </row>
    <row r="40" spans="1:13">
      <c r="A40" s="2"/>
    </row>
    <row r="41" spans="1:13">
      <c r="A41" s="2"/>
    </row>
    <row r="44" spans="1:13">
      <c r="M44" s="2"/>
    </row>
    <row r="45" spans="1:13">
      <c r="M45" s="2"/>
    </row>
    <row r="46" spans="1:13">
      <c r="M46" s="2"/>
    </row>
    <row r="47" spans="1:13">
      <c r="M47" s="2"/>
    </row>
    <row r="48" spans="1:13">
      <c r="M48" s="2"/>
    </row>
    <row r="49" spans="13:13">
      <c r="M49" s="2"/>
    </row>
  </sheetData>
  <protectedRanges>
    <protectedRange sqref="T9:AA22 P9:P22 R9 Q10:S22" name="範圍1_5_1_2_1"/>
  </protectedRanges>
  <mergeCells count="36">
    <mergeCell ref="A2:L2"/>
    <mergeCell ref="M2:AA2"/>
    <mergeCell ref="A3:L4"/>
    <mergeCell ref="M3:AA4"/>
    <mergeCell ref="A6:A8"/>
    <mergeCell ref="B6:B8"/>
    <mergeCell ref="C6:C8"/>
    <mergeCell ref="D6:D8"/>
    <mergeCell ref="E6:E8"/>
    <mergeCell ref="F6:H6"/>
    <mergeCell ref="I6:I8"/>
    <mergeCell ref="J6:J8"/>
    <mergeCell ref="A23:L28"/>
    <mergeCell ref="M23:AA28"/>
    <mergeCell ref="F7:F8"/>
    <mergeCell ref="G7:G8"/>
    <mergeCell ref="H7:H8"/>
    <mergeCell ref="P7:P8"/>
    <mergeCell ref="Q7:Q8"/>
    <mergeCell ref="O6:O8"/>
    <mergeCell ref="P6:U6"/>
    <mergeCell ref="V6:Y6"/>
    <mergeCell ref="Z6:Z8"/>
    <mergeCell ref="AA6:AA8"/>
    <mergeCell ref="U7:U8"/>
    <mergeCell ref="V7:V8"/>
    <mergeCell ref="X7:X8"/>
    <mergeCell ref="W7:W8"/>
    <mergeCell ref="L6:L8"/>
    <mergeCell ref="Y7:Y8"/>
    <mergeCell ref="K6:K8"/>
    <mergeCell ref="R7:R8"/>
    <mergeCell ref="S7:S8"/>
    <mergeCell ref="M6:M8"/>
    <mergeCell ref="N6:N8"/>
    <mergeCell ref="T7:T8"/>
  </mergeCells>
  <phoneticPr fontId="4" type="noConversion"/>
  <printOptions horizontalCentered="1"/>
  <pageMargins left="0.6692913385826772" right="0.6692913385826772" top="0.6692913385826772" bottom="0.6692913385826772" header="0.27559055118110237" footer="0.27559055118110237"/>
  <pageSetup paperSize="9" orientation="portrait" r:id="rId1"/>
  <headerFooter differentOddEven="1">
    <oddFooter>&amp;C&amp;"Arial,標準"23</oddFooter>
    <evenFooter>&amp;C&amp;"Arial,標準"24</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BDDDA-8A90-4F90-A934-3561E3A73D63}">
  <dimension ref="A1:K58"/>
  <sheetViews>
    <sheetView view="pageBreakPreview" zoomScaleNormal="100" zoomScaleSheetLayoutView="100" workbookViewId="0">
      <pane xSplit="2" ySplit="8" topLeftCell="C9" activePane="bottomRight" state="frozen"/>
      <selection activeCell="A3" sqref="A3:M4"/>
      <selection pane="topRight" activeCell="A3" sqref="A3:M4"/>
      <selection pane="bottomLeft" activeCell="A3" sqref="A3:M4"/>
      <selection pane="bottomRight" activeCell="G27" sqref="G27"/>
    </sheetView>
  </sheetViews>
  <sheetFormatPr defaultColWidth="9" defaultRowHeight="15.75"/>
  <cols>
    <col min="1" max="1" width="7.5" style="1" customWidth="1"/>
    <col min="2" max="2" width="5" style="1" customWidth="1"/>
    <col min="3" max="11" width="8.375" style="1" customWidth="1"/>
    <col min="12" max="16384" width="9" style="1"/>
  </cols>
  <sheetData>
    <row r="1" spans="1:11" s="118" customFormat="1" ht="6" customHeight="1"/>
    <row r="2" spans="1:11" s="118" customFormat="1" ht="27.75" customHeight="1">
      <c r="A2" s="171" t="s">
        <v>116</v>
      </c>
      <c r="B2" s="171"/>
      <c r="C2" s="172"/>
      <c r="D2" s="172"/>
      <c r="E2" s="172"/>
      <c r="F2" s="172"/>
      <c r="G2" s="172"/>
      <c r="H2" s="172"/>
      <c r="I2" s="172"/>
      <c r="J2" s="172"/>
      <c r="K2" s="172"/>
    </row>
    <row r="3" spans="1:11" s="118" customFormat="1" ht="14.25" customHeight="1">
      <c r="A3" s="172" t="s">
        <v>336</v>
      </c>
      <c r="B3" s="172"/>
      <c r="C3" s="172"/>
      <c r="D3" s="172"/>
      <c r="E3" s="172"/>
      <c r="F3" s="172"/>
      <c r="G3" s="172"/>
      <c r="H3" s="172"/>
      <c r="I3" s="172"/>
      <c r="J3" s="172"/>
      <c r="K3" s="172"/>
    </row>
    <row r="4" spans="1:11" s="118" customFormat="1" ht="14.25" customHeight="1">
      <c r="A4" s="172"/>
      <c r="B4" s="172"/>
      <c r="C4" s="172"/>
      <c r="D4" s="172"/>
      <c r="E4" s="172"/>
      <c r="F4" s="172"/>
      <c r="G4" s="172"/>
      <c r="H4" s="172"/>
      <c r="I4" s="172"/>
      <c r="J4" s="172"/>
      <c r="K4" s="172"/>
    </row>
    <row r="5" spans="1:11" s="118" customFormat="1" ht="5.25" customHeight="1" thickBot="1"/>
    <row r="6" spans="1:11" s="118" customFormat="1" ht="26.25" customHeight="1">
      <c r="A6" s="304" t="s">
        <v>117</v>
      </c>
      <c r="B6" s="307" t="s">
        <v>118</v>
      </c>
      <c r="C6" s="310" t="s">
        <v>105</v>
      </c>
      <c r="D6" s="179" t="s">
        <v>119</v>
      </c>
      <c r="E6" s="179" t="s">
        <v>120</v>
      </c>
      <c r="F6" s="179" t="s">
        <v>121</v>
      </c>
      <c r="G6" s="179" t="s">
        <v>122</v>
      </c>
      <c r="H6" s="179" t="s">
        <v>123</v>
      </c>
      <c r="I6" s="179" t="s">
        <v>124</v>
      </c>
      <c r="J6" s="179" t="s">
        <v>125</v>
      </c>
      <c r="K6" s="192" t="s">
        <v>126</v>
      </c>
    </row>
    <row r="7" spans="1:11" s="118" customFormat="1" ht="26.25" customHeight="1">
      <c r="A7" s="305"/>
      <c r="B7" s="308"/>
      <c r="C7" s="311"/>
      <c r="D7" s="285"/>
      <c r="E7" s="285"/>
      <c r="F7" s="285"/>
      <c r="G7" s="285"/>
      <c r="H7" s="285"/>
      <c r="I7" s="285"/>
      <c r="J7" s="285"/>
      <c r="K7" s="313"/>
    </row>
    <row r="8" spans="1:11" s="118" customFormat="1" ht="26.25" customHeight="1" thickBot="1">
      <c r="A8" s="306"/>
      <c r="B8" s="309"/>
      <c r="C8" s="312"/>
      <c r="D8" s="286"/>
      <c r="E8" s="286"/>
      <c r="F8" s="286"/>
      <c r="G8" s="286"/>
      <c r="H8" s="286"/>
      <c r="I8" s="286"/>
      <c r="J8" s="286"/>
      <c r="K8" s="314"/>
    </row>
    <row r="9" spans="1:11" ht="15.75" customHeight="1">
      <c r="A9" s="315" t="s">
        <v>22</v>
      </c>
      <c r="B9" s="114" t="s">
        <v>84</v>
      </c>
      <c r="C9" s="16">
        <f>SUM(D9:K9)</f>
        <v>355087</v>
      </c>
      <c r="D9" s="16">
        <f>'[1]3.桃園市各區現住人口數按性別及年齡分'!CE8</f>
        <v>136341</v>
      </c>
      <c r="E9" s="16">
        <f>'[1]3.桃園市各區現住人口數按性別及年齡分'!CK8</f>
        <v>102605</v>
      </c>
      <c r="F9" s="16">
        <f>'[1]3.桃園市各區現住人口數按性別及年齡分'!CQ8</f>
        <v>51209</v>
      </c>
      <c r="G9" s="16">
        <f>'[1]3.桃園市各區現住人口數按性別及年齡分'!CW8</f>
        <v>34550</v>
      </c>
      <c r="H9" s="16">
        <f>'[1]3.桃園市各區現住人口數按性別及年齡分'!DC8</f>
        <v>18385</v>
      </c>
      <c r="I9" s="16">
        <f>'[1]3.桃園市各區現住人口數按性別及年齡分'!DI8</f>
        <v>8825</v>
      </c>
      <c r="J9" s="16">
        <f>'[1]3.桃園市各區現住人口數按性別及年齡分'!DO8</f>
        <v>2772</v>
      </c>
      <c r="K9" s="16">
        <f>'[1]3.桃園市各區現住人口數按性別及年齡分'!DU8</f>
        <v>400</v>
      </c>
    </row>
    <row r="10" spans="1:11" ht="14.25" customHeight="1">
      <c r="A10" s="302"/>
      <c r="B10" s="115" t="s">
        <v>85</v>
      </c>
      <c r="C10" s="16">
        <f t="shared" ref="C10:C50" si="0">SUM(D10:K10)</f>
        <v>160070</v>
      </c>
      <c r="D10" s="16">
        <f>'[1]3.桃園市各區現住人口數按性別及年齡分'!CE9</f>
        <v>63724</v>
      </c>
      <c r="E10" s="16">
        <f>'[1]3.桃園市各區現住人口數按性別及年齡分'!CK9</f>
        <v>46885</v>
      </c>
      <c r="F10" s="16">
        <f>'[1]3.桃園市各區現住人口數按性別及年齡分'!CQ9</f>
        <v>22554</v>
      </c>
      <c r="G10" s="16">
        <f>'[1]3.桃園市各區現住人口數按性別及年齡分'!CW9</f>
        <v>14185</v>
      </c>
      <c r="H10" s="16">
        <f>'[1]3.桃園市各區現住人口數按性別及年齡分'!DC9</f>
        <v>6876</v>
      </c>
      <c r="I10" s="16">
        <f>'[1]3.桃園市各區現住人口數按性別及年齡分'!DI9</f>
        <v>4224</v>
      </c>
      <c r="J10" s="16">
        <f>'[1]3.桃園市各區現住人口數按性別及年齡分'!DO9</f>
        <v>1436</v>
      </c>
      <c r="K10" s="16">
        <f>'[1]3.桃園市各區現住人口數按性別及年齡分'!DU9</f>
        <v>186</v>
      </c>
    </row>
    <row r="11" spans="1:11" ht="14.25" customHeight="1">
      <c r="A11" s="302"/>
      <c r="B11" s="115" t="s">
        <v>86</v>
      </c>
      <c r="C11" s="16">
        <f t="shared" si="0"/>
        <v>195017</v>
      </c>
      <c r="D11" s="16">
        <f>'[1]3.桃園市各區現住人口數按性別及年齡分'!CE10</f>
        <v>72617</v>
      </c>
      <c r="E11" s="16">
        <f>'[1]3.桃園市各區現住人口數按性別及年齡分'!CK10</f>
        <v>55720</v>
      </c>
      <c r="F11" s="16">
        <f>'[1]3.桃園市各區現住人口數按性別及年齡分'!CQ10</f>
        <v>28655</v>
      </c>
      <c r="G11" s="16">
        <f>'[1]3.桃園市各區現住人口數按性別及年齡分'!CW10</f>
        <v>20365</v>
      </c>
      <c r="H11" s="16">
        <f>'[1]3.桃園市各區現住人口數按性別及年齡分'!DC10</f>
        <v>11509</v>
      </c>
      <c r="I11" s="16">
        <f>'[1]3.桃園市各區現住人口數按性別及年齡分'!DI10</f>
        <v>4601</v>
      </c>
      <c r="J11" s="16">
        <f>'[1]3.桃園市各區現住人口數按性別及年齡分'!DO10</f>
        <v>1336</v>
      </c>
      <c r="K11" s="16">
        <f>'[1]3.桃園市各區現住人口數按性別及年齡分'!DU10</f>
        <v>214</v>
      </c>
    </row>
    <row r="12" spans="1:11" ht="13.5" customHeight="1">
      <c r="A12" s="301" t="s">
        <v>23</v>
      </c>
      <c r="B12" s="115" t="s">
        <v>84</v>
      </c>
      <c r="C12" s="16">
        <f t="shared" si="0"/>
        <v>71396</v>
      </c>
      <c r="D12" s="16">
        <f>'[1]3.桃園市各區現住人口數按性別及年齡分'!CE11</f>
        <v>27295</v>
      </c>
      <c r="E12" s="16">
        <f>'[1]3.桃園市各區現住人口數按性別及年齡分'!CK11</f>
        <v>20995</v>
      </c>
      <c r="F12" s="16">
        <f>'[1]3.桃園市各區現住人口數按性別及年齡分'!CQ11</f>
        <v>10562</v>
      </c>
      <c r="G12" s="16">
        <f>'[1]3.桃園市各區現住人口數按性別及年齡分'!CW11</f>
        <v>7036</v>
      </c>
      <c r="H12" s="16">
        <f>'[1]3.桃園市各區現住人口數按性別及年齡分'!DC11</f>
        <v>3538</v>
      </c>
      <c r="I12" s="16">
        <f>'[1]3.桃園市各區現住人口數按性別及年齡分'!DI11</f>
        <v>1455</v>
      </c>
      <c r="J12" s="16">
        <f>'[1]3.桃園市各區現住人口數按性別及年齡分'!DO11</f>
        <v>447</v>
      </c>
      <c r="K12" s="16">
        <f>'[1]3.桃園市各區現住人口數按性別及年齡分'!DU11</f>
        <v>68</v>
      </c>
    </row>
    <row r="13" spans="1:11" ht="12.75" customHeight="1">
      <c r="A13" s="302"/>
      <c r="B13" s="115" t="s">
        <v>85</v>
      </c>
      <c r="C13" s="16">
        <f t="shared" si="0"/>
        <v>31172</v>
      </c>
      <c r="D13" s="16">
        <f>'[1]3.桃園市各區現住人口數按性別及年齡分'!CE12</f>
        <v>12230</v>
      </c>
      <c r="E13" s="16">
        <f>'[1]3.桃園市各區現住人口數按性別及年齡分'!CK12</f>
        <v>9354</v>
      </c>
      <c r="F13" s="16">
        <f>'[1]3.桃園市各區現住人口數按性別及年齡分'!CQ12</f>
        <v>4617</v>
      </c>
      <c r="G13" s="16">
        <f>'[1]3.桃園市各區現住人口數按性別及年齡分'!CW12</f>
        <v>2873</v>
      </c>
      <c r="H13" s="16">
        <f>'[1]3.桃園市各區現住人口數按性別及年齡分'!DC12</f>
        <v>1258</v>
      </c>
      <c r="I13" s="16">
        <f>'[1]3.桃園市各區現住人口數按性別及年齡分'!DI12</f>
        <v>634</v>
      </c>
      <c r="J13" s="16">
        <f>'[1]3.桃園市各區現住人口數按性別及年齡分'!DO12</f>
        <v>180</v>
      </c>
      <c r="K13" s="16">
        <f>'[1]3.桃園市各區現住人口數按性別及年齡分'!DU12</f>
        <v>26</v>
      </c>
    </row>
    <row r="14" spans="1:11" ht="12.75" customHeight="1">
      <c r="A14" s="302"/>
      <c r="B14" s="115" t="s">
        <v>86</v>
      </c>
      <c r="C14" s="16">
        <f t="shared" si="0"/>
        <v>40224</v>
      </c>
      <c r="D14" s="16">
        <f>'[1]3.桃園市各區現住人口數按性別及年齡分'!CE13</f>
        <v>15065</v>
      </c>
      <c r="E14" s="16">
        <f>'[1]3.桃園市各區現住人口數按性別及年齡分'!CK13</f>
        <v>11641</v>
      </c>
      <c r="F14" s="16">
        <f>'[1]3.桃園市各區現住人口數按性別及年齡分'!CQ13</f>
        <v>5945</v>
      </c>
      <c r="G14" s="16">
        <f>'[1]3.桃園市各區現住人口數按性別及年齡分'!CW13</f>
        <v>4163</v>
      </c>
      <c r="H14" s="16">
        <f>'[1]3.桃園市各區現住人口數按性別及年齡分'!DC13</f>
        <v>2280</v>
      </c>
      <c r="I14" s="16">
        <f>'[1]3.桃園市各區現住人口數按性別及年齡分'!DI13</f>
        <v>821</v>
      </c>
      <c r="J14" s="16">
        <f>'[1]3.桃園市各區現住人口數按性別及年齡分'!DO13</f>
        <v>267</v>
      </c>
      <c r="K14" s="16">
        <f>'[1]3.桃園市各區現住人口數按性別及年齡分'!DU13</f>
        <v>42</v>
      </c>
    </row>
    <row r="15" spans="1:11" ht="13.5" customHeight="1">
      <c r="A15" s="301" t="s">
        <v>24</v>
      </c>
      <c r="B15" s="115" t="s">
        <v>84</v>
      </c>
      <c r="C15" s="16">
        <f t="shared" si="0"/>
        <v>65764</v>
      </c>
      <c r="D15" s="16">
        <f>'[1]3.桃園市各區現住人口數按性別及年齡分'!CE14</f>
        <v>24608</v>
      </c>
      <c r="E15" s="16">
        <f>'[1]3.桃園市各區現住人口數按性別及年齡分'!CK14</f>
        <v>19107</v>
      </c>
      <c r="F15" s="16">
        <f>'[1]3.桃園市各區現住人口數按性別及年齡分'!CQ14</f>
        <v>9788</v>
      </c>
      <c r="G15" s="16">
        <f>'[1]3.桃園市各區現住人口數按性別及年齡分'!CW14</f>
        <v>6519</v>
      </c>
      <c r="H15" s="16">
        <f>'[1]3.桃園市各區現住人口數按性別及年齡分'!DC14</f>
        <v>3286</v>
      </c>
      <c r="I15" s="16">
        <f>'[1]3.桃園市各區現住人口數按性別及年齡分'!DI14</f>
        <v>1784</v>
      </c>
      <c r="J15" s="16">
        <f>'[1]3.桃園市各區現住人口數按性別及年齡分'!DO14</f>
        <v>584</v>
      </c>
      <c r="K15" s="16">
        <f>'[1]3.桃園市各區現住人口數按性別及年齡分'!DU14</f>
        <v>88</v>
      </c>
    </row>
    <row r="16" spans="1:11" ht="12.75" customHeight="1">
      <c r="A16" s="302"/>
      <c r="B16" s="115" t="s">
        <v>85</v>
      </c>
      <c r="C16" s="16">
        <f t="shared" si="0"/>
        <v>28622</v>
      </c>
      <c r="D16" s="16">
        <f>'[1]3.桃園市各區現住人口數按性別及年齡分'!CE15</f>
        <v>11247</v>
      </c>
      <c r="E16" s="16">
        <f>'[1]3.桃園市各區現住人口數按性別及年齡分'!CK15</f>
        <v>8244</v>
      </c>
      <c r="F16" s="16">
        <f>'[1]3.桃園市各區現住人口數按性別及年齡分'!CQ15</f>
        <v>4034</v>
      </c>
      <c r="G16" s="16">
        <f>'[1]3.桃園市各區現住人口數按性別及年齡分'!CW15</f>
        <v>2506</v>
      </c>
      <c r="H16" s="16">
        <f>'[1]3.桃園市各區現住人口數按性別及年齡分'!DC15</f>
        <v>1215</v>
      </c>
      <c r="I16" s="16">
        <f>'[1]3.桃園市各區現住人口數按性別及年齡分'!DI15</f>
        <v>984</v>
      </c>
      <c r="J16" s="16">
        <f>'[1]3.桃園市各區現住人口數按性別及年齡分'!DO15</f>
        <v>346</v>
      </c>
      <c r="K16" s="16">
        <f>'[1]3.桃園市各區現住人口數按性別及年齡分'!DU15</f>
        <v>46</v>
      </c>
    </row>
    <row r="17" spans="1:11" ht="12.75" customHeight="1">
      <c r="A17" s="302"/>
      <c r="B17" s="115" t="s">
        <v>86</v>
      </c>
      <c r="C17" s="16">
        <f t="shared" si="0"/>
        <v>37142</v>
      </c>
      <c r="D17" s="16">
        <f>'[1]3.桃園市各區現住人口數按性別及年齡分'!CE16</f>
        <v>13361</v>
      </c>
      <c r="E17" s="16">
        <f>'[1]3.桃園市各區現住人口數按性別及年齡分'!CK16</f>
        <v>10863</v>
      </c>
      <c r="F17" s="16">
        <f>'[1]3.桃園市各區現住人口數按性別及年齡分'!CQ16</f>
        <v>5754</v>
      </c>
      <c r="G17" s="16">
        <f>'[1]3.桃園市各區現住人口數按性別及年齡分'!CW16</f>
        <v>4013</v>
      </c>
      <c r="H17" s="16">
        <f>'[1]3.桃園市各區現住人口數按性別及年齡分'!DC16</f>
        <v>2071</v>
      </c>
      <c r="I17" s="16">
        <f>'[1]3.桃園市各區現住人口數按性別及年齡分'!DI16</f>
        <v>800</v>
      </c>
      <c r="J17" s="16">
        <f>'[1]3.桃園市各區現住人口數按性別及年齡分'!DO16</f>
        <v>238</v>
      </c>
      <c r="K17" s="16">
        <f>'[1]3.桃園市各區現住人口數按性別及年齡分'!DU16</f>
        <v>42</v>
      </c>
    </row>
    <row r="18" spans="1:11" ht="13.5" customHeight="1">
      <c r="A18" s="301" t="s">
        <v>25</v>
      </c>
      <c r="B18" s="115" t="s">
        <v>84</v>
      </c>
      <c r="C18" s="16">
        <f t="shared" si="0"/>
        <v>16939</v>
      </c>
      <c r="D18" s="16">
        <f>'[1]3.桃園市各區現住人口數按性別及年齡分'!CE17</f>
        <v>6266</v>
      </c>
      <c r="E18" s="16">
        <f>'[1]3.桃園市各區現住人口數按性別及年齡分'!CK17</f>
        <v>4634</v>
      </c>
      <c r="F18" s="16">
        <f>'[1]3.桃園市各區現住人口數按性別及年齡分'!CQ17</f>
        <v>2416</v>
      </c>
      <c r="G18" s="16">
        <f>'[1]3.桃園市各區現住人口數按性別及年齡分'!CW17</f>
        <v>1754</v>
      </c>
      <c r="H18" s="16">
        <f>'[1]3.桃園市各區現住人口數按性別及年齡分'!DC17</f>
        <v>1146</v>
      </c>
      <c r="I18" s="16">
        <f>'[1]3.桃園市各區現住人口數按性別及年齡分'!DI17</f>
        <v>547</v>
      </c>
      <c r="J18" s="16">
        <f>'[1]3.桃園市各區現住人口數按性別及年齡分'!DO17</f>
        <v>157</v>
      </c>
      <c r="K18" s="16">
        <f>'[1]3.桃園市各區現住人口數按性別及年齡分'!DU17</f>
        <v>19</v>
      </c>
    </row>
    <row r="19" spans="1:11" ht="12.75" customHeight="1">
      <c r="A19" s="302"/>
      <c r="B19" s="115" t="s">
        <v>85</v>
      </c>
      <c r="C19" s="16">
        <f t="shared" si="0"/>
        <v>7846</v>
      </c>
      <c r="D19" s="16">
        <f>'[1]3.桃園市各區現住人口數按性別及年齡分'!CE18</f>
        <v>3092</v>
      </c>
      <c r="E19" s="16">
        <f>'[1]3.桃園市各區現住人口數按性別及年齡分'!CK18</f>
        <v>2154</v>
      </c>
      <c r="F19" s="16">
        <f>'[1]3.桃園市各區現住人口數按性別及年齡分'!CQ18</f>
        <v>1067</v>
      </c>
      <c r="G19" s="16">
        <f>'[1]3.桃園市各區現住人口數按性別及年齡分'!CW18</f>
        <v>751</v>
      </c>
      <c r="H19" s="16">
        <f>'[1]3.桃園市各區現住人口數按性別及年齡分'!DC18</f>
        <v>457</v>
      </c>
      <c r="I19" s="16">
        <f>'[1]3.桃園市各區現住人口數按性別及年齡分'!DI18</f>
        <v>251</v>
      </c>
      <c r="J19" s="16">
        <f>'[1]3.桃園市各區現住人口數按性別及年齡分'!DO18</f>
        <v>67</v>
      </c>
      <c r="K19" s="16">
        <f>'[1]3.桃園市各區現住人口數按性別及年齡分'!DU18</f>
        <v>7</v>
      </c>
    </row>
    <row r="20" spans="1:11" ht="12.75" customHeight="1">
      <c r="A20" s="302"/>
      <c r="B20" s="115" t="s">
        <v>86</v>
      </c>
      <c r="C20" s="16">
        <f t="shared" si="0"/>
        <v>9093</v>
      </c>
      <c r="D20" s="16">
        <f>'[1]3.桃園市各區現住人口數按性別及年齡分'!CE19</f>
        <v>3174</v>
      </c>
      <c r="E20" s="16">
        <f>'[1]3.桃園市各區現住人口數按性別及年齡分'!CK19</f>
        <v>2480</v>
      </c>
      <c r="F20" s="16">
        <f>'[1]3.桃園市各區現住人口數按性別及年齡分'!CQ19</f>
        <v>1349</v>
      </c>
      <c r="G20" s="16">
        <f>'[1]3.桃園市各區現住人口數按性別及年齡分'!CW19</f>
        <v>1003</v>
      </c>
      <c r="H20" s="16">
        <f>'[1]3.桃園市各區現住人口數按性別及年齡分'!DC19</f>
        <v>689</v>
      </c>
      <c r="I20" s="16">
        <f>'[1]3.桃園市各區現住人口數按性別及年齡分'!DI19</f>
        <v>296</v>
      </c>
      <c r="J20" s="16">
        <f>'[1]3.桃園市各區現住人口數按性別及年齡分'!DO19</f>
        <v>90</v>
      </c>
      <c r="K20" s="16">
        <f>'[1]3.桃園市各區現住人口數按性別及年齡分'!DU19</f>
        <v>12</v>
      </c>
    </row>
    <row r="21" spans="1:11" ht="13.5" customHeight="1">
      <c r="A21" s="301" t="s">
        <v>26</v>
      </c>
      <c r="B21" s="115" t="s">
        <v>84</v>
      </c>
      <c r="C21" s="16">
        <f t="shared" si="0"/>
        <v>26288</v>
      </c>
      <c r="D21" s="16">
        <f>'[1]3.桃園市各區現住人口數按性別及年齡分'!CE20</f>
        <v>10219</v>
      </c>
      <c r="E21" s="16">
        <f>'[1]3.桃園市各區現住人口數按性別及年齡分'!CK20</f>
        <v>7523</v>
      </c>
      <c r="F21" s="16">
        <f>'[1]3.桃園市各區現住人口數按性別及年齡分'!CQ20</f>
        <v>3605</v>
      </c>
      <c r="G21" s="16">
        <f>'[1]3.桃園市各區現住人口數按性別及年齡分'!CW20</f>
        <v>2595</v>
      </c>
      <c r="H21" s="16">
        <f>'[1]3.桃園市各區現住人口數按性別及年齡分'!DC20</f>
        <v>1460</v>
      </c>
      <c r="I21" s="16">
        <f>'[1]3.桃園市各區現住人口數按性別及年齡分'!DI20</f>
        <v>648</v>
      </c>
      <c r="J21" s="16">
        <f>'[1]3.桃園市各區現住人口數按性別及年齡分'!DO20</f>
        <v>204</v>
      </c>
      <c r="K21" s="16">
        <f>'[1]3.桃園市各區現住人口數按性別及年齡分'!DU20</f>
        <v>34</v>
      </c>
    </row>
    <row r="22" spans="1:11" ht="12.75" customHeight="1">
      <c r="A22" s="302"/>
      <c r="B22" s="115" t="s">
        <v>85</v>
      </c>
      <c r="C22" s="16">
        <f t="shared" si="0"/>
        <v>12379</v>
      </c>
      <c r="D22" s="16">
        <f>'[1]3.桃園市各區現住人口數按性別及年齡分'!CE21</f>
        <v>4963</v>
      </c>
      <c r="E22" s="16">
        <f>'[1]3.桃園市各區現住人口數按性別及年齡分'!CK21</f>
        <v>3692</v>
      </c>
      <c r="F22" s="16">
        <f>'[1]3.桃園市各區現住人口數按性別及年齡分'!CQ21</f>
        <v>1690</v>
      </c>
      <c r="G22" s="16">
        <f>'[1]3.桃園市各區現住人口數按性別及年齡分'!CW21</f>
        <v>1085</v>
      </c>
      <c r="H22" s="16">
        <f>'[1]3.桃園市各區現住人口數按性別及年齡分'!DC21</f>
        <v>562</v>
      </c>
      <c r="I22" s="16">
        <f>'[1]3.桃園市各區現住人口數按性別及年齡分'!DI21</f>
        <v>282</v>
      </c>
      <c r="J22" s="16">
        <f>'[1]3.桃園市各區現住人口數按性別及年齡分'!DO21</f>
        <v>89</v>
      </c>
      <c r="K22" s="16">
        <f>'[1]3.桃園市各區現住人口數按性別及年齡分'!DU21</f>
        <v>16</v>
      </c>
    </row>
    <row r="23" spans="1:11" ht="12.75" customHeight="1">
      <c r="A23" s="302"/>
      <c r="B23" s="115" t="s">
        <v>86</v>
      </c>
      <c r="C23" s="16">
        <f t="shared" si="0"/>
        <v>13909</v>
      </c>
      <c r="D23" s="16">
        <f>'[1]3.桃園市各區現住人口數按性別及年齡分'!CE22</f>
        <v>5256</v>
      </c>
      <c r="E23" s="16">
        <f>'[1]3.桃園市各區現住人口數按性別及年齡分'!CK22</f>
        <v>3831</v>
      </c>
      <c r="F23" s="16">
        <f>'[1]3.桃園市各區現住人口數按性別及年齡分'!CQ22</f>
        <v>1915</v>
      </c>
      <c r="G23" s="16">
        <f>'[1]3.桃園市各區現住人口數按性別及年齡分'!CW22</f>
        <v>1510</v>
      </c>
      <c r="H23" s="16">
        <f>'[1]3.桃園市各區現住人口數按性別及年齡分'!DC22</f>
        <v>898</v>
      </c>
      <c r="I23" s="16">
        <f>'[1]3.桃園市各區現住人口數按性別及年齡分'!DI22</f>
        <v>366</v>
      </c>
      <c r="J23" s="16">
        <f>'[1]3.桃園市各區現住人口數按性別及年齡分'!DO22</f>
        <v>115</v>
      </c>
      <c r="K23" s="16">
        <f>'[1]3.桃園市各區現住人口數按性別及年齡分'!DU22</f>
        <v>18</v>
      </c>
    </row>
    <row r="24" spans="1:11" ht="13.5" customHeight="1">
      <c r="A24" s="301" t="s">
        <v>27</v>
      </c>
      <c r="B24" s="115" t="s">
        <v>84</v>
      </c>
      <c r="C24" s="16">
        <f t="shared" si="0"/>
        <v>22194</v>
      </c>
      <c r="D24" s="16">
        <f>'[1]3.桃園市各區現住人口數按性別及年齡分'!CE23</f>
        <v>8456</v>
      </c>
      <c r="E24" s="16">
        <f>'[1]3.桃園市各區現住人口數按性別及年齡分'!CK23</f>
        <v>6498</v>
      </c>
      <c r="F24" s="16">
        <f>'[1]3.桃園市各區現住人口數按性別及年齡分'!CQ23</f>
        <v>3169</v>
      </c>
      <c r="G24" s="16">
        <f>'[1]3.桃園市各區現住人口數按性別及年齡分'!CW23</f>
        <v>2207</v>
      </c>
      <c r="H24" s="16">
        <f>'[1]3.桃園市各區現住人口數按性別及年齡分'!DC23</f>
        <v>1189</v>
      </c>
      <c r="I24" s="16">
        <f>'[1]3.桃園市各區現住人口數按性別及年齡分'!DI23</f>
        <v>494</v>
      </c>
      <c r="J24" s="16">
        <f>'[1]3.桃園市各區現住人口數按性別及年齡分'!DO23</f>
        <v>161</v>
      </c>
      <c r="K24" s="16">
        <f>'[1]3.桃園市各區現住人口數按性別及年齡分'!DU23</f>
        <v>20</v>
      </c>
    </row>
    <row r="25" spans="1:11" ht="12.75" customHeight="1">
      <c r="A25" s="302"/>
      <c r="B25" s="115" t="s">
        <v>85</v>
      </c>
      <c r="C25" s="16">
        <f t="shared" si="0"/>
        <v>10301</v>
      </c>
      <c r="D25" s="16">
        <f>'[1]3.桃園市各區現住人口數按性別及年齡分'!CE24</f>
        <v>4142</v>
      </c>
      <c r="E25" s="16">
        <f>'[1]3.桃園市各區現住人口數按性別及年齡分'!CK24</f>
        <v>2989</v>
      </c>
      <c r="F25" s="16">
        <f>'[1]3.桃園市各區現住人口數按性別及年齡分'!CQ24</f>
        <v>1471</v>
      </c>
      <c r="G25" s="16">
        <f>'[1]3.桃園市各區現住人口數按性別及年齡分'!CW24</f>
        <v>968</v>
      </c>
      <c r="H25" s="16">
        <f>'[1]3.桃園市各區現住人口數按性別及年齡分'!DC24</f>
        <v>468</v>
      </c>
      <c r="I25" s="16">
        <f>'[1]3.桃園市各區現住人口數按性別及年齡分'!DI24</f>
        <v>191</v>
      </c>
      <c r="J25" s="16">
        <f>'[1]3.桃園市各區現住人口數按性別及年齡分'!DO24</f>
        <v>63</v>
      </c>
      <c r="K25" s="16">
        <f>'[1]3.桃園市各區現住人口數按性別及年齡分'!DU24</f>
        <v>9</v>
      </c>
    </row>
    <row r="26" spans="1:11" ht="12.75" customHeight="1">
      <c r="A26" s="302"/>
      <c r="B26" s="115" t="s">
        <v>86</v>
      </c>
      <c r="C26" s="16">
        <f t="shared" si="0"/>
        <v>11893</v>
      </c>
      <c r="D26" s="16">
        <f>'[1]3.桃園市各區現住人口數按性別及年齡分'!CE25</f>
        <v>4314</v>
      </c>
      <c r="E26" s="16">
        <f>'[1]3.桃園市各區現住人口數按性別及年齡分'!CK25</f>
        <v>3509</v>
      </c>
      <c r="F26" s="16">
        <f>'[1]3.桃園市各區現住人口數按性別及年齡分'!CQ25</f>
        <v>1698</v>
      </c>
      <c r="G26" s="16">
        <f>'[1]3.桃園市各區現住人口數按性別及年齡分'!CW25</f>
        <v>1239</v>
      </c>
      <c r="H26" s="16">
        <f>'[1]3.桃園市各區現住人口數按性別及年齡分'!DC25</f>
        <v>721</v>
      </c>
      <c r="I26" s="16">
        <f>'[1]3.桃園市各區現住人口數按性別及年齡分'!DI25</f>
        <v>303</v>
      </c>
      <c r="J26" s="16">
        <f>'[1]3.桃園市各區現住人口數按性別及年齡分'!DO25</f>
        <v>98</v>
      </c>
      <c r="K26" s="16">
        <f>'[1]3.桃園市各區現住人口數按性別及年齡分'!DU25</f>
        <v>11</v>
      </c>
    </row>
    <row r="27" spans="1:11" ht="13.5" customHeight="1">
      <c r="A27" s="301" t="s">
        <v>28</v>
      </c>
      <c r="B27" s="115" t="s">
        <v>84</v>
      </c>
      <c r="C27" s="16">
        <f t="shared" si="0"/>
        <v>12825</v>
      </c>
      <c r="D27" s="16">
        <f>'[1]3.桃園市各區現住人口數按性別及年齡分'!CE26</f>
        <v>4962</v>
      </c>
      <c r="E27" s="16">
        <f>'[1]3.桃園市各區現住人口數按性別及年齡分'!CK26</f>
        <v>3450</v>
      </c>
      <c r="F27" s="16">
        <f>'[1]3.桃園市各區現住人口數按性別及年齡分'!CQ26</f>
        <v>1728</v>
      </c>
      <c r="G27" s="16">
        <f>'[1]3.桃園市各區現住人口數按性別及年齡分'!CW26</f>
        <v>1377</v>
      </c>
      <c r="H27" s="16">
        <f>'[1]3.桃園市各區現住人口數按性別及年齡分'!DC26</f>
        <v>828</v>
      </c>
      <c r="I27" s="16">
        <f>'[1]3.桃園市各區現住人口數按性別及年齡分'!DI26</f>
        <v>364</v>
      </c>
      <c r="J27" s="16">
        <f>'[1]3.桃園市各區現住人口數按性別及年齡分'!DO26</f>
        <v>105</v>
      </c>
      <c r="K27" s="16">
        <f>'[1]3.桃園市各區現住人口數按性別及年齡分'!DU26</f>
        <v>11</v>
      </c>
    </row>
    <row r="28" spans="1:11" ht="12.75" customHeight="1">
      <c r="A28" s="302"/>
      <c r="B28" s="115" t="s">
        <v>85</v>
      </c>
      <c r="C28" s="16">
        <f t="shared" si="0"/>
        <v>6214</v>
      </c>
      <c r="D28" s="16">
        <f>'[1]3.桃園市各區現住人口數按性別及年齡分'!CE27</f>
        <v>2542</v>
      </c>
      <c r="E28" s="16">
        <f>'[1]3.桃園市各區現住人口數按性別及年齡分'!CK27</f>
        <v>1753</v>
      </c>
      <c r="F28" s="16">
        <f>'[1]3.桃園市各區現住人口數按性別及年齡分'!CQ27</f>
        <v>800</v>
      </c>
      <c r="G28" s="16">
        <f>'[1]3.桃園市各區現住人口數按性別及年齡分'!CW27</f>
        <v>615</v>
      </c>
      <c r="H28" s="16">
        <f>'[1]3.桃園市各區現住人口數按性別及年齡分'!DC27</f>
        <v>316</v>
      </c>
      <c r="I28" s="16">
        <f>'[1]3.桃園市各區現住人口數按性別及年齡分'!DI27</f>
        <v>138</v>
      </c>
      <c r="J28" s="16">
        <f>'[1]3.桃園市各區現住人口數按性別及年齡分'!DO27</f>
        <v>43</v>
      </c>
      <c r="K28" s="16">
        <f>'[1]3.桃園市各區現住人口數按性別及年齡分'!DU27</f>
        <v>7</v>
      </c>
    </row>
    <row r="29" spans="1:11" ht="12.75" customHeight="1">
      <c r="A29" s="302"/>
      <c r="B29" s="115" t="s">
        <v>86</v>
      </c>
      <c r="C29" s="16">
        <f t="shared" si="0"/>
        <v>6611</v>
      </c>
      <c r="D29" s="16">
        <f>'[1]3.桃園市各區現住人口數按性別及年齡分'!CE28</f>
        <v>2420</v>
      </c>
      <c r="E29" s="16">
        <f>'[1]3.桃園市各區現住人口數按性別及年齡分'!CK28</f>
        <v>1697</v>
      </c>
      <c r="F29" s="16">
        <f>'[1]3.桃園市各區現住人口數按性別及年齡分'!CQ28</f>
        <v>928</v>
      </c>
      <c r="G29" s="16">
        <f>'[1]3.桃園市各區現住人口數按性別及年齡分'!CW28</f>
        <v>762</v>
      </c>
      <c r="H29" s="16">
        <f>'[1]3.桃園市各區現住人口數按性別及年齡分'!DC28</f>
        <v>512</v>
      </c>
      <c r="I29" s="16">
        <f>'[1]3.桃園市各區現住人口數按性別及年齡分'!DI28</f>
        <v>226</v>
      </c>
      <c r="J29" s="16">
        <f>'[1]3.桃園市各區現住人口數按性別及年齡分'!DO28</f>
        <v>62</v>
      </c>
      <c r="K29" s="16">
        <f>'[1]3.桃園市各區現住人口數按性別及年齡分'!DU28</f>
        <v>4</v>
      </c>
    </row>
    <row r="30" spans="1:11" ht="13.5" customHeight="1">
      <c r="A30" s="301" t="s">
        <v>29</v>
      </c>
      <c r="B30" s="115" t="s">
        <v>84</v>
      </c>
      <c r="C30" s="16">
        <f t="shared" si="0"/>
        <v>27518</v>
      </c>
      <c r="D30" s="16">
        <f>'[1]3.桃園市各區現住人口數按性別及年齡分'!CE29</f>
        <v>10672</v>
      </c>
      <c r="E30" s="16">
        <f>'[1]3.桃園市各區現住人口數按性別及年齡分'!CK29</f>
        <v>8212</v>
      </c>
      <c r="F30" s="16">
        <f>'[1]3.桃園市各區現住人口數按性別及年齡分'!CQ29</f>
        <v>3922</v>
      </c>
      <c r="G30" s="16">
        <f>'[1]3.桃園市各區現住人口數按性別及年齡分'!CW29</f>
        <v>2523</v>
      </c>
      <c r="H30" s="16">
        <f>'[1]3.桃園市各區現住人口數按性別及年齡分'!DC29</f>
        <v>1285</v>
      </c>
      <c r="I30" s="16">
        <f>'[1]3.桃園市各區現住人口數按性別及年齡分'!DI29</f>
        <v>662</v>
      </c>
      <c r="J30" s="16">
        <f>'[1]3.桃園市各區現住人口數按性別及年齡分'!DO29</f>
        <v>214</v>
      </c>
      <c r="K30" s="16">
        <f>'[1]3.桃園市各區現住人口數按性別及年齡分'!DU29</f>
        <v>28</v>
      </c>
    </row>
    <row r="31" spans="1:11" ht="12.75" customHeight="1">
      <c r="A31" s="302"/>
      <c r="B31" s="115" t="s">
        <v>85</v>
      </c>
      <c r="C31" s="16">
        <f t="shared" si="0"/>
        <v>12206</v>
      </c>
      <c r="D31" s="16">
        <f>'[1]3.桃園市各區現住人口數按性別及年齡分'!CE30</f>
        <v>4878</v>
      </c>
      <c r="E31" s="16">
        <f>'[1]3.桃園市各區現住人口數按性別及年齡分'!CK30</f>
        <v>3732</v>
      </c>
      <c r="F31" s="16">
        <f>'[1]3.桃園市各區現住人口數按性別及年齡分'!CQ30</f>
        <v>1689</v>
      </c>
      <c r="G31" s="16">
        <f>'[1]3.桃園市各區現住人口數按性別及年齡分'!CW30</f>
        <v>995</v>
      </c>
      <c r="H31" s="16">
        <f>'[1]3.桃園市各區現住人口數按性別及年齡分'!DC30</f>
        <v>455</v>
      </c>
      <c r="I31" s="16">
        <f>'[1]3.桃園市各區現住人口數按性別及年齡分'!DI30</f>
        <v>319</v>
      </c>
      <c r="J31" s="16">
        <f>'[1]3.桃園市各區現住人口數按性別及年齡分'!DO30</f>
        <v>125</v>
      </c>
      <c r="K31" s="16">
        <f>'[1]3.桃園市各區現住人口數按性別及年齡分'!DU30</f>
        <v>13</v>
      </c>
    </row>
    <row r="32" spans="1:11" ht="12.75" customHeight="1">
      <c r="A32" s="302"/>
      <c r="B32" s="115" t="s">
        <v>86</v>
      </c>
      <c r="C32" s="16">
        <f t="shared" si="0"/>
        <v>15312</v>
      </c>
      <c r="D32" s="16">
        <f>'[1]3.桃園市各區現住人口數按性別及年齡分'!CE31</f>
        <v>5794</v>
      </c>
      <c r="E32" s="16">
        <f>'[1]3.桃園市各區現住人口數按性別及年齡分'!CK31</f>
        <v>4480</v>
      </c>
      <c r="F32" s="16">
        <f>'[1]3.桃園市各區現住人口數按性別及年齡分'!CQ31</f>
        <v>2233</v>
      </c>
      <c r="G32" s="16">
        <f>'[1]3.桃園市各區現住人口數按性別及年齡分'!CW31</f>
        <v>1528</v>
      </c>
      <c r="H32" s="16">
        <f>'[1]3.桃園市各區現住人口數按性別及年齡分'!DC31</f>
        <v>830</v>
      </c>
      <c r="I32" s="16">
        <f>'[1]3.桃園市各區現住人口數按性別及年齡分'!DI31</f>
        <v>343</v>
      </c>
      <c r="J32" s="16">
        <f>'[1]3.桃園市各區現住人口數按性別及年齡分'!DO31</f>
        <v>89</v>
      </c>
      <c r="K32" s="16">
        <f>'[1]3.桃園市各區現住人口數按性別及年齡分'!DU31</f>
        <v>15</v>
      </c>
    </row>
    <row r="33" spans="1:11" ht="13.5" customHeight="1">
      <c r="A33" s="301" t="s">
        <v>30</v>
      </c>
      <c r="B33" s="115" t="s">
        <v>84</v>
      </c>
      <c r="C33" s="16">
        <f t="shared" si="0"/>
        <v>32783</v>
      </c>
      <c r="D33" s="16">
        <f>'[1]3.桃園市各區現住人口數按性別及年齡分'!CE32</f>
        <v>13156</v>
      </c>
      <c r="E33" s="16">
        <f>'[1]3.桃園市各區現住人口數按性別及年齡分'!CK32</f>
        <v>9847</v>
      </c>
      <c r="F33" s="16">
        <f>'[1]3.桃園市各區現住人口數按性別及年齡分'!CQ32</f>
        <v>4834</v>
      </c>
      <c r="G33" s="16">
        <f>'[1]3.桃園市各區現住人口數按性別及年齡分'!CW32</f>
        <v>2594</v>
      </c>
      <c r="H33" s="16">
        <f>'[1]3.桃園市各區現住人口數按性別及年齡分'!DC32</f>
        <v>1254</v>
      </c>
      <c r="I33" s="16">
        <f>'[1]3.桃園市各區現住人口數按性別及年齡分'!DI32</f>
        <v>772</v>
      </c>
      <c r="J33" s="16">
        <f>'[1]3.桃園市各區現住人口數按性別及年齡分'!DO32</f>
        <v>275</v>
      </c>
      <c r="K33" s="16">
        <f>'[1]3.桃園市各區現住人口數按性別及年齡分'!DU32</f>
        <v>51</v>
      </c>
    </row>
    <row r="34" spans="1:11" ht="12.75" customHeight="1">
      <c r="A34" s="302"/>
      <c r="B34" s="115" t="s">
        <v>85</v>
      </c>
      <c r="C34" s="16">
        <f t="shared" si="0"/>
        <v>14532</v>
      </c>
      <c r="D34" s="16">
        <f>'[1]3.桃園市各區現住人口數按性別及年齡分'!CE33</f>
        <v>5871</v>
      </c>
      <c r="E34" s="16">
        <f>'[1]3.桃園市各區現住人口數按性別及年齡分'!CK33</f>
        <v>4388</v>
      </c>
      <c r="F34" s="16">
        <f>'[1]3.桃園市各區現住人口數按性別及年齡分'!CQ33</f>
        <v>2093</v>
      </c>
      <c r="G34" s="16">
        <f>'[1]3.桃園市各區現住人口數按性別及年齡分'!CW33</f>
        <v>1027</v>
      </c>
      <c r="H34" s="16">
        <f>'[1]3.桃園市各區現住人口數按性別及年齡分'!DC33</f>
        <v>451</v>
      </c>
      <c r="I34" s="16">
        <f>'[1]3.桃園市各區現住人口數按性別及年齡分'!DI33</f>
        <v>469</v>
      </c>
      <c r="J34" s="16">
        <f>'[1]3.桃園市各區現住人口數按性別及年齡分'!DO33</f>
        <v>199</v>
      </c>
      <c r="K34" s="16">
        <f>'[1]3.桃園市各區現住人口數按性別及年齡分'!DU33</f>
        <v>34</v>
      </c>
    </row>
    <row r="35" spans="1:11" ht="12.75" customHeight="1">
      <c r="A35" s="302"/>
      <c r="B35" s="115" t="s">
        <v>86</v>
      </c>
      <c r="C35" s="16">
        <f t="shared" si="0"/>
        <v>18251</v>
      </c>
      <c r="D35" s="16">
        <f>'[1]3.桃園市各區現住人口數按性別及年齡分'!CE34</f>
        <v>7285</v>
      </c>
      <c r="E35" s="16">
        <f>'[1]3.桃園市各區現住人口數按性別及年齡分'!CK34</f>
        <v>5459</v>
      </c>
      <c r="F35" s="16">
        <f>'[1]3.桃園市各區現住人口數按性別及年齡分'!CQ34</f>
        <v>2741</v>
      </c>
      <c r="G35" s="16">
        <f>'[1]3.桃園市各區現住人口數按性別及年齡分'!CW34</f>
        <v>1567</v>
      </c>
      <c r="H35" s="16">
        <f>'[1]3.桃園市各區現住人口數按性別及年齡分'!DC34</f>
        <v>803</v>
      </c>
      <c r="I35" s="16">
        <f>'[1]3.桃園市各區現住人口數按性別及年齡分'!DI34</f>
        <v>303</v>
      </c>
      <c r="J35" s="16">
        <f>'[1]3.桃園市各區現住人口數按性別及年齡分'!DO34</f>
        <v>76</v>
      </c>
      <c r="K35" s="16">
        <f>'[1]3.桃園市各區現住人口數按性別及年齡分'!DU34</f>
        <v>17</v>
      </c>
    </row>
    <row r="36" spans="1:11" ht="13.5" customHeight="1">
      <c r="A36" s="301" t="s">
        <v>31</v>
      </c>
      <c r="B36" s="115" t="s">
        <v>84</v>
      </c>
      <c r="C36" s="16">
        <f t="shared" si="0"/>
        <v>21597</v>
      </c>
      <c r="D36" s="16">
        <f>'[1]3.桃園市各區現住人口數按性別及年齡分'!CE35</f>
        <v>8593</v>
      </c>
      <c r="E36" s="16">
        <f>'[1]3.桃園市各區現住人口數按性別及年齡分'!CK35</f>
        <v>6233</v>
      </c>
      <c r="F36" s="16">
        <f>'[1]3.桃園市各區現住人口數按性別及年齡分'!CQ35</f>
        <v>3036</v>
      </c>
      <c r="G36" s="16">
        <f>'[1]3.桃園市各區現住人口數按性別及年齡分'!CW35</f>
        <v>1919</v>
      </c>
      <c r="H36" s="16">
        <f>'[1]3.桃園市各區現住人口數按性別及年齡分'!DC35</f>
        <v>1069</v>
      </c>
      <c r="I36" s="16">
        <f>'[1]3.桃園市各區現住人口數按性別及年齡分'!DI35</f>
        <v>562</v>
      </c>
      <c r="J36" s="16">
        <f>'[1]3.桃園市各區現住人口數按性別及年齡分'!DO35</f>
        <v>167</v>
      </c>
      <c r="K36" s="16">
        <f>'[1]3.桃園市各區現住人口數按性別及年齡分'!DU35</f>
        <v>18</v>
      </c>
    </row>
    <row r="37" spans="1:11" s="14" customFormat="1" ht="12.75" customHeight="1">
      <c r="A37" s="302"/>
      <c r="B37" s="115" t="s">
        <v>85</v>
      </c>
      <c r="C37" s="16">
        <f t="shared" si="0"/>
        <v>9947</v>
      </c>
      <c r="D37" s="16">
        <f>'[1]3.桃園市各區現住人口數按性別及年齡分'!CE36</f>
        <v>4010</v>
      </c>
      <c r="E37" s="16">
        <f>'[1]3.桃園市各區現住人口數按性別及年齡分'!CK36</f>
        <v>2924</v>
      </c>
      <c r="F37" s="16">
        <f>'[1]3.桃園市各區現住人口數按性別及年齡分'!CQ36</f>
        <v>1408</v>
      </c>
      <c r="G37" s="16">
        <f>'[1]3.桃園市各區現住人口數按性別及年齡分'!CW36</f>
        <v>805</v>
      </c>
      <c r="H37" s="16">
        <f>'[1]3.桃園市各區現住人口數按性別及年齡分'!DC36</f>
        <v>424</v>
      </c>
      <c r="I37" s="16">
        <f>'[1]3.桃園市各區現住人口數按性別及年齡分'!DI36</f>
        <v>278</v>
      </c>
      <c r="J37" s="16">
        <f>'[1]3.桃園市各區現住人口數按性別及年齡分'!DO36</f>
        <v>91</v>
      </c>
      <c r="K37" s="16">
        <f>'[1]3.桃園市各區現住人口數按性別及年齡分'!DU36</f>
        <v>7</v>
      </c>
    </row>
    <row r="38" spans="1:11" s="14" customFormat="1" ht="12.75" customHeight="1">
      <c r="A38" s="302"/>
      <c r="B38" s="115" t="s">
        <v>86</v>
      </c>
      <c r="C38" s="16">
        <f t="shared" si="0"/>
        <v>11650</v>
      </c>
      <c r="D38" s="16">
        <f>'[1]3.桃園市各區現住人口數按性別及年齡分'!CE37</f>
        <v>4583</v>
      </c>
      <c r="E38" s="16">
        <f>'[1]3.桃園市各區現住人口數按性別及年齡分'!CK37</f>
        <v>3309</v>
      </c>
      <c r="F38" s="16">
        <f>'[1]3.桃園市各區現住人口數按性別及年齡分'!CQ37</f>
        <v>1628</v>
      </c>
      <c r="G38" s="16">
        <f>'[1]3.桃園市各區現住人口數按性別及年齡分'!CW37</f>
        <v>1114</v>
      </c>
      <c r="H38" s="16">
        <f>'[1]3.桃園市各區現住人口數按性別及年齡分'!DC37</f>
        <v>645</v>
      </c>
      <c r="I38" s="16">
        <f>'[1]3.桃園市各區現住人口數按性別及年齡分'!DI37</f>
        <v>284</v>
      </c>
      <c r="J38" s="16">
        <f>'[1]3.桃園市各區現住人口數按性別及年齡分'!DO37</f>
        <v>76</v>
      </c>
      <c r="K38" s="16">
        <f>'[1]3.桃園市各區現住人口數按性別及年齡分'!DU37</f>
        <v>11</v>
      </c>
    </row>
    <row r="39" spans="1:11" s="14" customFormat="1" ht="13.5" customHeight="1">
      <c r="A39" s="301" t="s">
        <v>32</v>
      </c>
      <c r="B39" s="115" t="s">
        <v>84</v>
      </c>
      <c r="C39" s="16">
        <f t="shared" si="0"/>
        <v>35106</v>
      </c>
      <c r="D39" s="16">
        <f>'[1]3.桃園市各區現住人口數按性別及年齡分'!CE38</f>
        <v>13950</v>
      </c>
      <c r="E39" s="16">
        <f>'[1]3.桃園市各區現住人口數按性別及年齡分'!CK38</f>
        <v>10420</v>
      </c>
      <c r="F39" s="16">
        <f>'[1]3.桃園市各區現住人口數按性別及年齡分'!CQ38</f>
        <v>5032</v>
      </c>
      <c r="G39" s="16">
        <f>'[1]3.桃園市各區現住人口數按性別及年齡分'!CW38</f>
        <v>3171</v>
      </c>
      <c r="H39" s="16">
        <f>'[1]3.桃園市各區現住人口數按性別及年齡分'!DC38</f>
        <v>1514</v>
      </c>
      <c r="I39" s="16">
        <f>'[1]3.桃園市各區現住人口數按性別及年齡分'!DI38</f>
        <v>754</v>
      </c>
      <c r="J39" s="16">
        <f>'[1]3.桃園市各區現住人口數按性別及年齡分'!DO38</f>
        <v>239</v>
      </c>
      <c r="K39" s="16">
        <f>'[1]3.桃園市各區現住人口數按性別及年齡分'!DU38</f>
        <v>26</v>
      </c>
    </row>
    <row r="40" spans="1:11" s="14" customFormat="1" ht="12.75" customHeight="1">
      <c r="A40" s="302"/>
      <c r="B40" s="115" t="s">
        <v>85</v>
      </c>
      <c r="C40" s="16">
        <f t="shared" si="0"/>
        <v>15454</v>
      </c>
      <c r="D40" s="16">
        <f>'[1]3.桃園市各區現住人口數按性別及年齡分'!CE39</f>
        <v>6299</v>
      </c>
      <c r="E40" s="16">
        <f>'[1]3.桃園市各區現住人口數按性別及年齡分'!CK39</f>
        <v>4617</v>
      </c>
      <c r="F40" s="16">
        <f>'[1]3.桃園市各區現住人口數按性別及年齡分'!CQ39</f>
        <v>2121</v>
      </c>
      <c r="G40" s="16">
        <f>'[1]3.桃園市各區現住人口數按性別及年齡分'!CW39</f>
        <v>1296</v>
      </c>
      <c r="H40" s="16">
        <f>'[1]3.桃園市各區現住人口數按性別及年齡分'!DC39</f>
        <v>576</v>
      </c>
      <c r="I40" s="16">
        <f>'[1]3.桃園市各區現住人口數按性別及年齡分'!DI39</f>
        <v>385</v>
      </c>
      <c r="J40" s="16">
        <f>'[1]3.桃園市各區現住人口數按性別及年齡分'!DO39</f>
        <v>150</v>
      </c>
      <c r="K40" s="16">
        <f>'[1]3.桃園市各區現住人口數按性別及年齡分'!DU39</f>
        <v>10</v>
      </c>
    </row>
    <row r="41" spans="1:11" s="14" customFormat="1" ht="12.75" customHeight="1">
      <c r="A41" s="302"/>
      <c r="B41" s="115" t="s">
        <v>86</v>
      </c>
      <c r="C41" s="16">
        <f t="shared" si="0"/>
        <v>19652</v>
      </c>
      <c r="D41" s="16">
        <f>'[1]3.桃園市各區現住人口數按性別及年齡分'!CE40</f>
        <v>7651</v>
      </c>
      <c r="E41" s="16">
        <f>'[1]3.桃園市各區現住人口數按性別及年齡分'!CK40</f>
        <v>5803</v>
      </c>
      <c r="F41" s="16">
        <f>'[1]3.桃園市各區現住人口數按性別及年齡分'!CQ40</f>
        <v>2911</v>
      </c>
      <c r="G41" s="16">
        <f>'[1]3.桃園市各區現住人口數按性別及年齡分'!CW40</f>
        <v>1875</v>
      </c>
      <c r="H41" s="16">
        <f>'[1]3.桃園市各區現住人口數按性別及年齡分'!DC40</f>
        <v>938</v>
      </c>
      <c r="I41" s="16">
        <f>'[1]3.桃園市各區現住人口數按性別及年齡分'!DI40</f>
        <v>369</v>
      </c>
      <c r="J41" s="16">
        <f>'[1]3.桃園市各區現住人口數按性別及年齡分'!DO40</f>
        <v>89</v>
      </c>
      <c r="K41" s="16">
        <f>'[1]3.桃園市各區現住人口數按性別及年齡分'!DU40</f>
        <v>16</v>
      </c>
    </row>
    <row r="42" spans="1:11" s="14" customFormat="1" ht="13.5" customHeight="1">
      <c r="A42" s="301" t="s">
        <v>33</v>
      </c>
      <c r="B42" s="115" t="s">
        <v>84</v>
      </c>
      <c r="C42" s="16">
        <f t="shared" si="0"/>
        <v>9909</v>
      </c>
      <c r="D42" s="16">
        <f>'[1]3.桃園市各區現住人口數按性別及年齡分'!CE41</f>
        <v>3361</v>
      </c>
      <c r="E42" s="16">
        <f>'[1]3.桃園市各區現住人口數按性別及年齡分'!CK41</f>
        <v>2461</v>
      </c>
      <c r="F42" s="16">
        <f>'[1]3.桃園市各區現住人口數按性別及年齡分'!CQ41</f>
        <v>1377</v>
      </c>
      <c r="G42" s="16">
        <f>'[1]3.桃園市各區現住人口數按性別及年齡分'!CW41</f>
        <v>1341</v>
      </c>
      <c r="H42" s="16">
        <f>'[1]3.桃園市各區現住人口數按性別及年齡分'!DC41</f>
        <v>852</v>
      </c>
      <c r="I42" s="16">
        <f>'[1]3.桃園市各區現住人口數按性別及年齡分'!DI41</f>
        <v>385</v>
      </c>
      <c r="J42" s="16">
        <f>'[1]3.桃園市各區現住人口數按性別及年齡分'!DO41</f>
        <v>110</v>
      </c>
      <c r="K42" s="16">
        <f>'[1]3.桃園市各區現住人口數按性別及年齡分'!DU41</f>
        <v>22</v>
      </c>
    </row>
    <row r="43" spans="1:11" s="14" customFormat="1" ht="12.75" customHeight="1">
      <c r="A43" s="302"/>
      <c r="B43" s="115" t="s">
        <v>85</v>
      </c>
      <c r="C43" s="16">
        <f t="shared" si="0"/>
        <v>5002</v>
      </c>
      <c r="D43" s="16">
        <f>'[1]3.桃園市各區現住人口數按性別及年齡分'!CE42</f>
        <v>1831</v>
      </c>
      <c r="E43" s="16">
        <f>'[1]3.桃園市各區現住人口數按性別及年齡分'!CK42</f>
        <v>1353</v>
      </c>
      <c r="F43" s="16">
        <f>'[1]3.桃園市各區現住人口數按性別及年齡分'!CQ42</f>
        <v>708</v>
      </c>
      <c r="G43" s="16">
        <f>'[1]3.桃園市各區現住人口數按性別及年齡分'!CW42</f>
        <v>584</v>
      </c>
      <c r="H43" s="16">
        <f>'[1]3.桃園市各區現住人口數按性別及年齡分'!DC42</f>
        <v>322</v>
      </c>
      <c r="I43" s="16">
        <f>'[1]3.桃園市各區現住人口數按性別及年齡分'!DI42</f>
        <v>156</v>
      </c>
      <c r="J43" s="16">
        <f>'[1]3.桃園市各區現住人口數按性別及年齡分'!DO42</f>
        <v>41</v>
      </c>
      <c r="K43" s="16">
        <f>'[1]3.桃園市各區現住人口數按性別及年齡分'!DU42</f>
        <v>7</v>
      </c>
    </row>
    <row r="44" spans="1:11" s="14" customFormat="1" ht="12.75" customHeight="1">
      <c r="A44" s="302"/>
      <c r="B44" s="115" t="s">
        <v>86</v>
      </c>
      <c r="C44" s="16">
        <f t="shared" si="0"/>
        <v>4907</v>
      </c>
      <c r="D44" s="16">
        <f>'[1]3.桃園市各區現住人口數按性別及年齡分'!CE43</f>
        <v>1530</v>
      </c>
      <c r="E44" s="16">
        <f>'[1]3.桃園市各區現住人口數按性別及年齡分'!CK43</f>
        <v>1108</v>
      </c>
      <c r="F44" s="16">
        <f>'[1]3.桃園市各區現住人口數按性別及年齡分'!CQ43</f>
        <v>669</v>
      </c>
      <c r="G44" s="16">
        <f>'[1]3.桃園市各區現住人口數按性別及年齡分'!CW43</f>
        <v>757</v>
      </c>
      <c r="H44" s="16">
        <f>'[1]3.桃園市各區現住人口數按性別及年齡分'!DC43</f>
        <v>530</v>
      </c>
      <c r="I44" s="16">
        <f>'[1]3.桃園市各區現住人口數按性別及年齡分'!DI43</f>
        <v>229</v>
      </c>
      <c r="J44" s="16">
        <f>'[1]3.桃園市各區現住人口數按性別及年齡分'!DO43</f>
        <v>69</v>
      </c>
      <c r="K44" s="16">
        <f>'[1]3.桃園市各區現住人口數按性別及年齡分'!DU43</f>
        <v>15</v>
      </c>
    </row>
    <row r="45" spans="1:11" s="14" customFormat="1" ht="13.5" customHeight="1">
      <c r="A45" s="301" t="s">
        <v>34</v>
      </c>
      <c r="B45" s="115" t="s">
        <v>84</v>
      </c>
      <c r="C45" s="16">
        <f t="shared" si="0"/>
        <v>10827</v>
      </c>
      <c r="D45" s="16">
        <f>'[1]3.桃園市各區現住人口數按性別及年齡分'!CE44</f>
        <v>3986</v>
      </c>
      <c r="E45" s="16">
        <f>'[1]3.桃園市各區現住人口數按性別及年齡分'!CK44</f>
        <v>2679</v>
      </c>
      <c r="F45" s="16">
        <f>'[1]3.桃園市各區現住人口數按性別及年齡分'!CQ44</f>
        <v>1490</v>
      </c>
      <c r="G45" s="16">
        <f>'[1]3.桃園市各區現住人口數按性別及年齡分'!CW44</f>
        <v>1315</v>
      </c>
      <c r="H45" s="16">
        <f>'[1]3.桃園市各區現住人口數按性別及年齡分'!DC44</f>
        <v>889</v>
      </c>
      <c r="I45" s="16">
        <f>'[1]3.桃園市各區現住人口數按性別及年齡分'!DI44</f>
        <v>358</v>
      </c>
      <c r="J45" s="16">
        <f>'[1]3.桃園市各區現住人口數按性別及年齡分'!DO44</f>
        <v>98</v>
      </c>
      <c r="K45" s="16">
        <f>'[1]3.桃園市各區現住人口數按性別及年齡分'!DU44</f>
        <v>12</v>
      </c>
    </row>
    <row r="46" spans="1:11" s="14" customFormat="1" ht="12.75" customHeight="1">
      <c r="A46" s="302"/>
      <c r="B46" s="115" t="s">
        <v>85</v>
      </c>
      <c r="C46" s="16">
        <f t="shared" si="0"/>
        <v>5391</v>
      </c>
      <c r="D46" s="16">
        <f>'[1]3.桃園市各區現住人口數按性別及年齡分'!CE45</f>
        <v>2178</v>
      </c>
      <c r="E46" s="16">
        <f>'[1]3.桃園市各區現住人口數按性別及年齡分'!CK45</f>
        <v>1409</v>
      </c>
      <c r="F46" s="16">
        <f>'[1]3.桃園市各區現住人口數按性別及年齡分'!CQ45</f>
        <v>725</v>
      </c>
      <c r="G46" s="16">
        <f>'[1]3.桃園市各區現住人口數按性別及年齡分'!CW45</f>
        <v>580</v>
      </c>
      <c r="H46" s="16">
        <f>'[1]3.桃園市各區現住人口數按性別及年齡分'!DC45</f>
        <v>339</v>
      </c>
      <c r="I46" s="16">
        <f>'[1]3.桃園市各區現住人口數按性別及年齡分'!DI45</f>
        <v>120</v>
      </c>
      <c r="J46" s="16">
        <f>'[1]3.桃園市各區現住人口數按性別及年齡分'!DO45</f>
        <v>37</v>
      </c>
      <c r="K46" s="16">
        <f>'[1]3.桃園市各區現住人口數按性別及年齡分'!DU45</f>
        <v>3</v>
      </c>
    </row>
    <row r="47" spans="1:11" s="14" customFormat="1" ht="12.75" customHeight="1">
      <c r="A47" s="302"/>
      <c r="B47" s="115" t="s">
        <v>86</v>
      </c>
      <c r="C47" s="16">
        <f t="shared" si="0"/>
        <v>5436</v>
      </c>
      <c r="D47" s="16">
        <f>'[1]3.桃園市各區現住人口數按性別及年齡分'!CE46</f>
        <v>1808</v>
      </c>
      <c r="E47" s="16">
        <f>'[1]3.桃園市各區現住人口數按性別及年齡分'!CK46</f>
        <v>1270</v>
      </c>
      <c r="F47" s="16">
        <f>'[1]3.桃園市各區現住人口數按性別及年齡分'!CQ46</f>
        <v>765</v>
      </c>
      <c r="G47" s="16">
        <f>'[1]3.桃園市各區現住人口數按性別及年齡分'!CW46</f>
        <v>735</v>
      </c>
      <c r="H47" s="16">
        <f>'[1]3.桃園市各區現住人口數按性別及年齡分'!DC46</f>
        <v>550</v>
      </c>
      <c r="I47" s="16">
        <f>'[1]3.桃園市各區現住人口數按性別及年齡分'!DI46</f>
        <v>238</v>
      </c>
      <c r="J47" s="16">
        <f>'[1]3.桃園市各區現住人口數按性別及年齡分'!DO46</f>
        <v>61</v>
      </c>
      <c r="K47" s="16">
        <f>'[1]3.桃園市各區現住人口數按性別及年齡分'!DU46</f>
        <v>9</v>
      </c>
    </row>
    <row r="48" spans="1:11" s="14" customFormat="1" ht="13.5" customHeight="1">
      <c r="A48" s="301" t="s">
        <v>35</v>
      </c>
      <c r="B48" s="115" t="s">
        <v>84</v>
      </c>
      <c r="C48" s="16">
        <f t="shared" si="0"/>
        <v>1941</v>
      </c>
      <c r="D48" s="16">
        <f>'[1]3.桃園市各區現住人口數按性別及年齡分'!CE47</f>
        <v>817</v>
      </c>
      <c r="E48" s="16">
        <f>'[1]3.桃園市各區現住人口數按性別及年齡分'!CK47</f>
        <v>546</v>
      </c>
      <c r="F48" s="16">
        <f>'[1]3.桃園市各區現住人口數按性別及年齡分'!CQ47</f>
        <v>250</v>
      </c>
      <c r="G48" s="16">
        <f>'[1]3.桃園市各區現住人口數按性別及年齡分'!CW47</f>
        <v>199</v>
      </c>
      <c r="H48" s="16">
        <f>'[1]3.桃園市各區現住人口數按性別及年齡分'!DC47</f>
        <v>75</v>
      </c>
      <c r="I48" s="16">
        <f>'[1]3.桃園市各區現住人口數按性別及年齡分'!DI47</f>
        <v>40</v>
      </c>
      <c r="J48" s="16">
        <f>'[1]3.桃園市各區現住人口數按性別及年齡分'!DO47</f>
        <v>11</v>
      </c>
      <c r="K48" s="16">
        <f>'[1]3.桃園市各區現住人口數按性別及年齡分'!DU47</f>
        <v>3</v>
      </c>
    </row>
    <row r="49" spans="1:11" s="14" customFormat="1" ht="12.75" customHeight="1">
      <c r="A49" s="302"/>
      <c r="B49" s="115" t="s">
        <v>85</v>
      </c>
      <c r="C49" s="16">
        <f t="shared" si="0"/>
        <v>1004</v>
      </c>
      <c r="D49" s="16">
        <f>'[1]3.桃園市各區現住人口數按性別及年齡分'!CE48</f>
        <v>441</v>
      </c>
      <c r="E49" s="16">
        <f>'[1]3.桃園市各區現住人口數按性別及年齡分'!CK48</f>
        <v>276</v>
      </c>
      <c r="F49" s="16">
        <f>'[1]3.桃園市各區現住人口數按性別及年齡分'!CQ48</f>
        <v>131</v>
      </c>
      <c r="G49" s="16">
        <f>'[1]3.桃園市各區現住人口數按性別及年齡分'!CW48</f>
        <v>100</v>
      </c>
      <c r="H49" s="16">
        <f>'[1]3.桃園市各區現住人口數按性別及年齡分'!DC48</f>
        <v>33</v>
      </c>
      <c r="I49" s="16">
        <f>'[1]3.桃園市各區現住人口數按性別及年齡分'!DI48</f>
        <v>17</v>
      </c>
      <c r="J49" s="16">
        <f>'[1]3.桃園市各區現住人口數按性別及年齡分'!DO48</f>
        <v>5</v>
      </c>
      <c r="K49" s="16">
        <f>'[1]3.桃園市各區現住人口數按性別及年齡分'!DU48</f>
        <v>1</v>
      </c>
    </row>
    <row r="50" spans="1:11" s="14" customFormat="1" ht="12.75" customHeight="1" thickBot="1">
      <c r="A50" s="303"/>
      <c r="B50" s="116" t="s">
        <v>86</v>
      </c>
      <c r="C50" s="16">
        <f t="shared" si="0"/>
        <v>937</v>
      </c>
      <c r="D50" s="16">
        <f>'[1]3.桃園市各區現住人口數按性別及年齡分'!CE49</f>
        <v>376</v>
      </c>
      <c r="E50" s="16">
        <f>'[1]3.桃園市各區現住人口數按性別及年齡分'!CK49</f>
        <v>270</v>
      </c>
      <c r="F50" s="16">
        <f>'[1]3.桃園市各區現住人口數按性別及年齡分'!CQ49</f>
        <v>119</v>
      </c>
      <c r="G50" s="16">
        <f>'[1]3.桃園市各區現住人口數按性別及年齡分'!CW49</f>
        <v>99</v>
      </c>
      <c r="H50" s="16">
        <f>'[1]3.桃園市各區現住人口數按性別及年齡分'!DC49</f>
        <v>42</v>
      </c>
      <c r="I50" s="16">
        <f>'[1]3.桃園市各區現住人口數按性別及年齡分'!DI49</f>
        <v>23</v>
      </c>
      <c r="J50" s="16">
        <f>'[1]3.桃園市各區現住人口數按性別及年齡分'!DO49</f>
        <v>6</v>
      </c>
      <c r="K50" s="16">
        <f>'[1]3.桃園市各區現住人口數按性別及年齡分'!DU49</f>
        <v>2</v>
      </c>
    </row>
    <row r="51" spans="1:11" s="112" customFormat="1" ht="15" customHeight="1">
      <c r="A51" s="198" t="s">
        <v>75</v>
      </c>
      <c r="B51" s="198"/>
      <c r="C51" s="188"/>
      <c r="D51" s="188"/>
      <c r="E51" s="188"/>
      <c r="F51" s="188"/>
      <c r="G51" s="188"/>
      <c r="H51" s="188"/>
      <c r="I51" s="188"/>
      <c r="J51" s="188"/>
      <c r="K51" s="188"/>
    </row>
    <row r="52" spans="1:11" s="112" customFormat="1" ht="15" customHeight="1">
      <c r="A52" s="189"/>
      <c r="B52" s="189"/>
      <c r="C52" s="189"/>
      <c r="D52" s="189"/>
      <c r="E52" s="189"/>
      <c r="F52" s="189"/>
      <c r="G52" s="189"/>
      <c r="H52" s="189"/>
      <c r="I52" s="189"/>
      <c r="J52" s="189"/>
      <c r="K52" s="189"/>
    </row>
    <row r="53" spans="1:11" s="112" customFormat="1" ht="15" customHeight="1">
      <c r="A53" s="189"/>
      <c r="B53" s="189"/>
      <c r="C53" s="189"/>
      <c r="D53" s="189"/>
      <c r="E53" s="189"/>
      <c r="F53" s="189"/>
      <c r="G53" s="189"/>
      <c r="H53" s="189"/>
      <c r="I53" s="189"/>
      <c r="J53" s="189"/>
      <c r="K53" s="189"/>
    </row>
    <row r="54" spans="1:11" s="112" customFormat="1" ht="15" customHeight="1">
      <c r="A54" s="189"/>
      <c r="B54" s="189"/>
      <c r="C54" s="189"/>
      <c r="D54" s="189"/>
      <c r="E54" s="189"/>
      <c r="F54" s="189"/>
      <c r="G54" s="189"/>
      <c r="H54" s="189"/>
      <c r="I54" s="189"/>
      <c r="J54" s="189"/>
      <c r="K54" s="189"/>
    </row>
    <row r="55" spans="1:11" s="112" customFormat="1" ht="15" customHeight="1">
      <c r="A55" s="189"/>
      <c r="B55" s="189"/>
      <c r="C55" s="189"/>
      <c r="D55" s="189"/>
      <c r="E55" s="189"/>
      <c r="F55" s="189"/>
      <c r="G55" s="189"/>
      <c r="H55" s="189"/>
      <c r="I55" s="189"/>
      <c r="J55" s="189"/>
      <c r="K55" s="189"/>
    </row>
    <row r="56" spans="1:11" s="112" customFormat="1" ht="15" customHeight="1">
      <c r="A56" s="189"/>
      <c r="B56" s="189"/>
      <c r="C56" s="189"/>
      <c r="D56" s="189"/>
      <c r="E56" s="189"/>
      <c r="F56" s="189"/>
      <c r="G56" s="189"/>
      <c r="H56" s="189"/>
      <c r="I56" s="189"/>
      <c r="J56" s="189"/>
      <c r="K56" s="189"/>
    </row>
    <row r="57" spans="1:11">
      <c r="A57" s="2"/>
      <c r="B57" s="2"/>
    </row>
    <row r="58" spans="1:11">
      <c r="A58" s="2"/>
      <c r="B58" s="2"/>
    </row>
  </sheetData>
  <mergeCells count="28">
    <mergeCell ref="A15:A17"/>
    <mergeCell ref="A2:K2"/>
    <mergeCell ref="A3:K4"/>
    <mergeCell ref="A6:A8"/>
    <mergeCell ref="B6:B8"/>
    <mergeCell ref="C6:C8"/>
    <mergeCell ref="D6:D8"/>
    <mergeCell ref="E6:E8"/>
    <mergeCell ref="F6:F8"/>
    <mergeCell ref="G6:G8"/>
    <mergeCell ref="H6:H8"/>
    <mergeCell ref="I6:I8"/>
    <mergeCell ref="J6:J8"/>
    <mergeCell ref="K6:K8"/>
    <mergeCell ref="A9:A11"/>
    <mergeCell ref="A12:A14"/>
    <mergeCell ref="A51:K56"/>
    <mergeCell ref="A18:A20"/>
    <mergeCell ref="A21:A23"/>
    <mergeCell ref="A24:A26"/>
    <mergeCell ref="A27:A29"/>
    <mergeCell ref="A30:A32"/>
    <mergeCell ref="A33:A35"/>
    <mergeCell ref="A36:A38"/>
    <mergeCell ref="A39:A41"/>
    <mergeCell ref="A42:A44"/>
    <mergeCell ref="A45:A47"/>
    <mergeCell ref="A48:A50"/>
  </mergeCells>
  <phoneticPr fontId="4" type="noConversion"/>
  <printOptions horizontalCentered="1"/>
  <pageMargins left="0.6692913385826772" right="0.6692913385826772" top="0.6692913385826772" bottom="0.6692913385826772" header="0.27559055118110237" footer="0.27559055118110237"/>
  <pageSetup paperSize="9" orientation="portrait" r:id="rId1"/>
  <headerFooter differentOddEven="1">
    <oddFooter>&amp;C&amp;"Arial,標準"25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DBBCE-8D9B-4EF5-AEBC-50DD5CBBED07}">
  <dimension ref="A1:I150"/>
  <sheetViews>
    <sheetView view="pageBreakPreview" zoomScaleNormal="100" zoomScaleSheetLayoutView="100" workbookViewId="0">
      <pane xSplit="1" ySplit="8" topLeftCell="B15" activePane="bottomRight" state="frozen"/>
      <selection activeCell="A3" sqref="A3:K4"/>
      <selection pane="topRight" activeCell="A3" sqref="A3:K4"/>
      <selection pane="bottomLeft" activeCell="A3" sqref="A3:K4"/>
      <selection pane="bottomRight" activeCell="G15" sqref="G15"/>
    </sheetView>
  </sheetViews>
  <sheetFormatPr defaultColWidth="9" defaultRowHeight="15.75"/>
  <cols>
    <col min="1" max="1" width="12.75" style="113" customWidth="1"/>
    <col min="2" max="4" width="9.125" style="1" customWidth="1"/>
    <col min="5" max="5" width="9.625" style="1" customWidth="1"/>
    <col min="6" max="7" width="9.125" style="1" customWidth="1"/>
    <col min="8" max="9" width="9.625" style="1" customWidth="1"/>
    <col min="10" max="16384" width="9" style="1"/>
  </cols>
  <sheetData>
    <row r="1" spans="1:9" s="118" customFormat="1" ht="6" customHeight="1"/>
    <row r="2" spans="1:9" s="118" customFormat="1" ht="27.75" customHeight="1">
      <c r="A2" s="171" t="s">
        <v>87</v>
      </c>
      <c r="B2" s="172"/>
      <c r="C2" s="172"/>
      <c r="D2" s="172"/>
      <c r="E2" s="172"/>
      <c r="F2" s="172"/>
      <c r="G2" s="172"/>
      <c r="H2" s="201"/>
      <c r="I2" s="201"/>
    </row>
    <row r="3" spans="1:9" s="118" customFormat="1" ht="14.25" customHeight="1">
      <c r="A3" s="172" t="s">
        <v>237</v>
      </c>
      <c r="B3" s="172"/>
      <c r="C3" s="172"/>
      <c r="D3" s="172"/>
      <c r="E3" s="172"/>
      <c r="F3" s="172"/>
      <c r="G3" s="172"/>
      <c r="H3" s="201"/>
      <c r="I3" s="201"/>
    </row>
    <row r="4" spans="1:9" s="118" customFormat="1" ht="14.25" customHeight="1">
      <c r="A4" s="172"/>
      <c r="B4" s="172"/>
      <c r="C4" s="172"/>
      <c r="D4" s="172"/>
      <c r="E4" s="172"/>
      <c r="F4" s="172"/>
      <c r="G4" s="172"/>
      <c r="H4" s="201"/>
      <c r="I4" s="201"/>
    </row>
    <row r="5" spans="1:9" s="118" customFormat="1" ht="5.25" customHeight="1" thickBot="1"/>
    <row r="6" spans="1:9" s="118" customFormat="1" ht="26.25" customHeight="1">
      <c r="A6" s="173" t="s">
        <v>90</v>
      </c>
      <c r="B6" s="202" t="s">
        <v>238</v>
      </c>
      <c r="C6" s="182"/>
      <c r="D6" s="182"/>
      <c r="E6" s="182"/>
      <c r="F6" s="184" t="s">
        <v>239</v>
      </c>
      <c r="G6" s="182"/>
      <c r="H6" s="182"/>
      <c r="I6" s="182"/>
    </row>
    <row r="7" spans="1:9" s="118" customFormat="1" ht="26.25" customHeight="1">
      <c r="A7" s="174"/>
      <c r="B7" s="203" t="s">
        <v>240</v>
      </c>
      <c r="C7" s="190" t="s">
        <v>241</v>
      </c>
      <c r="D7" s="190" t="s">
        <v>242</v>
      </c>
      <c r="E7" s="197" t="s">
        <v>243</v>
      </c>
      <c r="F7" s="193" t="s">
        <v>244</v>
      </c>
      <c r="G7" s="190" t="s">
        <v>242</v>
      </c>
      <c r="H7" s="195" t="s">
        <v>243</v>
      </c>
      <c r="I7" s="197" t="s">
        <v>245</v>
      </c>
    </row>
    <row r="8" spans="1:9" s="118" customFormat="1" ht="26.25" customHeight="1" thickBot="1">
      <c r="A8" s="175"/>
      <c r="B8" s="204"/>
      <c r="C8" s="181"/>
      <c r="D8" s="181"/>
      <c r="E8" s="194"/>
      <c r="F8" s="194"/>
      <c r="G8" s="181"/>
      <c r="H8" s="196"/>
      <c r="I8" s="194"/>
    </row>
    <row r="9" spans="1:9" s="14" customFormat="1" ht="25.5" customHeight="1">
      <c r="A9" s="82" t="s">
        <v>5</v>
      </c>
      <c r="B9" s="38">
        <v>674</v>
      </c>
      <c r="C9" s="16">
        <v>-2</v>
      </c>
      <c r="D9" s="5">
        <v>611</v>
      </c>
      <c r="E9" s="16">
        <v>11589</v>
      </c>
      <c r="F9" s="5">
        <v>5188</v>
      </c>
      <c r="G9" s="5">
        <v>3303</v>
      </c>
      <c r="H9" s="5">
        <v>56410</v>
      </c>
      <c r="I9" s="5">
        <v>12874332</v>
      </c>
    </row>
    <row r="10" spans="1:9" s="14" customFormat="1" ht="25.5" customHeight="1">
      <c r="A10" s="82" t="s">
        <v>6</v>
      </c>
      <c r="B10" s="28">
        <v>1070</v>
      </c>
      <c r="C10" s="16">
        <v>-382</v>
      </c>
      <c r="D10" s="16">
        <v>468</v>
      </c>
      <c r="E10" s="16">
        <v>11809</v>
      </c>
      <c r="F10" s="16">
        <v>5921</v>
      </c>
      <c r="G10" s="16">
        <v>3118</v>
      </c>
      <c r="H10" s="16">
        <v>59271</v>
      </c>
      <c r="I10" s="16">
        <v>13484198</v>
      </c>
    </row>
    <row r="11" spans="1:9" s="14" customFormat="1" ht="24.75" customHeight="1">
      <c r="A11" s="82" t="s">
        <v>9</v>
      </c>
      <c r="B11" s="28">
        <v>808</v>
      </c>
      <c r="C11" s="16">
        <v>-1</v>
      </c>
      <c r="D11" s="16">
        <v>519</v>
      </c>
      <c r="E11" s="16">
        <v>12097</v>
      </c>
      <c r="F11" s="16">
        <v>7067</v>
      </c>
      <c r="G11" s="16">
        <v>3710</v>
      </c>
      <c r="H11" s="16">
        <v>62714</v>
      </c>
      <c r="I11" s="16">
        <v>14238186.166999999</v>
      </c>
    </row>
    <row r="12" spans="1:9" s="14" customFormat="1" ht="24.75" customHeight="1">
      <c r="A12" s="82" t="s">
        <v>78</v>
      </c>
      <c r="B12" s="28">
        <v>620</v>
      </c>
      <c r="C12" s="16">
        <v>-43</v>
      </c>
      <c r="D12" s="16">
        <v>481</v>
      </c>
      <c r="E12" s="16">
        <v>12193</v>
      </c>
      <c r="F12" s="16">
        <v>6114</v>
      </c>
      <c r="G12" s="16">
        <v>4327</v>
      </c>
      <c r="H12" s="16">
        <v>64571</v>
      </c>
      <c r="I12" s="16">
        <v>14830486.577</v>
      </c>
    </row>
    <row r="13" spans="1:9" s="14" customFormat="1" ht="24.75" customHeight="1">
      <c r="A13" s="82" t="s">
        <v>82</v>
      </c>
      <c r="B13" s="97">
        <v>576</v>
      </c>
      <c r="C13" s="16">
        <v>-5</v>
      </c>
      <c r="D13" s="100">
        <v>496</v>
      </c>
      <c r="E13" s="16">
        <v>12268</v>
      </c>
      <c r="F13" s="16">
        <v>7324</v>
      </c>
      <c r="G13" s="16">
        <v>4858</v>
      </c>
      <c r="H13" s="16">
        <v>67101</v>
      </c>
      <c r="I13" s="16">
        <v>15471821.453</v>
      </c>
    </row>
    <row r="14" spans="1:9" s="14" customFormat="1" ht="24.75" customHeight="1">
      <c r="A14" s="83" t="s">
        <v>12</v>
      </c>
      <c r="B14" s="97">
        <v>43</v>
      </c>
      <c r="C14" s="16">
        <v>-1</v>
      </c>
      <c r="D14" s="100">
        <v>45</v>
      </c>
      <c r="E14" s="16">
        <v>12196</v>
      </c>
      <c r="F14" s="16">
        <v>799</v>
      </c>
      <c r="G14" s="16">
        <v>527</v>
      </c>
      <c r="H14" s="16">
        <v>65023</v>
      </c>
      <c r="I14" s="16">
        <v>14967305.483999999</v>
      </c>
    </row>
    <row r="15" spans="1:9" s="14" customFormat="1" ht="24.75" customHeight="1">
      <c r="A15" s="83" t="s">
        <v>13</v>
      </c>
      <c r="B15" s="97">
        <v>43</v>
      </c>
      <c r="C15" s="16">
        <v>-3</v>
      </c>
      <c r="D15" s="100">
        <v>24</v>
      </c>
      <c r="E15" s="16">
        <v>12212</v>
      </c>
      <c r="F15" s="16">
        <v>631</v>
      </c>
      <c r="G15" s="16">
        <v>349</v>
      </c>
      <c r="H15" s="16">
        <v>65311</v>
      </c>
      <c r="I15" s="16">
        <v>15012126.518999999</v>
      </c>
    </row>
    <row r="16" spans="1:9" s="14" customFormat="1" ht="24.75" customHeight="1">
      <c r="A16" s="83" t="s">
        <v>14</v>
      </c>
      <c r="B16" s="97">
        <v>60</v>
      </c>
      <c r="C16" s="16">
        <v>0</v>
      </c>
      <c r="D16" s="100">
        <v>48</v>
      </c>
      <c r="E16" s="16">
        <v>12224</v>
      </c>
      <c r="F16" s="16">
        <v>658</v>
      </c>
      <c r="G16" s="16">
        <v>461</v>
      </c>
      <c r="H16" s="16">
        <v>65520</v>
      </c>
      <c r="I16" s="16">
        <v>15071685.683</v>
      </c>
    </row>
    <row r="17" spans="1:9" s="14" customFormat="1" ht="24.75" customHeight="1">
      <c r="A17" s="83" t="s">
        <v>15</v>
      </c>
      <c r="B17" s="97">
        <v>55</v>
      </c>
      <c r="C17" s="16">
        <v>1</v>
      </c>
      <c r="D17" s="100">
        <v>53</v>
      </c>
      <c r="E17" s="16">
        <v>12227</v>
      </c>
      <c r="F17" s="16">
        <v>526</v>
      </c>
      <c r="G17" s="16">
        <v>417</v>
      </c>
      <c r="H17" s="16">
        <v>65624</v>
      </c>
      <c r="I17" s="16">
        <v>15117917</v>
      </c>
    </row>
    <row r="18" spans="1:9" s="14" customFormat="1" ht="24.75" customHeight="1">
      <c r="A18" s="83" t="s">
        <v>16</v>
      </c>
      <c r="B18" s="97">
        <v>58</v>
      </c>
      <c r="C18" s="16">
        <v>0</v>
      </c>
      <c r="D18" s="100">
        <v>35</v>
      </c>
      <c r="E18" s="16">
        <v>12250</v>
      </c>
      <c r="F18" s="16">
        <v>561</v>
      </c>
      <c r="G18" s="16">
        <v>448</v>
      </c>
      <c r="H18" s="16">
        <v>65747</v>
      </c>
      <c r="I18" s="16">
        <v>15161758.828</v>
      </c>
    </row>
    <row r="19" spans="1:9" s="14" customFormat="1" ht="24.75" customHeight="1">
      <c r="A19" s="83" t="s">
        <v>17</v>
      </c>
      <c r="B19" s="97">
        <v>67</v>
      </c>
      <c r="C19" s="16">
        <v>0</v>
      </c>
      <c r="D19" s="100">
        <v>49</v>
      </c>
      <c r="E19" s="16">
        <v>12268</v>
      </c>
      <c r="F19" s="16">
        <v>681</v>
      </c>
      <c r="G19" s="16">
        <v>410</v>
      </c>
      <c r="H19" s="16">
        <v>66014</v>
      </c>
      <c r="I19" s="16">
        <v>15236685.491</v>
      </c>
    </row>
    <row r="20" spans="1:9" s="14" customFormat="1" ht="24.75" customHeight="1">
      <c r="A20" s="83" t="s">
        <v>18</v>
      </c>
      <c r="B20" s="97">
        <v>35</v>
      </c>
      <c r="C20" s="16">
        <v>-1</v>
      </c>
      <c r="D20" s="100">
        <v>38</v>
      </c>
      <c r="E20" s="16">
        <v>12264</v>
      </c>
      <c r="F20" s="16">
        <v>610</v>
      </c>
      <c r="G20" s="16">
        <v>276</v>
      </c>
      <c r="H20" s="16">
        <v>66357</v>
      </c>
      <c r="I20" s="16">
        <v>15291100.673</v>
      </c>
    </row>
    <row r="21" spans="1:9" s="14" customFormat="1" ht="24.75" customHeight="1">
      <c r="A21" s="83" t="s">
        <v>19</v>
      </c>
      <c r="B21" s="97">
        <v>39</v>
      </c>
      <c r="C21" s="16">
        <v>0</v>
      </c>
      <c r="D21" s="100">
        <v>39</v>
      </c>
      <c r="E21" s="16">
        <v>12264</v>
      </c>
      <c r="F21" s="16">
        <v>746</v>
      </c>
      <c r="G21" s="16">
        <v>394</v>
      </c>
      <c r="H21" s="16">
        <v>66716</v>
      </c>
      <c r="I21" s="16">
        <v>15369971.882999999</v>
      </c>
    </row>
    <row r="22" spans="1:9" s="14" customFormat="1" ht="24.75" customHeight="1">
      <c r="A22" s="83" t="s">
        <v>7</v>
      </c>
      <c r="B22" s="97">
        <v>42</v>
      </c>
      <c r="C22" s="16">
        <v>-1</v>
      </c>
      <c r="D22" s="100">
        <v>43</v>
      </c>
      <c r="E22" s="16">
        <v>12262</v>
      </c>
      <c r="F22" s="16">
        <v>671</v>
      </c>
      <c r="G22" s="16">
        <v>403</v>
      </c>
      <c r="H22" s="16">
        <v>66989</v>
      </c>
      <c r="I22" s="16">
        <v>15421179.596999999</v>
      </c>
    </row>
    <row r="23" spans="1:9" s="14" customFormat="1" ht="24.75" customHeight="1">
      <c r="A23" s="83" t="s">
        <v>8</v>
      </c>
      <c r="B23" s="97">
        <v>64</v>
      </c>
      <c r="C23" s="16">
        <v>0</v>
      </c>
      <c r="D23" s="100">
        <v>58</v>
      </c>
      <c r="E23" s="16">
        <v>12268</v>
      </c>
      <c r="F23" s="16">
        <v>541</v>
      </c>
      <c r="G23" s="16">
        <v>440</v>
      </c>
      <c r="H23" s="16">
        <v>67101</v>
      </c>
      <c r="I23" s="16">
        <v>15471821.453</v>
      </c>
    </row>
    <row r="24" spans="1:9" s="14" customFormat="1" ht="14.25" customHeight="1">
      <c r="A24" s="83"/>
      <c r="B24" s="97"/>
      <c r="C24" s="16"/>
      <c r="D24" s="100"/>
      <c r="E24" s="16"/>
      <c r="F24" s="16"/>
      <c r="G24" s="16"/>
      <c r="H24" s="16"/>
      <c r="I24" s="16"/>
    </row>
    <row r="25" spans="1:9" s="14" customFormat="1" ht="24.75" customHeight="1">
      <c r="A25" s="142" t="s">
        <v>260</v>
      </c>
      <c r="B25" s="97"/>
      <c r="C25" s="16"/>
      <c r="D25" s="100"/>
      <c r="E25" s="16"/>
      <c r="F25" s="16"/>
      <c r="G25" s="16"/>
      <c r="H25" s="16"/>
      <c r="I25" s="16"/>
    </row>
    <row r="26" spans="1:9" s="14" customFormat="1" ht="24.75" customHeight="1">
      <c r="A26" s="83" t="s">
        <v>10</v>
      </c>
      <c r="B26" s="97">
        <v>73</v>
      </c>
      <c r="C26" s="16">
        <v>0</v>
      </c>
      <c r="D26" s="100">
        <v>42</v>
      </c>
      <c r="E26" s="16">
        <v>12299</v>
      </c>
      <c r="F26" s="16">
        <v>538</v>
      </c>
      <c r="G26" s="16">
        <v>516</v>
      </c>
      <c r="H26" s="16">
        <v>67120</v>
      </c>
      <c r="I26" s="16">
        <v>15501435.641000001</v>
      </c>
    </row>
    <row r="27" spans="1:9" s="14" customFormat="1" ht="24.75" customHeight="1">
      <c r="A27" s="83" t="s">
        <v>11</v>
      </c>
      <c r="B27" s="97">
        <v>42</v>
      </c>
      <c r="C27" s="16">
        <v>-9</v>
      </c>
      <c r="D27" s="100">
        <v>30</v>
      </c>
      <c r="E27" s="16">
        <v>12302</v>
      </c>
      <c r="F27" s="16">
        <v>342</v>
      </c>
      <c r="G27" s="16">
        <v>334</v>
      </c>
      <c r="H27" s="16">
        <v>67134</v>
      </c>
      <c r="I27" s="16">
        <v>15523218.630000001</v>
      </c>
    </row>
    <row r="28" spans="1:9" s="14" customFormat="1" ht="24.75" customHeight="1" thickBot="1">
      <c r="A28" s="102" t="s">
        <v>12</v>
      </c>
      <c r="B28" s="99">
        <v>46</v>
      </c>
      <c r="C28" s="18">
        <v>0</v>
      </c>
      <c r="D28" s="98">
        <v>40</v>
      </c>
      <c r="E28" s="18">
        <v>12308</v>
      </c>
      <c r="F28" s="18">
        <v>587</v>
      </c>
      <c r="G28" s="18">
        <v>593</v>
      </c>
      <c r="H28" s="18">
        <v>67129</v>
      </c>
      <c r="I28" s="18">
        <v>15590631.913000001</v>
      </c>
    </row>
    <row r="29" spans="1:9" s="14" customFormat="1" ht="26.25" customHeight="1">
      <c r="A29" s="84" t="s">
        <v>73</v>
      </c>
      <c r="B29" s="9">
        <v>9.5238095238095237</v>
      </c>
      <c r="C29" s="19">
        <v>-100</v>
      </c>
      <c r="D29" s="10">
        <v>33.333333333333329</v>
      </c>
      <c r="E29" s="10">
        <v>4.8772557307754837E-2</v>
      </c>
      <c r="F29" s="10">
        <v>71.637426900584799</v>
      </c>
      <c r="G29" s="20">
        <v>77.544910179640709</v>
      </c>
      <c r="H29" s="20">
        <v>-7.4477909851937921E-3</v>
      </c>
      <c r="I29" s="20">
        <v>0.43427387455406741</v>
      </c>
    </row>
    <row r="30" spans="1:9" s="14" customFormat="1" ht="26.25" customHeight="1" thickBot="1">
      <c r="A30" s="95" t="s">
        <v>74</v>
      </c>
      <c r="B30" s="11">
        <v>6.9767441860465116</v>
      </c>
      <c r="C30" s="15">
        <v>-100</v>
      </c>
      <c r="D30" s="12">
        <v>-11.111111111111111</v>
      </c>
      <c r="E30" s="12">
        <v>0.91833387996064286</v>
      </c>
      <c r="F30" s="12">
        <v>-26.533166458072593</v>
      </c>
      <c r="G30" s="12">
        <v>12.523719165085389</v>
      </c>
      <c r="H30" s="12">
        <v>3.2388539439890498</v>
      </c>
      <c r="I30" s="12">
        <v>4.1645868033249895</v>
      </c>
    </row>
    <row r="31" spans="1:9" s="112" customFormat="1" ht="15" customHeight="1">
      <c r="A31" s="198" t="s">
        <v>79</v>
      </c>
      <c r="B31" s="188"/>
      <c r="C31" s="188"/>
      <c r="D31" s="188"/>
      <c r="E31" s="188"/>
      <c r="F31" s="188"/>
      <c r="G31" s="188"/>
      <c r="H31" s="199"/>
      <c r="I31" s="199"/>
    </row>
    <row r="32" spans="1:9" s="112" customFormat="1" ht="15" customHeight="1">
      <c r="A32" s="189"/>
      <c r="B32" s="189"/>
      <c r="C32" s="189"/>
      <c r="D32" s="189"/>
      <c r="E32" s="189"/>
      <c r="F32" s="189"/>
      <c r="G32" s="189"/>
      <c r="H32" s="200"/>
      <c r="I32" s="200"/>
    </row>
    <row r="33" spans="1:9" s="112" customFormat="1" ht="15" customHeight="1">
      <c r="A33" s="189"/>
      <c r="B33" s="189"/>
      <c r="C33" s="189"/>
      <c r="D33" s="189"/>
      <c r="E33" s="189"/>
      <c r="F33" s="189"/>
      <c r="G33" s="189"/>
      <c r="H33" s="200"/>
      <c r="I33" s="200"/>
    </row>
    <row r="34" spans="1:9" s="112" customFormat="1" ht="15" customHeight="1">
      <c r="A34" s="189"/>
      <c r="B34" s="189"/>
      <c r="C34" s="189"/>
      <c r="D34" s="189"/>
      <c r="E34" s="189"/>
      <c r="F34" s="189"/>
      <c r="G34" s="189"/>
      <c r="H34" s="200"/>
      <c r="I34" s="200"/>
    </row>
    <row r="35" spans="1:9" s="112" customFormat="1" ht="15" customHeight="1">
      <c r="A35" s="189"/>
      <c r="B35" s="189"/>
      <c r="C35" s="189"/>
      <c r="D35" s="189"/>
      <c r="E35" s="189"/>
      <c r="F35" s="189"/>
      <c r="G35" s="189"/>
      <c r="H35" s="200"/>
      <c r="I35" s="200"/>
    </row>
    <row r="36" spans="1:9" s="112" customFormat="1" ht="15" customHeight="1">
      <c r="A36" s="189"/>
      <c r="B36" s="189"/>
      <c r="C36" s="189"/>
      <c r="D36" s="189"/>
      <c r="E36" s="189"/>
      <c r="F36" s="189"/>
      <c r="G36" s="189"/>
      <c r="H36" s="200"/>
      <c r="I36" s="200"/>
    </row>
    <row r="37" spans="1:9" ht="16.5" customHeight="1">
      <c r="A37" s="1"/>
    </row>
    <row r="38" spans="1:9" ht="16.5" customHeight="1">
      <c r="A38" s="1"/>
    </row>
    <row r="39" spans="1:9" ht="16.5" customHeight="1">
      <c r="A39" s="1"/>
    </row>
    <row r="40" spans="1:9" ht="16.5" customHeight="1">
      <c r="A40" s="1"/>
    </row>
    <row r="41" spans="1:9" ht="16.5" customHeight="1">
      <c r="A41" s="1"/>
    </row>
    <row r="42" spans="1:9" ht="16.5" customHeight="1">
      <c r="A42" s="1"/>
    </row>
    <row r="43" spans="1:9" ht="18.75" customHeight="1">
      <c r="A43" s="2"/>
    </row>
    <row r="44" spans="1:9" ht="18.75" customHeight="1">
      <c r="A44" s="2"/>
    </row>
    <row r="45" spans="1:9" ht="18.75" customHeight="1">
      <c r="A45" s="2"/>
    </row>
    <row r="46" spans="1:9">
      <c r="A46" s="2"/>
    </row>
    <row r="47" spans="1:9">
      <c r="A47" s="2"/>
    </row>
    <row r="48" spans="1:9">
      <c r="A48" s="2"/>
    </row>
    <row r="49" spans="1:1">
      <c r="A49" s="1"/>
    </row>
    <row r="50" spans="1:1">
      <c r="A50" s="1"/>
    </row>
    <row r="51" spans="1:1">
      <c r="A51" s="1"/>
    </row>
    <row r="52" spans="1:1">
      <c r="A52" s="1"/>
    </row>
    <row r="53" spans="1:1">
      <c r="A53" s="1"/>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row r="79" spans="1:1">
      <c r="A79" s="1"/>
    </row>
    <row r="80" spans="1:1">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
      <c r="A97" s="1"/>
    </row>
    <row r="98" spans="1:1">
      <c r="A98" s="1"/>
    </row>
    <row r="99" spans="1:1">
      <c r="A99" s="1"/>
    </row>
    <row r="100" spans="1:1">
      <c r="A100" s="1"/>
    </row>
    <row r="101" spans="1:1">
      <c r="A101" s="1"/>
    </row>
    <row r="102" spans="1:1">
      <c r="A102" s="1"/>
    </row>
    <row r="103" spans="1:1">
      <c r="A103" s="1"/>
    </row>
    <row r="104" spans="1:1">
      <c r="A104" s="1"/>
    </row>
    <row r="105" spans="1:1">
      <c r="A105" s="1"/>
    </row>
    <row r="106" spans="1:1">
      <c r="A106" s="1"/>
    </row>
    <row r="107" spans="1:1">
      <c r="A107" s="1"/>
    </row>
    <row r="108" spans="1:1">
      <c r="A108" s="1"/>
    </row>
    <row r="109" spans="1:1">
      <c r="A109" s="1"/>
    </row>
    <row r="110" spans="1:1">
      <c r="A110" s="1"/>
    </row>
    <row r="111" spans="1:1">
      <c r="A111" s="1"/>
    </row>
    <row r="112" spans="1:1">
      <c r="A112" s="1"/>
    </row>
    <row r="113" spans="1:1">
      <c r="A113" s="1"/>
    </row>
    <row r="114" spans="1:1">
      <c r="A114" s="1"/>
    </row>
    <row r="115" spans="1:1">
      <c r="A115" s="1"/>
    </row>
    <row r="116" spans="1:1">
      <c r="A116" s="1"/>
    </row>
    <row r="117" spans="1:1">
      <c r="A117" s="1"/>
    </row>
    <row r="118" spans="1:1">
      <c r="A118" s="1"/>
    </row>
    <row r="119" spans="1:1">
      <c r="A119" s="1"/>
    </row>
    <row r="120" spans="1:1">
      <c r="A120" s="1"/>
    </row>
    <row r="121" spans="1:1">
      <c r="A121" s="1"/>
    </row>
    <row r="122" spans="1:1">
      <c r="A122" s="1"/>
    </row>
    <row r="123" spans="1:1">
      <c r="A123" s="1"/>
    </row>
    <row r="124" spans="1:1">
      <c r="A124" s="1"/>
    </row>
    <row r="125" spans="1:1">
      <c r="A125" s="1"/>
    </row>
    <row r="126" spans="1:1">
      <c r="A126" s="1"/>
    </row>
    <row r="127" spans="1:1">
      <c r="A127" s="1"/>
    </row>
    <row r="128" spans="1:1">
      <c r="A128" s="1"/>
    </row>
    <row r="129" spans="1:1">
      <c r="A129" s="1"/>
    </row>
    <row r="130" spans="1:1">
      <c r="A130" s="1"/>
    </row>
    <row r="131" spans="1:1">
      <c r="A131" s="1"/>
    </row>
    <row r="132" spans="1:1">
      <c r="A132" s="1"/>
    </row>
    <row r="133" spans="1:1">
      <c r="A133" s="1"/>
    </row>
    <row r="134" spans="1:1">
      <c r="A134" s="1"/>
    </row>
    <row r="135" spans="1:1">
      <c r="A135" s="1"/>
    </row>
    <row r="136" spans="1:1">
      <c r="A136" s="1"/>
    </row>
    <row r="137" spans="1:1">
      <c r="A137" s="1"/>
    </row>
    <row r="138" spans="1:1">
      <c r="A138" s="1"/>
    </row>
    <row r="139" spans="1:1">
      <c r="A139" s="1"/>
    </row>
    <row r="140" spans="1:1">
      <c r="A140" s="1"/>
    </row>
    <row r="141" spans="1:1">
      <c r="A141" s="1"/>
    </row>
    <row r="142" spans="1:1">
      <c r="A142" s="1"/>
    </row>
    <row r="143" spans="1:1">
      <c r="A143" s="1"/>
    </row>
    <row r="144" spans="1:1">
      <c r="A144" s="1"/>
    </row>
    <row r="145" spans="1:1">
      <c r="A145" s="1"/>
    </row>
    <row r="146" spans="1:1">
      <c r="A146" s="1"/>
    </row>
    <row r="147" spans="1:1">
      <c r="A147" s="1"/>
    </row>
    <row r="148" spans="1:1">
      <c r="A148" s="1"/>
    </row>
    <row r="149" spans="1:1">
      <c r="A149" s="1"/>
    </row>
    <row r="150" spans="1:1">
      <c r="A150" s="1"/>
    </row>
  </sheetData>
  <mergeCells count="14">
    <mergeCell ref="G7:G8"/>
    <mergeCell ref="H7:H8"/>
    <mergeCell ref="I7:I8"/>
    <mergeCell ref="A31:I36"/>
    <mergeCell ref="A2:I2"/>
    <mergeCell ref="A3:I4"/>
    <mergeCell ref="A6:A8"/>
    <mergeCell ref="B6:E6"/>
    <mergeCell ref="F6:I6"/>
    <mergeCell ref="B7:B8"/>
    <mergeCell ref="C7:C8"/>
    <mergeCell ref="D7:D8"/>
    <mergeCell ref="E7:E8"/>
    <mergeCell ref="F7:F8"/>
  </mergeCells>
  <phoneticPr fontId="4" type="noConversion"/>
  <printOptions horizontalCentered="1"/>
  <pageMargins left="0.6692913385826772" right="0.6692913385826772" top="0.6692913385826772" bottom="0.6692913385826772" header="0.27559055118110237" footer="0.27559055118110237"/>
  <pageSetup paperSize="9" orientation="portrait" r:id="rId1"/>
  <headerFooter>
    <oddFooter>&amp;C&amp;"Arial,標準"3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B670F-B330-47E8-BDF5-2405C0FFE683}">
  <dimension ref="A1:G150"/>
  <sheetViews>
    <sheetView view="pageBreakPreview" zoomScaleNormal="100" zoomScaleSheetLayoutView="100" workbookViewId="0">
      <pane xSplit="1" ySplit="8" topLeftCell="B15" activePane="bottomRight" state="frozen"/>
      <selection activeCell="A3" sqref="A3:K4"/>
      <selection pane="topRight" activeCell="A3" sqref="A3:K4"/>
      <selection pane="bottomLeft" activeCell="A3" sqref="A3:K4"/>
      <selection pane="bottomRight" activeCell="G30" sqref="G30"/>
    </sheetView>
  </sheetViews>
  <sheetFormatPr defaultColWidth="9" defaultRowHeight="15.75"/>
  <cols>
    <col min="1" max="1" width="12.75" style="113" customWidth="1"/>
    <col min="2" max="2" width="12.625" style="1" customWidth="1"/>
    <col min="3" max="7" width="12.375" style="1" customWidth="1"/>
    <col min="8" max="16384" width="9" style="1"/>
  </cols>
  <sheetData>
    <row r="1" spans="1:7" s="118" customFormat="1" ht="6" customHeight="1"/>
    <row r="2" spans="1:7" s="118" customFormat="1" ht="27.75" customHeight="1">
      <c r="A2" s="171" t="s">
        <v>87</v>
      </c>
      <c r="B2" s="172"/>
      <c r="C2" s="172"/>
      <c r="D2" s="172"/>
      <c r="E2" s="172"/>
      <c r="F2" s="172"/>
      <c r="G2" s="172"/>
    </row>
    <row r="3" spans="1:7" s="118" customFormat="1" ht="14.25" customHeight="1">
      <c r="A3" s="172" t="s">
        <v>231</v>
      </c>
      <c r="B3" s="172"/>
      <c r="C3" s="172"/>
      <c r="D3" s="172"/>
      <c r="E3" s="172"/>
      <c r="F3" s="172"/>
      <c r="G3" s="172"/>
    </row>
    <row r="4" spans="1:7" s="118" customFormat="1" ht="14.25" customHeight="1">
      <c r="A4" s="172"/>
      <c r="B4" s="172"/>
      <c r="C4" s="172"/>
      <c r="D4" s="172"/>
      <c r="E4" s="172"/>
      <c r="F4" s="172"/>
      <c r="G4" s="172"/>
    </row>
    <row r="5" spans="1:7" s="118" customFormat="1" ht="5.25" customHeight="1" thickBot="1"/>
    <row r="6" spans="1:7" s="118" customFormat="1" ht="26.25" customHeight="1">
      <c r="A6" s="173" t="s">
        <v>90</v>
      </c>
      <c r="B6" s="202" t="s">
        <v>232</v>
      </c>
      <c r="C6" s="182"/>
      <c r="D6" s="182"/>
      <c r="E6" s="182"/>
      <c r="F6" s="182"/>
      <c r="G6" s="182"/>
    </row>
    <row r="7" spans="1:7" s="118" customFormat="1" ht="26.25" customHeight="1">
      <c r="A7" s="174"/>
      <c r="B7" s="191" t="s">
        <v>166</v>
      </c>
      <c r="C7" s="190" t="s">
        <v>233</v>
      </c>
      <c r="D7" s="190" t="s">
        <v>234</v>
      </c>
      <c r="E7" s="190" t="s">
        <v>235</v>
      </c>
      <c r="F7" s="190" t="s">
        <v>236</v>
      </c>
      <c r="G7" s="197" t="s">
        <v>188</v>
      </c>
    </row>
    <row r="8" spans="1:7" s="118" customFormat="1" ht="26.25" customHeight="1" thickBot="1">
      <c r="A8" s="175"/>
      <c r="B8" s="178"/>
      <c r="C8" s="181"/>
      <c r="D8" s="181"/>
      <c r="E8" s="205"/>
      <c r="F8" s="205"/>
      <c r="G8" s="194"/>
    </row>
    <row r="9" spans="1:7" s="14" customFormat="1" ht="25.5" customHeight="1">
      <c r="A9" s="82" t="s">
        <v>5</v>
      </c>
      <c r="B9" s="28">
        <v>1198</v>
      </c>
      <c r="C9" s="16">
        <v>771</v>
      </c>
      <c r="D9" s="16">
        <v>9</v>
      </c>
      <c r="E9" s="16">
        <v>284</v>
      </c>
      <c r="F9" s="16">
        <v>44</v>
      </c>
      <c r="G9" s="16">
        <v>90</v>
      </c>
    </row>
    <row r="10" spans="1:7" s="14" customFormat="1" ht="25.5" customHeight="1">
      <c r="A10" s="82" t="s">
        <v>6</v>
      </c>
      <c r="B10" s="52">
        <v>1195</v>
      </c>
      <c r="C10" s="53">
        <v>720</v>
      </c>
      <c r="D10" s="53">
        <v>13</v>
      </c>
      <c r="E10" s="53">
        <v>294</v>
      </c>
      <c r="F10" s="53">
        <v>52</v>
      </c>
      <c r="G10" s="53">
        <v>116</v>
      </c>
    </row>
    <row r="11" spans="1:7" s="14" customFormat="1" ht="24.75" customHeight="1">
      <c r="A11" s="82" t="s">
        <v>9</v>
      </c>
      <c r="B11" s="153">
        <v>1364</v>
      </c>
      <c r="C11" s="53">
        <v>847</v>
      </c>
      <c r="D11" s="54">
        <v>8</v>
      </c>
      <c r="E11" s="53">
        <v>318</v>
      </c>
      <c r="F11" s="53">
        <v>63</v>
      </c>
      <c r="G11" s="53">
        <v>128</v>
      </c>
    </row>
    <row r="12" spans="1:7" s="14" customFormat="1" ht="24.75" customHeight="1">
      <c r="A12" s="82" t="s">
        <v>78</v>
      </c>
      <c r="B12" s="153">
        <v>1181</v>
      </c>
      <c r="C12" s="53">
        <v>751</v>
      </c>
      <c r="D12" s="54">
        <v>8</v>
      </c>
      <c r="E12" s="53">
        <v>293</v>
      </c>
      <c r="F12" s="53">
        <v>36</v>
      </c>
      <c r="G12" s="53">
        <v>93</v>
      </c>
    </row>
    <row r="13" spans="1:7" s="14" customFormat="1" ht="24.75" customHeight="1">
      <c r="A13" s="82" t="s">
        <v>82</v>
      </c>
      <c r="B13" s="153">
        <v>1234</v>
      </c>
      <c r="C13" s="53">
        <v>786</v>
      </c>
      <c r="D13" s="54">
        <v>9</v>
      </c>
      <c r="E13" s="53">
        <v>283</v>
      </c>
      <c r="F13" s="53">
        <v>39</v>
      </c>
      <c r="G13" s="53">
        <v>117</v>
      </c>
    </row>
    <row r="14" spans="1:7" s="14" customFormat="1" ht="24.75" customHeight="1">
      <c r="A14" s="83" t="s">
        <v>12</v>
      </c>
      <c r="B14" s="154">
        <v>94</v>
      </c>
      <c r="C14" s="127">
        <v>49</v>
      </c>
      <c r="D14" s="128">
        <v>2</v>
      </c>
      <c r="E14" s="127">
        <v>30</v>
      </c>
      <c r="F14" s="127">
        <v>2</v>
      </c>
      <c r="G14" s="127">
        <v>11</v>
      </c>
    </row>
    <row r="15" spans="1:7" s="14" customFormat="1" ht="24.75" customHeight="1">
      <c r="A15" s="83" t="s">
        <v>13</v>
      </c>
      <c r="B15" s="153">
        <v>80</v>
      </c>
      <c r="C15" s="53">
        <v>55</v>
      </c>
      <c r="D15" s="54" t="s">
        <v>0</v>
      </c>
      <c r="E15" s="53">
        <v>15</v>
      </c>
      <c r="F15" s="127">
        <v>1</v>
      </c>
      <c r="G15" s="127">
        <v>9</v>
      </c>
    </row>
    <row r="16" spans="1:7" s="14" customFormat="1" ht="24.75" customHeight="1">
      <c r="A16" s="83" t="s">
        <v>14</v>
      </c>
      <c r="B16" s="153">
        <v>113</v>
      </c>
      <c r="C16" s="53">
        <v>83</v>
      </c>
      <c r="D16" s="54" t="s">
        <v>0</v>
      </c>
      <c r="E16" s="53">
        <v>21</v>
      </c>
      <c r="F16" s="53">
        <v>2</v>
      </c>
      <c r="G16" s="53">
        <v>7</v>
      </c>
    </row>
    <row r="17" spans="1:7" s="14" customFormat="1" ht="24.75" customHeight="1">
      <c r="A17" s="83" t="s">
        <v>15</v>
      </c>
      <c r="B17" s="153">
        <v>101</v>
      </c>
      <c r="C17" s="53">
        <v>58</v>
      </c>
      <c r="D17" s="54">
        <v>2</v>
      </c>
      <c r="E17" s="53">
        <v>30</v>
      </c>
      <c r="F17" s="53">
        <v>4</v>
      </c>
      <c r="G17" s="53">
        <v>7</v>
      </c>
    </row>
    <row r="18" spans="1:7" s="14" customFormat="1" ht="24.75" customHeight="1">
      <c r="A18" s="83" t="s">
        <v>16</v>
      </c>
      <c r="B18" s="153">
        <v>101</v>
      </c>
      <c r="C18" s="53">
        <v>64</v>
      </c>
      <c r="D18" s="54" t="s">
        <v>0</v>
      </c>
      <c r="E18" s="53">
        <v>22</v>
      </c>
      <c r="F18" s="53">
        <v>6</v>
      </c>
      <c r="G18" s="53">
        <v>9</v>
      </c>
    </row>
    <row r="19" spans="1:7" s="14" customFormat="1" ht="24.75" customHeight="1">
      <c r="A19" s="83" t="s">
        <v>17</v>
      </c>
      <c r="B19" s="153">
        <v>124</v>
      </c>
      <c r="C19" s="53">
        <v>74</v>
      </c>
      <c r="D19" s="54">
        <v>2</v>
      </c>
      <c r="E19" s="53">
        <v>25</v>
      </c>
      <c r="F19" s="53">
        <v>4</v>
      </c>
      <c r="G19" s="53">
        <v>19</v>
      </c>
    </row>
    <row r="20" spans="1:7" s="14" customFormat="1" ht="24.75" customHeight="1">
      <c r="A20" s="83" t="s">
        <v>18</v>
      </c>
      <c r="B20" s="153">
        <v>106</v>
      </c>
      <c r="C20" s="53">
        <v>70</v>
      </c>
      <c r="D20" s="54">
        <v>3</v>
      </c>
      <c r="E20" s="53">
        <v>19</v>
      </c>
      <c r="F20" s="53">
        <v>4</v>
      </c>
      <c r="G20" s="53">
        <v>10</v>
      </c>
    </row>
    <row r="21" spans="1:7" s="14" customFormat="1" ht="24.75" customHeight="1">
      <c r="A21" s="83" t="s">
        <v>19</v>
      </c>
      <c r="B21" s="153">
        <v>98</v>
      </c>
      <c r="C21" s="53">
        <v>70</v>
      </c>
      <c r="D21" s="54" t="s">
        <v>0</v>
      </c>
      <c r="E21" s="53">
        <v>14</v>
      </c>
      <c r="F21" s="53">
        <v>5</v>
      </c>
      <c r="G21" s="53">
        <v>9</v>
      </c>
    </row>
    <row r="22" spans="1:7" s="14" customFormat="1" ht="24.75" customHeight="1">
      <c r="A22" s="83" t="s">
        <v>7</v>
      </c>
      <c r="B22" s="153">
        <v>139</v>
      </c>
      <c r="C22" s="53">
        <v>90</v>
      </c>
      <c r="D22" s="54" t="s">
        <v>0</v>
      </c>
      <c r="E22" s="53">
        <v>38</v>
      </c>
      <c r="F22" s="53">
        <v>3</v>
      </c>
      <c r="G22" s="53">
        <v>8</v>
      </c>
    </row>
    <row r="23" spans="1:7" s="14" customFormat="1" ht="24.75" customHeight="1">
      <c r="A23" s="83" t="s">
        <v>8</v>
      </c>
      <c r="B23" s="153">
        <v>102</v>
      </c>
      <c r="C23" s="53">
        <v>65</v>
      </c>
      <c r="D23" s="54">
        <v>0</v>
      </c>
      <c r="E23" s="53">
        <v>22</v>
      </c>
      <c r="F23" s="53">
        <v>5</v>
      </c>
      <c r="G23" s="53">
        <v>10</v>
      </c>
    </row>
    <row r="24" spans="1:7" s="14" customFormat="1" ht="14.25" customHeight="1">
      <c r="A24" s="83"/>
      <c r="B24" s="153"/>
      <c r="C24" s="53"/>
      <c r="D24" s="54"/>
      <c r="E24" s="53"/>
      <c r="F24" s="53"/>
      <c r="G24" s="53"/>
    </row>
    <row r="25" spans="1:7" s="14" customFormat="1" ht="24.75" customHeight="1">
      <c r="A25" s="142" t="s">
        <v>260</v>
      </c>
      <c r="B25" s="153"/>
      <c r="C25" s="53"/>
      <c r="D25" s="54"/>
      <c r="E25" s="53"/>
      <c r="F25" s="53"/>
      <c r="G25" s="53"/>
    </row>
    <row r="26" spans="1:7" s="14" customFormat="1" ht="24.75" customHeight="1">
      <c r="A26" s="83" t="s">
        <v>10</v>
      </c>
      <c r="B26" s="153">
        <v>151</v>
      </c>
      <c r="C26" s="53">
        <v>109</v>
      </c>
      <c r="D26" s="54">
        <v>1</v>
      </c>
      <c r="E26" s="53">
        <v>29</v>
      </c>
      <c r="F26" s="53">
        <v>5</v>
      </c>
      <c r="G26" s="53">
        <v>7</v>
      </c>
    </row>
    <row r="27" spans="1:7" s="14" customFormat="1" ht="24.75" customHeight="1">
      <c r="A27" s="83" t="s">
        <v>11</v>
      </c>
      <c r="B27" s="153" t="s">
        <v>340</v>
      </c>
      <c r="C27" s="53">
        <v>55</v>
      </c>
      <c r="D27" s="54">
        <v>1</v>
      </c>
      <c r="E27" s="53">
        <v>24</v>
      </c>
      <c r="F27" s="53">
        <v>2</v>
      </c>
      <c r="G27" s="53" t="s">
        <v>341</v>
      </c>
    </row>
    <row r="28" spans="1:7" s="14" customFormat="1" ht="24.75" customHeight="1" thickBot="1">
      <c r="A28" s="102" t="s">
        <v>12</v>
      </c>
      <c r="B28" s="153">
        <v>96</v>
      </c>
      <c r="C28" s="53">
        <v>69</v>
      </c>
      <c r="D28" s="54">
        <v>1</v>
      </c>
      <c r="E28" s="53">
        <v>22</v>
      </c>
      <c r="F28" s="53">
        <v>2</v>
      </c>
      <c r="G28" s="53">
        <v>2</v>
      </c>
    </row>
    <row r="29" spans="1:7" s="14" customFormat="1" ht="26.25" customHeight="1">
      <c r="A29" s="84" t="s">
        <v>73</v>
      </c>
      <c r="B29" s="55">
        <v>1.0526315789473684</v>
      </c>
      <c r="C29" s="56">
        <v>25.454545454545453</v>
      </c>
      <c r="D29" s="57">
        <v>0</v>
      </c>
      <c r="E29" s="56">
        <v>-8.3333333333333321</v>
      </c>
      <c r="F29" s="56">
        <v>0</v>
      </c>
      <c r="G29" s="56">
        <v>-84.615384615384613</v>
      </c>
    </row>
    <row r="30" spans="1:7" s="14" customFormat="1" ht="26.25" customHeight="1" thickBot="1">
      <c r="A30" s="95" t="s">
        <v>74</v>
      </c>
      <c r="B30" s="58">
        <v>2.1276595744680851</v>
      </c>
      <c r="C30" s="59">
        <v>40.816326530612244</v>
      </c>
      <c r="D30" s="59">
        <v>-50</v>
      </c>
      <c r="E30" s="59">
        <v>-26.666666666666668</v>
      </c>
      <c r="F30" s="59">
        <v>0</v>
      </c>
      <c r="G30" s="60">
        <v>-81.818181818181827</v>
      </c>
    </row>
    <row r="31" spans="1:7" s="112" customFormat="1" ht="15" customHeight="1">
      <c r="A31" s="198" t="s">
        <v>250</v>
      </c>
      <c r="B31" s="188"/>
      <c r="C31" s="188"/>
      <c r="D31" s="188"/>
      <c r="E31" s="188"/>
      <c r="F31" s="188"/>
      <c r="G31" s="188"/>
    </row>
    <row r="32" spans="1:7" s="112" customFormat="1" ht="15" customHeight="1">
      <c r="A32" s="189"/>
      <c r="B32" s="189"/>
      <c r="C32" s="189"/>
      <c r="D32" s="189"/>
      <c r="E32" s="189"/>
      <c r="F32" s="189"/>
      <c r="G32" s="189"/>
    </row>
    <row r="33" spans="1:7" s="112" customFormat="1" ht="15" customHeight="1">
      <c r="A33" s="189"/>
      <c r="B33" s="189"/>
      <c r="C33" s="189"/>
      <c r="D33" s="189"/>
      <c r="E33" s="189"/>
      <c r="F33" s="189"/>
      <c r="G33" s="189"/>
    </row>
    <row r="34" spans="1:7" s="112" customFormat="1" ht="15" customHeight="1">
      <c r="A34" s="189"/>
      <c r="B34" s="189"/>
      <c r="C34" s="189"/>
      <c r="D34" s="189"/>
      <c r="E34" s="189"/>
      <c r="F34" s="189"/>
      <c r="G34" s="189"/>
    </row>
    <row r="35" spans="1:7" s="112" customFormat="1" ht="15" customHeight="1">
      <c r="A35" s="189"/>
      <c r="B35" s="189"/>
      <c r="C35" s="189"/>
      <c r="D35" s="189"/>
      <c r="E35" s="189"/>
      <c r="F35" s="189"/>
      <c r="G35" s="189"/>
    </row>
    <row r="36" spans="1:7" s="112" customFormat="1" ht="15" customHeight="1">
      <c r="A36" s="189"/>
      <c r="B36" s="189"/>
      <c r="C36" s="189"/>
      <c r="D36" s="189"/>
      <c r="E36" s="189"/>
      <c r="F36" s="189"/>
      <c r="G36" s="189"/>
    </row>
    <row r="37" spans="1:7" ht="16.5" customHeight="1">
      <c r="A37" s="1"/>
    </row>
    <row r="38" spans="1:7" ht="16.5" customHeight="1">
      <c r="A38" s="1"/>
    </row>
    <row r="39" spans="1:7" ht="16.5" customHeight="1">
      <c r="A39" s="1"/>
    </row>
    <row r="40" spans="1:7" ht="16.5" customHeight="1">
      <c r="A40" s="1"/>
    </row>
    <row r="41" spans="1:7" ht="16.5" customHeight="1">
      <c r="A41" s="1"/>
    </row>
    <row r="42" spans="1:7" ht="16.5" customHeight="1">
      <c r="A42" s="1"/>
    </row>
    <row r="43" spans="1:7" ht="18.75" customHeight="1">
      <c r="A43" s="2"/>
    </row>
    <row r="44" spans="1:7" ht="18.75" customHeight="1">
      <c r="A44" s="2"/>
    </row>
    <row r="45" spans="1:7" ht="18.75" customHeight="1">
      <c r="A45" s="2"/>
    </row>
    <row r="46" spans="1:7">
      <c r="A46" s="2"/>
    </row>
    <row r="47" spans="1:7">
      <c r="A47" s="2"/>
    </row>
    <row r="48" spans="1:7">
      <c r="A48" s="2"/>
    </row>
    <row r="49" spans="1:1">
      <c r="A49" s="1"/>
    </row>
    <row r="50" spans="1:1">
      <c r="A50" s="1"/>
    </row>
    <row r="51" spans="1:1">
      <c r="A51" s="1"/>
    </row>
    <row r="52" spans="1:1">
      <c r="A52" s="1"/>
    </row>
    <row r="53" spans="1:1">
      <c r="A53" s="1"/>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row r="79" spans="1:1">
      <c r="A79" s="1"/>
    </row>
    <row r="80" spans="1:1">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
      <c r="A97" s="1"/>
    </row>
    <row r="98" spans="1:1">
      <c r="A98" s="1"/>
    </row>
    <row r="99" spans="1:1">
      <c r="A99" s="1"/>
    </row>
    <row r="100" spans="1:1">
      <c r="A100" s="1"/>
    </row>
    <row r="101" spans="1:1">
      <c r="A101" s="1"/>
    </row>
    <row r="102" spans="1:1">
      <c r="A102" s="1"/>
    </row>
    <row r="103" spans="1:1">
      <c r="A103" s="1"/>
    </row>
    <row r="104" spans="1:1">
      <c r="A104" s="1"/>
    </row>
    <row r="105" spans="1:1">
      <c r="A105" s="1"/>
    </row>
    <row r="106" spans="1:1">
      <c r="A106" s="1"/>
    </row>
    <row r="107" spans="1:1">
      <c r="A107" s="1"/>
    </row>
    <row r="108" spans="1:1">
      <c r="A108" s="1"/>
    </row>
    <row r="109" spans="1:1">
      <c r="A109" s="1"/>
    </row>
    <row r="110" spans="1:1">
      <c r="A110" s="1"/>
    </row>
    <row r="111" spans="1:1">
      <c r="A111" s="1"/>
    </row>
    <row r="112" spans="1:1">
      <c r="A112" s="1"/>
    </row>
    <row r="113" spans="1:1">
      <c r="A113" s="1"/>
    </row>
    <row r="114" spans="1:1">
      <c r="A114" s="1"/>
    </row>
    <row r="115" spans="1:1">
      <c r="A115" s="1"/>
    </row>
    <row r="116" spans="1:1">
      <c r="A116" s="1"/>
    </row>
    <row r="117" spans="1:1">
      <c r="A117" s="1"/>
    </row>
    <row r="118" spans="1:1">
      <c r="A118" s="1"/>
    </row>
    <row r="119" spans="1:1">
      <c r="A119" s="1"/>
    </row>
    <row r="120" spans="1:1">
      <c r="A120" s="1"/>
    </row>
    <row r="121" spans="1:1">
      <c r="A121" s="1"/>
    </row>
    <row r="122" spans="1:1">
      <c r="A122" s="1"/>
    </row>
    <row r="123" spans="1:1">
      <c r="A123" s="1"/>
    </row>
    <row r="124" spans="1:1">
      <c r="A124" s="1"/>
    </row>
    <row r="125" spans="1:1">
      <c r="A125" s="1"/>
    </row>
    <row r="126" spans="1:1">
      <c r="A126" s="1"/>
    </row>
    <row r="127" spans="1:1">
      <c r="A127" s="1"/>
    </row>
    <row r="128" spans="1:1">
      <c r="A128" s="1"/>
    </row>
    <row r="129" spans="1:1">
      <c r="A129" s="1"/>
    </row>
    <row r="130" spans="1:1">
      <c r="A130" s="1"/>
    </row>
    <row r="131" spans="1:1">
      <c r="A131" s="1"/>
    </row>
    <row r="132" spans="1:1">
      <c r="A132" s="1"/>
    </row>
    <row r="133" spans="1:1">
      <c r="A133" s="1"/>
    </row>
    <row r="134" spans="1:1">
      <c r="A134" s="1"/>
    </row>
    <row r="135" spans="1:1">
      <c r="A135" s="1"/>
    </row>
    <row r="136" spans="1:1">
      <c r="A136" s="1"/>
    </row>
    <row r="137" spans="1:1">
      <c r="A137" s="1"/>
    </row>
    <row r="138" spans="1:1">
      <c r="A138" s="1"/>
    </row>
    <row r="139" spans="1:1">
      <c r="A139" s="1"/>
    </row>
    <row r="140" spans="1:1">
      <c r="A140" s="1"/>
    </row>
    <row r="141" spans="1:1">
      <c r="A141" s="1"/>
    </row>
    <row r="142" spans="1:1">
      <c r="A142" s="1"/>
    </row>
    <row r="143" spans="1:1">
      <c r="A143" s="1"/>
    </row>
    <row r="144" spans="1:1">
      <c r="A144" s="1"/>
    </row>
    <row r="145" spans="1:1">
      <c r="A145" s="1"/>
    </row>
    <row r="146" spans="1:1">
      <c r="A146" s="1"/>
    </row>
    <row r="147" spans="1:1">
      <c r="A147" s="1"/>
    </row>
    <row r="148" spans="1:1">
      <c r="A148" s="1"/>
    </row>
    <row r="149" spans="1:1">
      <c r="A149" s="1"/>
    </row>
    <row r="150" spans="1:1">
      <c r="A150" s="1"/>
    </row>
  </sheetData>
  <mergeCells count="11">
    <mergeCell ref="A31:G36"/>
    <mergeCell ref="A2:G2"/>
    <mergeCell ref="A3:G4"/>
    <mergeCell ref="A6:A8"/>
    <mergeCell ref="B6:G6"/>
    <mergeCell ref="B7:B8"/>
    <mergeCell ref="C7:C8"/>
    <mergeCell ref="D7:D8"/>
    <mergeCell ref="E7:E8"/>
    <mergeCell ref="F7:F8"/>
    <mergeCell ref="G7:G8"/>
  </mergeCells>
  <phoneticPr fontId="4" type="noConversion"/>
  <printOptions horizontalCentered="1"/>
  <pageMargins left="0.6692913385826772" right="0.6692913385826772" top="0.6692913385826772" bottom="0.6692913385826772" header="0.27559055118110237" footer="0.27559055118110237"/>
  <pageSetup paperSize="9" orientation="portrait" r:id="rId1"/>
  <headerFooter>
    <oddFooter>&amp;C&amp;"微軟正黑體,標準"4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2F3DE-02DE-4427-AABB-C4DD310A9B8E}">
  <dimension ref="A1:L150"/>
  <sheetViews>
    <sheetView view="pageBreakPreview" zoomScaleNormal="100" zoomScaleSheetLayoutView="100" workbookViewId="0">
      <pane xSplit="1" ySplit="8" topLeftCell="B15" activePane="bottomRight" state="frozen"/>
      <selection activeCell="A3" sqref="A3:K4"/>
      <selection pane="topRight" activeCell="A3" sqref="A3:K4"/>
      <selection pane="bottomLeft" activeCell="A3" sqref="A3:K4"/>
      <selection pane="bottomRight" activeCell="L26" sqref="L26"/>
    </sheetView>
  </sheetViews>
  <sheetFormatPr defaultColWidth="9" defaultRowHeight="15.75"/>
  <cols>
    <col min="1" max="1" width="12.75" style="113" customWidth="1"/>
    <col min="2" max="2" width="15.125" style="1" customWidth="1"/>
    <col min="3" max="6" width="15" style="1" customWidth="1"/>
    <col min="7" max="7" width="12.75" style="1" customWidth="1"/>
    <col min="8" max="11" width="15" style="1" customWidth="1"/>
    <col min="12" max="12" width="15.125" style="1" customWidth="1"/>
    <col min="13" max="16384" width="9" style="1"/>
  </cols>
  <sheetData>
    <row r="1" spans="1:12" s="118" customFormat="1" ht="6" customHeight="1"/>
    <row r="2" spans="1:12" s="118" customFormat="1" ht="27.75" customHeight="1">
      <c r="A2" s="171" t="s">
        <v>87</v>
      </c>
      <c r="B2" s="201"/>
      <c r="C2" s="201"/>
      <c r="D2" s="201"/>
      <c r="E2" s="201"/>
      <c r="F2" s="201"/>
      <c r="G2" s="171" t="s">
        <v>87</v>
      </c>
      <c r="H2" s="171"/>
      <c r="I2" s="171"/>
      <c r="J2" s="171"/>
      <c r="K2" s="171"/>
      <c r="L2" s="171"/>
    </row>
    <row r="3" spans="1:12" s="118" customFormat="1" ht="14.25" customHeight="1">
      <c r="A3" s="172" t="s">
        <v>220</v>
      </c>
      <c r="B3" s="201"/>
      <c r="C3" s="201"/>
      <c r="D3" s="201"/>
      <c r="E3" s="201"/>
      <c r="F3" s="201"/>
      <c r="G3" s="172" t="s">
        <v>221</v>
      </c>
      <c r="H3" s="172"/>
      <c r="I3" s="172"/>
      <c r="J3" s="172"/>
      <c r="K3" s="172"/>
      <c r="L3" s="172"/>
    </row>
    <row r="4" spans="1:12" s="118" customFormat="1" ht="14.25" customHeight="1">
      <c r="A4" s="201"/>
      <c r="B4" s="201"/>
      <c r="C4" s="201"/>
      <c r="D4" s="201"/>
      <c r="E4" s="201"/>
      <c r="F4" s="201"/>
      <c r="G4" s="172"/>
      <c r="H4" s="172"/>
      <c r="I4" s="172"/>
      <c r="J4" s="172"/>
      <c r="K4" s="172"/>
      <c r="L4" s="172"/>
    </row>
    <row r="5" spans="1:12" s="118" customFormat="1" ht="5.25" customHeight="1" thickBot="1"/>
    <row r="6" spans="1:12" s="118" customFormat="1" ht="26.25" customHeight="1">
      <c r="A6" s="173" t="s">
        <v>198</v>
      </c>
      <c r="B6" s="176" t="s">
        <v>166</v>
      </c>
      <c r="C6" s="179" t="s">
        <v>222</v>
      </c>
      <c r="D6" s="179" t="s">
        <v>223</v>
      </c>
      <c r="E6" s="179" t="s">
        <v>224</v>
      </c>
      <c r="F6" s="179" t="s">
        <v>225</v>
      </c>
      <c r="G6" s="173" t="s">
        <v>198</v>
      </c>
      <c r="H6" s="179" t="s">
        <v>226</v>
      </c>
      <c r="I6" s="179" t="s">
        <v>227</v>
      </c>
      <c r="J6" s="192" t="s">
        <v>228</v>
      </c>
      <c r="K6" s="211" t="s">
        <v>229</v>
      </c>
      <c r="L6" s="214" t="s">
        <v>230</v>
      </c>
    </row>
    <row r="7" spans="1:12" s="118" customFormat="1" ht="26.25" customHeight="1">
      <c r="A7" s="174"/>
      <c r="B7" s="177"/>
      <c r="C7" s="180"/>
      <c r="D7" s="180"/>
      <c r="E7" s="180"/>
      <c r="F7" s="180"/>
      <c r="G7" s="174"/>
      <c r="H7" s="180"/>
      <c r="I7" s="180"/>
      <c r="J7" s="193"/>
      <c r="K7" s="212"/>
      <c r="L7" s="215"/>
    </row>
    <row r="8" spans="1:12" s="118" customFormat="1" ht="26.25" customHeight="1" thickBot="1">
      <c r="A8" s="175"/>
      <c r="B8" s="178"/>
      <c r="C8" s="181"/>
      <c r="D8" s="181"/>
      <c r="E8" s="181"/>
      <c r="F8" s="181"/>
      <c r="G8" s="175"/>
      <c r="H8" s="181"/>
      <c r="I8" s="181"/>
      <c r="J8" s="194"/>
      <c r="K8" s="213"/>
      <c r="L8" s="216"/>
    </row>
    <row r="9" spans="1:12" s="14" customFormat="1" ht="25.5" customHeight="1">
      <c r="A9" s="94" t="s">
        <v>71</v>
      </c>
      <c r="B9" s="61">
        <v>99321159.917999998</v>
      </c>
      <c r="C9" s="62">
        <v>61710062.445</v>
      </c>
      <c r="D9" s="70">
        <v>2.92</v>
      </c>
      <c r="E9" s="62">
        <v>6262530.9960000003</v>
      </c>
      <c r="F9" s="62">
        <v>447215.76</v>
      </c>
      <c r="G9" s="94" t="s">
        <v>399</v>
      </c>
      <c r="H9" s="70">
        <v>5010000</v>
      </c>
      <c r="I9" s="62">
        <v>22541725.921</v>
      </c>
      <c r="J9" s="62">
        <v>567865.28899999999</v>
      </c>
      <c r="K9" s="62">
        <v>2781756.5869999998</v>
      </c>
      <c r="L9" s="16">
        <v>25000000</v>
      </c>
    </row>
    <row r="10" spans="1:12" s="14" customFormat="1" ht="25.5" customHeight="1">
      <c r="A10" s="94" t="s">
        <v>72</v>
      </c>
      <c r="B10" s="61">
        <v>113474996.068</v>
      </c>
      <c r="C10" s="62">
        <v>66970867.991999999</v>
      </c>
      <c r="D10" s="70" t="s">
        <v>0</v>
      </c>
      <c r="E10" s="62">
        <v>7040778.6689999998</v>
      </c>
      <c r="F10" s="62">
        <v>517447.38</v>
      </c>
      <c r="G10" s="94" t="s">
        <v>400</v>
      </c>
      <c r="H10" s="70">
        <v>7610000</v>
      </c>
      <c r="I10" s="62">
        <v>27704005.487</v>
      </c>
      <c r="J10" s="62">
        <v>861164.255</v>
      </c>
      <c r="K10" s="62">
        <v>2770732.2850000001</v>
      </c>
      <c r="L10" s="16">
        <v>47000000</v>
      </c>
    </row>
    <row r="11" spans="1:12" s="14" customFormat="1" ht="24.75" customHeight="1">
      <c r="A11" s="94" t="s">
        <v>76</v>
      </c>
      <c r="B11" s="61">
        <v>125595340.815</v>
      </c>
      <c r="C11" s="62">
        <v>66956834.252999999</v>
      </c>
      <c r="D11" s="70">
        <v>0</v>
      </c>
      <c r="E11" s="62">
        <v>6944007.8049999997</v>
      </c>
      <c r="F11" s="62">
        <v>7388201.2939999998</v>
      </c>
      <c r="G11" s="94" t="s">
        <v>401</v>
      </c>
      <c r="H11" s="70">
        <v>6710000</v>
      </c>
      <c r="I11" s="62">
        <v>32122261.372000001</v>
      </c>
      <c r="J11" s="62">
        <v>1434837.2050000001</v>
      </c>
      <c r="K11" s="62">
        <v>4039198.8859999999</v>
      </c>
      <c r="L11" s="16">
        <v>30500000</v>
      </c>
    </row>
    <row r="12" spans="1:12" s="14" customFormat="1" ht="24.75" customHeight="1">
      <c r="A12" s="117" t="s">
        <v>83</v>
      </c>
      <c r="B12" s="61">
        <v>134981266.755</v>
      </c>
      <c r="C12" s="62">
        <v>66172042.756999999</v>
      </c>
      <c r="D12" s="70">
        <v>0</v>
      </c>
      <c r="E12" s="62">
        <v>7287447.0300000003</v>
      </c>
      <c r="F12" s="62">
        <v>2767147.6570000001</v>
      </c>
      <c r="G12" s="117" t="s">
        <v>402</v>
      </c>
      <c r="H12" s="70">
        <v>17010000</v>
      </c>
      <c r="I12" s="62">
        <v>36005431.737000003</v>
      </c>
      <c r="J12" s="62">
        <v>737767.34199999995</v>
      </c>
      <c r="K12" s="62">
        <v>5001430.2319999998</v>
      </c>
      <c r="L12" s="16">
        <v>15500000</v>
      </c>
    </row>
    <row r="13" spans="1:12" s="14" customFormat="1" ht="24.75" customHeight="1">
      <c r="A13" s="141" t="s">
        <v>258</v>
      </c>
      <c r="B13" s="61">
        <v>120287785.03200001</v>
      </c>
      <c r="C13" s="62">
        <v>69990941.397</v>
      </c>
      <c r="D13" s="62">
        <v>0</v>
      </c>
      <c r="E13" s="62">
        <v>7120860.1099999994</v>
      </c>
      <c r="F13" s="62">
        <v>553299.93000000005</v>
      </c>
      <c r="G13" s="141" t="s">
        <v>403</v>
      </c>
      <c r="H13" s="70">
        <v>4510000</v>
      </c>
      <c r="I13" s="62">
        <v>33567869.696000002</v>
      </c>
      <c r="J13" s="62">
        <v>361256.37199999997</v>
      </c>
      <c r="K13" s="62">
        <v>4183557.5270000002</v>
      </c>
      <c r="L13" s="16">
        <v>33600000</v>
      </c>
    </row>
    <row r="14" spans="1:12" s="14" customFormat="1" ht="24.75" customHeight="1">
      <c r="A14" s="83" t="s">
        <v>12</v>
      </c>
      <c r="B14" s="61">
        <v>14827830.536</v>
      </c>
      <c r="C14" s="62">
        <v>8634418.1830000002</v>
      </c>
      <c r="D14" s="62">
        <v>0</v>
      </c>
      <c r="E14" s="62">
        <v>434539.11099999998</v>
      </c>
      <c r="F14" s="62">
        <v>83617.032000000007</v>
      </c>
      <c r="G14" s="83" t="s">
        <v>337</v>
      </c>
      <c r="H14" s="70">
        <v>10000</v>
      </c>
      <c r="I14" s="62">
        <v>5262959.2640000004</v>
      </c>
      <c r="J14" s="62">
        <v>67765.350000000006</v>
      </c>
      <c r="K14" s="62">
        <v>334531.59600000002</v>
      </c>
      <c r="L14" s="16">
        <v>100000</v>
      </c>
    </row>
    <row r="15" spans="1:12" s="14" customFormat="1" ht="24.75" customHeight="1">
      <c r="A15" s="83" t="s">
        <v>13</v>
      </c>
      <c r="B15" s="61">
        <v>8854376.5549999997</v>
      </c>
      <c r="C15" s="62">
        <v>5963009.0180000002</v>
      </c>
      <c r="D15" s="62">
        <v>0</v>
      </c>
      <c r="E15" s="62">
        <v>446161.15700000001</v>
      </c>
      <c r="F15" s="62">
        <v>15191.365</v>
      </c>
      <c r="G15" s="83" t="s">
        <v>361</v>
      </c>
      <c r="H15" s="70">
        <v>0</v>
      </c>
      <c r="I15" s="62">
        <v>1776235.74</v>
      </c>
      <c r="J15" s="62">
        <v>25000</v>
      </c>
      <c r="K15" s="62">
        <v>628779.27500000002</v>
      </c>
      <c r="L15" s="16">
        <v>0</v>
      </c>
    </row>
    <row r="16" spans="1:12" s="14" customFormat="1" ht="24.75" customHeight="1">
      <c r="A16" s="83" t="s">
        <v>14</v>
      </c>
      <c r="B16" s="61">
        <v>15357642.453</v>
      </c>
      <c r="C16" s="62">
        <v>10910723.83</v>
      </c>
      <c r="D16" s="62">
        <v>0</v>
      </c>
      <c r="E16" s="62">
        <v>559055.86499999999</v>
      </c>
      <c r="F16" s="62">
        <v>16711.748</v>
      </c>
      <c r="G16" s="83" t="s">
        <v>362</v>
      </c>
      <c r="H16" s="70">
        <v>0</v>
      </c>
      <c r="I16" s="62">
        <v>3445969.838</v>
      </c>
      <c r="J16" s="62">
        <v>10046.5</v>
      </c>
      <c r="K16" s="62">
        <v>415134.67200000002</v>
      </c>
      <c r="L16" s="16">
        <v>0</v>
      </c>
    </row>
    <row r="17" spans="1:12" s="14" customFormat="1" ht="24.75" customHeight="1">
      <c r="A17" s="83" t="s">
        <v>15</v>
      </c>
      <c r="B17" s="61">
        <v>12143025.989</v>
      </c>
      <c r="C17" s="62">
        <v>9257602.216</v>
      </c>
      <c r="D17" s="62">
        <v>0</v>
      </c>
      <c r="E17" s="62">
        <v>489337.24599999998</v>
      </c>
      <c r="F17" s="62">
        <v>42833.646000000001</v>
      </c>
      <c r="G17" s="83" t="s">
        <v>363</v>
      </c>
      <c r="H17" s="70">
        <v>0</v>
      </c>
      <c r="I17" s="62">
        <v>2150509.8820000002</v>
      </c>
      <c r="J17" s="62">
        <v>108418.61199999999</v>
      </c>
      <c r="K17" s="62">
        <v>94324.387000000002</v>
      </c>
      <c r="L17" s="16">
        <v>0</v>
      </c>
    </row>
    <row r="18" spans="1:12" s="14" customFormat="1" ht="24.75" customHeight="1">
      <c r="A18" s="83" t="s">
        <v>16</v>
      </c>
      <c r="B18" s="61">
        <v>8245253.3669999996</v>
      </c>
      <c r="C18" s="62">
        <v>3655913.6609999998</v>
      </c>
      <c r="D18" s="62">
        <v>0</v>
      </c>
      <c r="E18" s="62">
        <v>482945.337</v>
      </c>
      <c r="F18" s="62">
        <v>41974.436000000002</v>
      </c>
      <c r="G18" s="83" t="s">
        <v>364</v>
      </c>
      <c r="H18" s="70">
        <v>0</v>
      </c>
      <c r="I18" s="62">
        <v>3705417.6009999998</v>
      </c>
      <c r="J18" s="62">
        <v>441.226</v>
      </c>
      <c r="K18" s="62">
        <v>358561.10600000003</v>
      </c>
      <c r="L18" s="16">
        <v>10000000</v>
      </c>
    </row>
    <row r="19" spans="1:12" s="14" customFormat="1" ht="24.75" customHeight="1">
      <c r="A19" s="83" t="s">
        <v>17</v>
      </c>
      <c r="B19" s="61">
        <v>8026186.6569999997</v>
      </c>
      <c r="C19" s="62">
        <v>3769913.5359999998</v>
      </c>
      <c r="D19" s="62">
        <v>0</v>
      </c>
      <c r="E19" s="62">
        <v>1193881.966</v>
      </c>
      <c r="F19" s="62">
        <v>36614.631000000001</v>
      </c>
      <c r="G19" s="83" t="s">
        <v>365</v>
      </c>
      <c r="H19" s="70">
        <v>0</v>
      </c>
      <c r="I19" s="62">
        <v>2855677.8139999998</v>
      </c>
      <c r="J19" s="62">
        <v>519</v>
      </c>
      <c r="K19" s="62">
        <v>169579.71</v>
      </c>
      <c r="L19" s="16">
        <v>0</v>
      </c>
    </row>
    <row r="20" spans="1:12" s="14" customFormat="1" ht="24.75" customHeight="1">
      <c r="A20" s="83" t="s">
        <v>18</v>
      </c>
      <c r="B20" s="61">
        <v>8373481.3930000002</v>
      </c>
      <c r="C20" s="62">
        <v>3764674.318</v>
      </c>
      <c r="D20" s="62">
        <v>0</v>
      </c>
      <c r="E20" s="62">
        <v>1271940.8370000001</v>
      </c>
      <c r="F20" s="62">
        <v>20674.152999999998</v>
      </c>
      <c r="G20" s="83" t="s">
        <v>366</v>
      </c>
      <c r="H20" s="70">
        <v>0</v>
      </c>
      <c r="I20" s="62">
        <v>3069854.2540000002</v>
      </c>
      <c r="J20" s="62">
        <v>32685.402999999998</v>
      </c>
      <c r="K20" s="62">
        <v>213652.42800000001</v>
      </c>
      <c r="L20" s="16">
        <v>5000000</v>
      </c>
    </row>
    <row r="21" spans="1:12" s="14" customFormat="1" ht="24.75" customHeight="1">
      <c r="A21" s="83" t="s">
        <v>19</v>
      </c>
      <c r="B21" s="61">
        <v>6119185.1189999999</v>
      </c>
      <c r="C21" s="62">
        <v>3287697.2110000001</v>
      </c>
      <c r="D21" s="62">
        <v>0</v>
      </c>
      <c r="E21" s="62">
        <v>495894.33</v>
      </c>
      <c r="F21" s="62">
        <v>19546.087</v>
      </c>
      <c r="G21" s="83" t="s">
        <v>367</v>
      </c>
      <c r="H21" s="70">
        <v>0</v>
      </c>
      <c r="I21" s="62">
        <v>2158645.0610000002</v>
      </c>
      <c r="J21" s="62">
        <v>60436.29</v>
      </c>
      <c r="K21" s="62">
        <v>96966.14</v>
      </c>
      <c r="L21" s="16">
        <v>4000000</v>
      </c>
    </row>
    <row r="22" spans="1:12" s="14" customFormat="1" ht="24.75" customHeight="1">
      <c r="A22" s="83" t="s">
        <v>7</v>
      </c>
      <c r="B22" s="61">
        <v>11052351.448999999</v>
      </c>
      <c r="C22" s="62">
        <v>7665442.9809999997</v>
      </c>
      <c r="D22" s="62">
        <v>0</v>
      </c>
      <c r="E22" s="62">
        <v>533037.15599999996</v>
      </c>
      <c r="F22" s="62">
        <v>31885.526000000002</v>
      </c>
      <c r="G22" s="83" t="s">
        <v>368</v>
      </c>
      <c r="H22" s="70">
        <v>1500000</v>
      </c>
      <c r="I22" s="62">
        <v>1137934.922</v>
      </c>
      <c r="J22" s="62">
        <v>92</v>
      </c>
      <c r="K22" s="62">
        <v>183958.864</v>
      </c>
      <c r="L22" s="16">
        <v>14500000</v>
      </c>
    </row>
    <row r="23" spans="1:12" s="14" customFormat="1" ht="24.75" customHeight="1">
      <c r="A23" s="83" t="s">
        <v>8</v>
      </c>
      <c r="B23" s="61">
        <v>14754206.970000001</v>
      </c>
      <c r="C23" s="62">
        <v>8662981.1129999999</v>
      </c>
      <c r="D23" s="62">
        <v>0</v>
      </c>
      <c r="E23" s="62">
        <v>754984.60199999996</v>
      </c>
      <c r="F23" s="62">
        <v>155088.96400000001</v>
      </c>
      <c r="G23" s="83" t="s">
        <v>348</v>
      </c>
      <c r="H23" s="70">
        <v>3000000</v>
      </c>
      <c r="I23" s="62">
        <v>2011645.5430000001</v>
      </c>
      <c r="J23" s="62">
        <v>53244.491000000002</v>
      </c>
      <c r="K23" s="62">
        <v>116262.257</v>
      </c>
      <c r="L23" s="16">
        <v>0</v>
      </c>
    </row>
    <row r="24" spans="1:12" s="14" customFormat="1" ht="14.25" customHeight="1">
      <c r="A24" s="96"/>
      <c r="B24" s="61"/>
      <c r="C24" s="62"/>
      <c r="D24" s="62"/>
      <c r="E24" s="62"/>
      <c r="F24" s="62"/>
      <c r="G24" s="96"/>
      <c r="H24" s="70"/>
      <c r="I24" s="62"/>
      <c r="J24" s="62"/>
      <c r="K24" s="62"/>
      <c r="L24" s="16"/>
    </row>
    <row r="25" spans="1:12" s="14" customFormat="1" ht="24.75" customHeight="1">
      <c r="A25" s="140" t="s">
        <v>261</v>
      </c>
      <c r="B25" s="61">
        <v>35345130.588</v>
      </c>
      <c r="C25" s="62">
        <v>20577855.199000001</v>
      </c>
      <c r="D25" s="62">
        <v>0</v>
      </c>
      <c r="E25" s="62">
        <v>993379.37300000002</v>
      </c>
      <c r="F25" s="62">
        <v>149217.337</v>
      </c>
      <c r="G25" s="140" t="s">
        <v>404</v>
      </c>
      <c r="H25" s="70">
        <v>10000</v>
      </c>
      <c r="I25" s="62">
        <v>12517584.692000002</v>
      </c>
      <c r="J25" s="62">
        <v>90711.707000000009</v>
      </c>
      <c r="K25" s="62">
        <v>1006382.28</v>
      </c>
      <c r="L25" s="16">
        <v>3900000</v>
      </c>
    </row>
    <row r="26" spans="1:12" s="14" customFormat="1" ht="24.75" customHeight="1">
      <c r="A26" s="155" t="s">
        <v>262</v>
      </c>
      <c r="B26" s="61">
        <v>10598860.16</v>
      </c>
      <c r="C26" s="62">
        <v>3768673.58</v>
      </c>
      <c r="D26" s="62">
        <v>0</v>
      </c>
      <c r="E26" s="62">
        <v>195837.489</v>
      </c>
      <c r="F26" s="62">
        <v>44640.521999999997</v>
      </c>
      <c r="G26" s="155" t="s">
        <v>405</v>
      </c>
      <c r="H26" s="70">
        <v>0</v>
      </c>
      <c r="I26" s="62">
        <v>6425178.5700000003</v>
      </c>
      <c r="J26" s="62">
        <v>0</v>
      </c>
      <c r="K26" s="62">
        <v>164529.99900000001</v>
      </c>
      <c r="L26" s="16">
        <v>2000000</v>
      </c>
    </row>
    <row r="27" spans="1:12" s="14" customFormat="1" ht="24.75" customHeight="1">
      <c r="A27" s="83" t="s">
        <v>11</v>
      </c>
      <c r="B27" s="61">
        <v>6895466.9000000004</v>
      </c>
      <c r="C27" s="62">
        <v>4020570.3330000001</v>
      </c>
      <c r="D27" s="62">
        <v>0</v>
      </c>
      <c r="E27" s="62">
        <v>365576.36499999999</v>
      </c>
      <c r="F27" s="62">
        <v>59516.716</v>
      </c>
      <c r="G27" s="83" t="s">
        <v>353</v>
      </c>
      <c r="H27" s="70">
        <v>9351.3119999999999</v>
      </c>
      <c r="I27" s="62">
        <v>2197522.98</v>
      </c>
      <c r="J27" s="62">
        <v>4425.7740000000003</v>
      </c>
      <c r="K27" s="62">
        <v>238503.42</v>
      </c>
      <c r="L27" s="16">
        <v>1900000</v>
      </c>
    </row>
    <row r="28" spans="1:12" s="14" customFormat="1" ht="24.75" customHeight="1" thickBot="1">
      <c r="A28" s="102" t="s">
        <v>12</v>
      </c>
      <c r="B28" s="65">
        <v>17850803.528000001</v>
      </c>
      <c r="C28" s="66">
        <v>12788611.286</v>
      </c>
      <c r="D28" s="66">
        <v>0</v>
      </c>
      <c r="E28" s="66">
        <v>431965.51899999997</v>
      </c>
      <c r="F28" s="66">
        <v>45060.099000000002</v>
      </c>
      <c r="G28" s="102" t="s">
        <v>337</v>
      </c>
      <c r="H28" s="71">
        <v>648.68799999999999</v>
      </c>
      <c r="I28" s="66">
        <v>3894883.142</v>
      </c>
      <c r="J28" s="66">
        <v>86285.933000000005</v>
      </c>
      <c r="K28" s="66">
        <v>603348.86100000003</v>
      </c>
      <c r="L28" s="18">
        <v>0</v>
      </c>
    </row>
    <row r="29" spans="1:12" s="14" customFormat="1" ht="26.25" customHeight="1">
      <c r="A29" s="84" t="s">
        <v>73</v>
      </c>
      <c r="B29" s="9">
        <v>158.8773724372457</v>
      </c>
      <c r="C29" s="10">
        <v>218.0795316782237</v>
      </c>
      <c r="D29" s="143" t="s">
        <v>406</v>
      </c>
      <c r="E29" s="10">
        <v>18.160132972491255</v>
      </c>
      <c r="F29" s="72">
        <v>-24.290011229786266</v>
      </c>
      <c r="G29" s="84" t="s">
        <v>354</v>
      </c>
      <c r="H29" s="143">
        <v>-93.06313381480588</v>
      </c>
      <c r="I29" s="10">
        <v>77.23970021919861</v>
      </c>
      <c r="J29" s="19">
        <v>1849.6235686684408</v>
      </c>
      <c r="K29" s="72">
        <v>152.97283410024056</v>
      </c>
      <c r="L29" s="143">
        <v>-100</v>
      </c>
    </row>
    <row r="30" spans="1:12" s="14" customFormat="1" ht="26.25" customHeight="1" thickBot="1">
      <c r="A30" s="95" t="s">
        <v>74</v>
      </c>
      <c r="B30" s="11">
        <v>20.387156331876223</v>
      </c>
      <c r="C30" s="12">
        <v>48.11202115712954</v>
      </c>
      <c r="D30" s="13" t="s">
        <v>406</v>
      </c>
      <c r="E30" s="12">
        <v>-0.59225785087041438</v>
      </c>
      <c r="F30" s="73">
        <v>-46.11133889564509</v>
      </c>
      <c r="G30" s="95" t="s">
        <v>355</v>
      </c>
      <c r="H30" s="60">
        <v>-93.513120000000001</v>
      </c>
      <c r="I30" s="12">
        <v>-25.994427343528841</v>
      </c>
      <c r="J30" s="60">
        <v>27.330461659240303</v>
      </c>
      <c r="K30" s="73">
        <v>80.356315581025115</v>
      </c>
      <c r="L30" s="13">
        <v>-100</v>
      </c>
    </row>
    <row r="31" spans="1:12" s="112" customFormat="1" ht="15" customHeight="1">
      <c r="A31" s="206" t="s">
        <v>327</v>
      </c>
      <c r="B31" s="207"/>
      <c r="C31" s="207"/>
      <c r="D31" s="207"/>
      <c r="E31" s="207"/>
      <c r="F31" s="207"/>
      <c r="G31" s="209"/>
      <c r="H31" s="209"/>
      <c r="I31" s="209"/>
      <c r="J31" s="209"/>
      <c r="K31" s="209"/>
      <c r="L31" s="209"/>
    </row>
    <row r="32" spans="1:12" s="112" customFormat="1" ht="15" customHeight="1">
      <c r="A32" s="208"/>
      <c r="B32" s="208"/>
      <c r="C32" s="208"/>
      <c r="D32" s="208"/>
      <c r="E32" s="208"/>
      <c r="F32" s="208"/>
      <c r="G32" s="210"/>
      <c r="H32" s="210"/>
      <c r="I32" s="210"/>
      <c r="J32" s="210"/>
      <c r="K32" s="210"/>
      <c r="L32" s="210"/>
    </row>
    <row r="33" spans="1:12" s="112" customFormat="1" ht="15" customHeight="1">
      <c r="A33" s="208"/>
      <c r="B33" s="208"/>
      <c r="C33" s="208"/>
      <c r="D33" s="208"/>
      <c r="E33" s="208"/>
      <c r="F33" s="208"/>
      <c r="G33" s="210"/>
      <c r="H33" s="210"/>
      <c r="I33" s="210"/>
      <c r="J33" s="210"/>
      <c r="K33" s="210"/>
      <c r="L33" s="210"/>
    </row>
    <row r="34" spans="1:12" s="112" customFormat="1" ht="15" customHeight="1">
      <c r="A34" s="208"/>
      <c r="B34" s="208"/>
      <c r="C34" s="208"/>
      <c r="D34" s="208"/>
      <c r="E34" s="208"/>
      <c r="F34" s="208"/>
      <c r="G34" s="210"/>
      <c r="H34" s="210"/>
      <c r="I34" s="210"/>
      <c r="J34" s="210"/>
      <c r="K34" s="210"/>
      <c r="L34" s="210"/>
    </row>
    <row r="35" spans="1:12" s="112" customFormat="1" ht="15" customHeight="1">
      <c r="A35" s="208"/>
      <c r="B35" s="208"/>
      <c r="C35" s="208"/>
      <c r="D35" s="208"/>
      <c r="E35" s="208"/>
      <c r="F35" s="208"/>
      <c r="G35" s="210"/>
      <c r="H35" s="210"/>
      <c r="I35" s="210"/>
      <c r="J35" s="210"/>
      <c r="K35" s="210"/>
      <c r="L35" s="210"/>
    </row>
    <row r="36" spans="1:12" s="112" customFormat="1" ht="15" customHeight="1">
      <c r="A36" s="208"/>
      <c r="B36" s="208"/>
      <c r="C36" s="208"/>
      <c r="D36" s="208"/>
      <c r="E36" s="208"/>
      <c r="F36" s="208"/>
      <c r="G36" s="210"/>
      <c r="H36" s="210"/>
      <c r="I36" s="210"/>
      <c r="J36" s="210"/>
      <c r="K36" s="210"/>
      <c r="L36" s="210"/>
    </row>
    <row r="37" spans="1:12" ht="16.5" customHeight="1">
      <c r="A37" s="1"/>
    </row>
    <row r="38" spans="1:12">
      <c r="A38" s="1"/>
    </row>
    <row r="39" spans="1:12">
      <c r="A39" s="1"/>
    </row>
    <row r="40" spans="1:12">
      <c r="A40" s="1"/>
    </row>
    <row r="41" spans="1:12">
      <c r="A41" s="1"/>
    </row>
    <row r="42" spans="1:12">
      <c r="A42" s="1"/>
    </row>
    <row r="43" spans="1:12">
      <c r="A43" s="1"/>
    </row>
    <row r="44" spans="1:12">
      <c r="A44" s="1"/>
    </row>
    <row r="45" spans="1:12">
      <c r="A45" s="1"/>
    </row>
    <row r="46" spans="1:12">
      <c r="A46" s="1"/>
    </row>
    <row r="47" spans="1:12">
      <c r="A47" s="1"/>
    </row>
    <row r="48" spans="1:12">
      <c r="A48" s="1"/>
    </row>
    <row r="49" spans="1:1">
      <c r="A49" s="1"/>
    </row>
    <row r="50" spans="1:1">
      <c r="A50" s="1"/>
    </row>
    <row r="51" spans="1:1">
      <c r="A51" s="1"/>
    </row>
    <row r="52" spans="1:1">
      <c r="A52" s="1"/>
    </row>
    <row r="53" spans="1:1">
      <c r="A53" s="1"/>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row r="79" spans="1:1">
      <c r="A79" s="1"/>
    </row>
    <row r="80" spans="1:1">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
      <c r="A97" s="1"/>
    </row>
    <row r="98" spans="1:1">
      <c r="A98" s="1"/>
    </row>
    <row r="99" spans="1:1">
      <c r="A99" s="1"/>
    </row>
    <row r="100" spans="1:1">
      <c r="A100" s="1"/>
    </row>
    <row r="101" spans="1:1">
      <c r="A101" s="1"/>
    </row>
    <row r="102" spans="1:1">
      <c r="A102" s="1"/>
    </row>
    <row r="103" spans="1:1">
      <c r="A103" s="1"/>
    </row>
    <row r="104" spans="1:1">
      <c r="A104" s="1"/>
    </row>
    <row r="105" spans="1:1">
      <c r="A105" s="1"/>
    </row>
    <row r="106" spans="1:1">
      <c r="A106" s="1"/>
    </row>
    <row r="107" spans="1:1">
      <c r="A107" s="1"/>
    </row>
    <row r="108" spans="1:1">
      <c r="A108" s="1"/>
    </row>
    <row r="109" spans="1:1">
      <c r="A109" s="1"/>
    </row>
    <row r="110" spans="1:1">
      <c r="A110" s="1"/>
    </row>
    <row r="111" spans="1:1">
      <c r="A111" s="1"/>
    </row>
    <row r="112" spans="1:1">
      <c r="A112" s="1"/>
    </row>
    <row r="113" spans="1:1">
      <c r="A113" s="1"/>
    </row>
    <row r="114" spans="1:1">
      <c r="A114" s="1"/>
    </row>
    <row r="115" spans="1:1">
      <c r="A115" s="1"/>
    </row>
    <row r="116" spans="1:1">
      <c r="A116" s="1"/>
    </row>
    <row r="117" spans="1:1">
      <c r="A117" s="1"/>
    </row>
    <row r="118" spans="1:1">
      <c r="A118" s="1"/>
    </row>
    <row r="119" spans="1:1">
      <c r="A119" s="1"/>
    </row>
    <row r="120" spans="1:1">
      <c r="A120" s="1"/>
    </row>
    <row r="121" spans="1:1">
      <c r="A121" s="1"/>
    </row>
    <row r="122" spans="1:1">
      <c r="A122" s="1"/>
    </row>
    <row r="123" spans="1:1">
      <c r="A123" s="1"/>
    </row>
    <row r="124" spans="1:1">
      <c r="A124" s="1"/>
    </row>
    <row r="125" spans="1:1">
      <c r="A125" s="1"/>
    </row>
    <row r="126" spans="1:1">
      <c r="A126" s="1"/>
    </row>
    <row r="127" spans="1:1">
      <c r="A127" s="1"/>
    </row>
    <row r="128" spans="1:1">
      <c r="A128" s="1"/>
    </row>
    <row r="129" spans="1:1">
      <c r="A129" s="1"/>
    </row>
    <row r="130" spans="1:1">
      <c r="A130" s="1"/>
    </row>
    <row r="131" spans="1:1">
      <c r="A131" s="1"/>
    </row>
    <row r="132" spans="1:1">
      <c r="A132" s="1"/>
    </row>
    <row r="133" spans="1:1">
      <c r="A133" s="1"/>
    </row>
    <row r="134" spans="1:1">
      <c r="A134" s="1"/>
    </row>
    <row r="135" spans="1:1">
      <c r="A135" s="1"/>
    </row>
    <row r="136" spans="1:1">
      <c r="A136" s="1"/>
    </row>
    <row r="137" spans="1:1">
      <c r="A137" s="1"/>
    </row>
    <row r="138" spans="1:1">
      <c r="A138" s="1"/>
    </row>
    <row r="139" spans="1:1">
      <c r="A139" s="1"/>
    </row>
    <row r="140" spans="1:1">
      <c r="A140" s="1"/>
    </row>
    <row r="141" spans="1:1">
      <c r="A141" s="1"/>
    </row>
    <row r="142" spans="1:1">
      <c r="A142" s="1"/>
    </row>
    <row r="143" spans="1:1">
      <c r="A143" s="1"/>
    </row>
    <row r="144" spans="1:1">
      <c r="A144" s="1"/>
    </row>
    <row r="145" spans="1:1">
      <c r="A145" s="1"/>
    </row>
    <row r="146" spans="1:1">
      <c r="A146" s="1"/>
    </row>
    <row r="147" spans="1:1">
      <c r="A147" s="1"/>
    </row>
    <row r="148" spans="1:1">
      <c r="A148" s="1"/>
    </row>
    <row r="149" spans="1:1">
      <c r="A149" s="1"/>
    </row>
    <row r="150" spans="1:1">
      <c r="A150" s="1"/>
    </row>
  </sheetData>
  <mergeCells count="18">
    <mergeCell ref="A31:F36"/>
    <mergeCell ref="G31:L36"/>
    <mergeCell ref="G6:G8"/>
    <mergeCell ref="H6:H8"/>
    <mergeCell ref="K6:K8"/>
    <mergeCell ref="I6:I8"/>
    <mergeCell ref="J6:J8"/>
    <mergeCell ref="L6:L8"/>
    <mergeCell ref="A6:A8"/>
    <mergeCell ref="G3:L4"/>
    <mergeCell ref="G2:L2"/>
    <mergeCell ref="A2:F2"/>
    <mergeCell ref="A3:F4"/>
    <mergeCell ref="B6:B8"/>
    <mergeCell ref="C6:C8"/>
    <mergeCell ref="D6:D8"/>
    <mergeCell ref="E6:E8"/>
    <mergeCell ref="F6:F8"/>
  </mergeCells>
  <phoneticPr fontId="4" type="noConversion"/>
  <printOptions horizontalCentered="1"/>
  <pageMargins left="0.6692913385826772" right="0.6692913385826772" top="0.6692913385826772" bottom="0.6692913385826772" header="0.27559055118110237" footer="0.27559055118110237"/>
  <pageSetup paperSize="9" orientation="portrait" r:id="rId1"/>
  <headerFooter differentOddEven="1">
    <oddFooter>&amp;C&amp;"Arial,標準"5</oddFooter>
    <evenFooter>&amp;C&amp;"Arial,標準"6</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47D49-251D-4864-8BC6-954A6DF44659}">
  <dimension ref="A1:L150"/>
  <sheetViews>
    <sheetView view="pageBreakPreview" zoomScaleNormal="100" zoomScaleSheetLayoutView="100" workbookViewId="0">
      <pane xSplit="1" ySplit="8" topLeftCell="B18" activePane="bottomRight" state="frozen"/>
      <selection activeCell="A3" sqref="A3:K4"/>
      <selection pane="topRight" activeCell="A3" sqref="A3:K4"/>
      <selection pane="bottomLeft" activeCell="A3" sqref="A3:K4"/>
      <selection pane="bottomRight" activeCell="B9" sqref="B9:L30"/>
    </sheetView>
  </sheetViews>
  <sheetFormatPr defaultColWidth="9" defaultRowHeight="15.75"/>
  <cols>
    <col min="1" max="1" width="12.75" style="113" customWidth="1"/>
    <col min="2" max="2" width="15.125" style="1" customWidth="1"/>
    <col min="3" max="6" width="15" style="1" customWidth="1"/>
    <col min="7" max="7" width="12.75" style="1" customWidth="1"/>
    <col min="8" max="11" width="15" style="1" customWidth="1"/>
    <col min="12" max="12" width="15.125" style="1" customWidth="1"/>
    <col min="13" max="16384" width="9" style="1"/>
  </cols>
  <sheetData>
    <row r="1" spans="1:12" s="118" customFormat="1" ht="6" customHeight="1"/>
    <row r="2" spans="1:12" s="118" customFormat="1" ht="27.75" customHeight="1">
      <c r="A2" s="171" t="s">
        <v>87</v>
      </c>
      <c r="B2" s="201"/>
      <c r="C2" s="201"/>
      <c r="D2" s="201"/>
      <c r="E2" s="201"/>
      <c r="F2" s="201"/>
      <c r="G2" s="171" t="s">
        <v>87</v>
      </c>
      <c r="H2" s="171"/>
      <c r="I2" s="171"/>
      <c r="J2" s="171"/>
      <c r="K2" s="171"/>
      <c r="L2" s="171"/>
    </row>
    <row r="3" spans="1:12" s="118" customFormat="1" ht="14.25" customHeight="1">
      <c r="A3" s="172" t="s">
        <v>209</v>
      </c>
      <c r="B3" s="201"/>
      <c r="C3" s="201"/>
      <c r="D3" s="201"/>
      <c r="E3" s="201"/>
      <c r="F3" s="201"/>
      <c r="G3" s="172" t="s">
        <v>210</v>
      </c>
      <c r="H3" s="172"/>
      <c r="I3" s="172"/>
      <c r="J3" s="172"/>
      <c r="K3" s="172"/>
      <c r="L3" s="172"/>
    </row>
    <row r="4" spans="1:12" s="118" customFormat="1" ht="14.25" customHeight="1">
      <c r="A4" s="201"/>
      <c r="B4" s="201"/>
      <c r="C4" s="201"/>
      <c r="D4" s="201"/>
      <c r="E4" s="201"/>
      <c r="F4" s="201"/>
      <c r="G4" s="172"/>
      <c r="H4" s="172"/>
      <c r="I4" s="172"/>
      <c r="J4" s="172"/>
      <c r="K4" s="172"/>
      <c r="L4" s="172"/>
    </row>
    <row r="5" spans="1:12" s="118" customFormat="1" ht="5.25" customHeight="1" thickBot="1"/>
    <row r="6" spans="1:12" s="118" customFormat="1" ht="26.25" customHeight="1">
      <c r="A6" s="173" t="s">
        <v>198</v>
      </c>
      <c r="B6" s="176" t="s">
        <v>166</v>
      </c>
      <c r="C6" s="179" t="s">
        <v>211</v>
      </c>
      <c r="D6" s="179" t="s">
        <v>212</v>
      </c>
      <c r="E6" s="179" t="s">
        <v>213</v>
      </c>
      <c r="F6" s="179" t="s">
        <v>214</v>
      </c>
      <c r="G6" s="173" t="s">
        <v>198</v>
      </c>
      <c r="H6" s="179" t="s">
        <v>215</v>
      </c>
      <c r="I6" s="192" t="s">
        <v>216</v>
      </c>
      <c r="J6" s="179" t="s">
        <v>217</v>
      </c>
      <c r="K6" s="179" t="s">
        <v>218</v>
      </c>
      <c r="L6" s="214" t="s">
        <v>219</v>
      </c>
    </row>
    <row r="7" spans="1:12" s="118" customFormat="1" ht="26.25" customHeight="1">
      <c r="A7" s="174"/>
      <c r="B7" s="177"/>
      <c r="C7" s="180"/>
      <c r="D7" s="180"/>
      <c r="E7" s="180"/>
      <c r="F7" s="180"/>
      <c r="G7" s="174"/>
      <c r="H7" s="180"/>
      <c r="I7" s="193"/>
      <c r="J7" s="180"/>
      <c r="K7" s="180"/>
      <c r="L7" s="215"/>
    </row>
    <row r="8" spans="1:12" s="118" customFormat="1" ht="26.25" customHeight="1" thickBot="1">
      <c r="A8" s="175"/>
      <c r="B8" s="178"/>
      <c r="C8" s="181"/>
      <c r="D8" s="181"/>
      <c r="E8" s="181"/>
      <c r="F8" s="181"/>
      <c r="G8" s="175"/>
      <c r="H8" s="181"/>
      <c r="I8" s="194"/>
      <c r="J8" s="181"/>
      <c r="K8" s="181"/>
      <c r="L8" s="216"/>
    </row>
    <row r="9" spans="1:12" s="14" customFormat="1" ht="25.5" customHeight="1">
      <c r="A9" s="94" t="s">
        <v>71</v>
      </c>
      <c r="B9" s="61">
        <v>109774873.316</v>
      </c>
      <c r="C9" s="62">
        <v>18459347.756999999</v>
      </c>
      <c r="D9" s="62">
        <v>43773768.987999998</v>
      </c>
      <c r="E9" s="62">
        <v>23039595.491999999</v>
      </c>
      <c r="F9" s="62">
        <v>16058627.001</v>
      </c>
      <c r="G9" s="94" t="s">
        <v>399</v>
      </c>
      <c r="H9" s="62">
        <v>6376514.3310000002</v>
      </c>
      <c r="I9" s="62">
        <v>1196876.798</v>
      </c>
      <c r="J9" s="62">
        <v>153645</v>
      </c>
      <c r="K9" s="62">
        <v>716497.94900000002</v>
      </c>
      <c r="L9" s="62">
        <v>20000000</v>
      </c>
    </row>
    <row r="10" spans="1:12" s="14" customFormat="1" ht="25.5" customHeight="1">
      <c r="A10" s="94" t="s">
        <v>72</v>
      </c>
      <c r="B10" s="61">
        <v>116943259.68100001</v>
      </c>
      <c r="C10" s="62">
        <v>19942120.737</v>
      </c>
      <c r="D10" s="62">
        <v>47044618.575000003</v>
      </c>
      <c r="E10" s="62">
        <v>21528317.285</v>
      </c>
      <c r="F10" s="62">
        <v>19496163.787</v>
      </c>
      <c r="G10" s="94" t="s">
        <v>400</v>
      </c>
      <c r="H10" s="62">
        <v>6825416.1490000002</v>
      </c>
      <c r="I10" s="62">
        <v>1178702.429</v>
      </c>
      <c r="J10" s="62">
        <v>262493.95500000002</v>
      </c>
      <c r="K10" s="62">
        <v>665426.76399999997</v>
      </c>
      <c r="L10" s="62">
        <v>40000000</v>
      </c>
    </row>
    <row r="11" spans="1:12" s="14" customFormat="1" ht="24.75" customHeight="1">
      <c r="A11" s="94" t="s">
        <v>76</v>
      </c>
      <c r="B11" s="61">
        <v>131828779.49800001</v>
      </c>
      <c r="C11" s="62">
        <v>21462476.601</v>
      </c>
      <c r="D11" s="62">
        <v>48533007.662</v>
      </c>
      <c r="E11" s="62">
        <v>31673958.840999998</v>
      </c>
      <c r="F11" s="62">
        <v>19902511.723000001</v>
      </c>
      <c r="G11" s="94" t="s">
        <v>401</v>
      </c>
      <c r="H11" s="62">
        <v>7334019.8399999999</v>
      </c>
      <c r="I11" s="62">
        <v>1281637.838</v>
      </c>
      <c r="J11" s="62">
        <v>365301.70400000003</v>
      </c>
      <c r="K11" s="62">
        <v>1275865.2890000001</v>
      </c>
      <c r="L11" s="62">
        <v>36000000</v>
      </c>
    </row>
    <row r="12" spans="1:12" s="14" customFormat="1" ht="24.75" customHeight="1">
      <c r="A12" s="117" t="s">
        <v>83</v>
      </c>
      <c r="B12" s="129">
        <v>134680260.366</v>
      </c>
      <c r="C12" s="130">
        <v>21547224.25</v>
      </c>
      <c r="D12" s="130">
        <v>53887860.629000001</v>
      </c>
      <c r="E12" s="130">
        <v>27453734.263</v>
      </c>
      <c r="F12" s="130">
        <v>21533905.227000002</v>
      </c>
      <c r="G12" s="117" t="s">
        <v>402</v>
      </c>
      <c r="H12" s="130">
        <v>7292355.1679999996</v>
      </c>
      <c r="I12" s="130">
        <v>1270761.007</v>
      </c>
      <c r="J12" s="130">
        <v>285083.19</v>
      </c>
      <c r="K12" s="130">
        <v>1409336.632</v>
      </c>
      <c r="L12" s="130">
        <v>26500000</v>
      </c>
    </row>
    <row r="13" spans="1:12" s="14" customFormat="1" ht="24.75" customHeight="1">
      <c r="A13" s="141" t="s">
        <v>258</v>
      </c>
      <c r="B13" s="61">
        <v>127982939.83399999</v>
      </c>
      <c r="C13" s="62">
        <v>20941507.548999999</v>
      </c>
      <c r="D13" s="62">
        <v>56450103.128000006</v>
      </c>
      <c r="E13" s="62">
        <v>20521905.658</v>
      </c>
      <c r="F13" s="62">
        <v>21643307.878999997</v>
      </c>
      <c r="G13" s="141" t="s">
        <v>403</v>
      </c>
      <c r="H13" s="62">
        <v>5942733.779000001</v>
      </c>
      <c r="I13" s="62">
        <v>1312906.4439999999</v>
      </c>
      <c r="J13" s="62">
        <v>601376.20900000003</v>
      </c>
      <c r="K13" s="62">
        <v>569099.18800000008</v>
      </c>
      <c r="L13" s="62">
        <v>25500000</v>
      </c>
    </row>
    <row r="14" spans="1:12" s="14" customFormat="1" ht="24.75" customHeight="1">
      <c r="A14" s="83" t="s">
        <v>12</v>
      </c>
      <c r="B14" s="61">
        <v>9750114.0539999995</v>
      </c>
      <c r="C14" s="62">
        <v>1445399.3160000001</v>
      </c>
      <c r="D14" s="62">
        <v>3456024.6150000002</v>
      </c>
      <c r="E14" s="62">
        <v>2195449.8620000002</v>
      </c>
      <c r="F14" s="62">
        <v>1937604.19</v>
      </c>
      <c r="G14" s="83" t="s">
        <v>337</v>
      </c>
      <c r="H14" s="62">
        <v>546151.76300000004</v>
      </c>
      <c r="I14" s="62">
        <v>70951.460000000006</v>
      </c>
      <c r="J14" s="62">
        <v>203.43899999999999</v>
      </c>
      <c r="K14" s="62">
        <v>98329.409</v>
      </c>
      <c r="L14" s="62">
        <v>0</v>
      </c>
    </row>
    <row r="15" spans="1:12" s="14" customFormat="1" ht="24.75" customHeight="1">
      <c r="A15" s="83" t="s">
        <v>13</v>
      </c>
      <c r="B15" s="61">
        <v>14000042.352</v>
      </c>
      <c r="C15" s="62">
        <v>1375359.5549999999</v>
      </c>
      <c r="D15" s="62">
        <v>10157770.354</v>
      </c>
      <c r="E15" s="62">
        <v>582519.65300000005</v>
      </c>
      <c r="F15" s="62">
        <v>1333100.9180000001</v>
      </c>
      <c r="G15" s="83" t="s">
        <v>361</v>
      </c>
      <c r="H15" s="62">
        <v>342218.755</v>
      </c>
      <c r="I15" s="62">
        <v>191414.125</v>
      </c>
      <c r="J15" s="62">
        <v>422.435</v>
      </c>
      <c r="K15" s="62">
        <v>17236.557000000001</v>
      </c>
      <c r="L15" s="62">
        <v>0</v>
      </c>
    </row>
    <row r="16" spans="1:12" s="14" customFormat="1" ht="24.75" customHeight="1">
      <c r="A16" s="83" t="s">
        <v>14</v>
      </c>
      <c r="B16" s="61">
        <v>6957073.301</v>
      </c>
      <c r="C16" s="62">
        <v>1484147.611</v>
      </c>
      <c r="D16" s="62">
        <v>2313511.1540000001</v>
      </c>
      <c r="E16" s="62">
        <v>781515.15</v>
      </c>
      <c r="F16" s="62">
        <v>1757277.4110000001</v>
      </c>
      <c r="G16" s="83" t="s">
        <v>362</v>
      </c>
      <c r="H16" s="62">
        <v>410476.35600000003</v>
      </c>
      <c r="I16" s="62">
        <v>193096.43599999999</v>
      </c>
      <c r="J16" s="62">
        <v>56.262999999999998</v>
      </c>
      <c r="K16" s="62">
        <v>16992.919999999998</v>
      </c>
      <c r="L16" s="62">
        <v>0</v>
      </c>
    </row>
    <row r="17" spans="1:12" s="14" customFormat="1" ht="24.75" customHeight="1">
      <c r="A17" s="83" t="s">
        <v>15</v>
      </c>
      <c r="B17" s="61">
        <v>7578874.9069999997</v>
      </c>
      <c r="C17" s="62">
        <v>1559803.017</v>
      </c>
      <c r="D17" s="62">
        <v>1431627.0930000001</v>
      </c>
      <c r="E17" s="62">
        <v>1185319.1440000001</v>
      </c>
      <c r="F17" s="62">
        <v>2582223.5079999999</v>
      </c>
      <c r="G17" s="83" t="s">
        <v>363</v>
      </c>
      <c r="H17" s="62">
        <v>412490.83100000001</v>
      </c>
      <c r="I17" s="62">
        <v>279237.87300000002</v>
      </c>
      <c r="J17" s="62">
        <v>98872.767000000007</v>
      </c>
      <c r="K17" s="62">
        <v>29300.673999999999</v>
      </c>
      <c r="L17" s="62">
        <v>0</v>
      </c>
    </row>
    <row r="18" spans="1:12" s="14" customFormat="1" ht="24.75" customHeight="1">
      <c r="A18" s="83" t="s">
        <v>16</v>
      </c>
      <c r="B18" s="61">
        <v>15987251.810000001</v>
      </c>
      <c r="C18" s="62">
        <v>1817765.0090000001</v>
      </c>
      <c r="D18" s="62">
        <v>10837256.097999999</v>
      </c>
      <c r="E18" s="62">
        <v>1145138.8970000001</v>
      </c>
      <c r="F18" s="62">
        <v>1560787.477</v>
      </c>
      <c r="G18" s="83" t="s">
        <v>364</v>
      </c>
      <c r="H18" s="62">
        <v>420954.39500000002</v>
      </c>
      <c r="I18" s="62">
        <v>75122.879000000001</v>
      </c>
      <c r="J18" s="62">
        <v>114849.268</v>
      </c>
      <c r="K18" s="62">
        <v>15377.787</v>
      </c>
      <c r="L18" s="62">
        <v>0</v>
      </c>
    </row>
    <row r="19" spans="1:12" s="14" customFormat="1" ht="24.75" customHeight="1">
      <c r="A19" s="83" t="s">
        <v>17</v>
      </c>
      <c r="B19" s="61">
        <v>7396825.5319999997</v>
      </c>
      <c r="C19" s="62">
        <v>1398243.3810000001</v>
      </c>
      <c r="D19" s="62">
        <v>2295682.9810000001</v>
      </c>
      <c r="E19" s="62">
        <v>1431209.612</v>
      </c>
      <c r="F19" s="62">
        <v>1670654.9820000001</v>
      </c>
      <c r="G19" s="83" t="s">
        <v>365</v>
      </c>
      <c r="H19" s="62">
        <v>501714.67099999997</v>
      </c>
      <c r="I19" s="62">
        <v>72598.725999999995</v>
      </c>
      <c r="J19" s="62">
        <v>10.128</v>
      </c>
      <c r="K19" s="62">
        <v>26711.050999999999</v>
      </c>
      <c r="L19" s="62">
        <v>1500000</v>
      </c>
    </row>
    <row r="20" spans="1:12" s="14" customFormat="1" ht="24.75" customHeight="1">
      <c r="A20" s="83" t="s">
        <v>18</v>
      </c>
      <c r="B20" s="61">
        <v>5866918.46</v>
      </c>
      <c r="C20" s="62">
        <v>1530906.8940000001</v>
      </c>
      <c r="D20" s="62">
        <v>1190977.8559999999</v>
      </c>
      <c r="E20" s="62">
        <v>1105511.4779999999</v>
      </c>
      <c r="F20" s="62">
        <v>1471138.7679999999</v>
      </c>
      <c r="G20" s="83" t="s">
        <v>366</v>
      </c>
      <c r="H20" s="62">
        <v>396732.55499999999</v>
      </c>
      <c r="I20" s="62">
        <v>70649.447</v>
      </c>
      <c r="J20" s="62">
        <v>56829.777999999998</v>
      </c>
      <c r="K20" s="62">
        <v>44171.684000000001</v>
      </c>
      <c r="L20" s="62">
        <v>5000000</v>
      </c>
    </row>
    <row r="21" spans="1:12" s="14" customFormat="1" ht="24.75" customHeight="1">
      <c r="A21" s="83" t="s">
        <v>19</v>
      </c>
      <c r="B21" s="61">
        <v>11880198.933</v>
      </c>
      <c r="C21" s="62">
        <v>1570877.4480000001</v>
      </c>
      <c r="D21" s="62">
        <v>5694633.7529999996</v>
      </c>
      <c r="E21" s="62">
        <v>1933161.844</v>
      </c>
      <c r="F21" s="62">
        <v>2081541.6680000001</v>
      </c>
      <c r="G21" s="83" t="s">
        <v>367</v>
      </c>
      <c r="H21" s="62">
        <v>482851.848</v>
      </c>
      <c r="I21" s="62">
        <v>68951.278000000006</v>
      </c>
      <c r="J21" s="62">
        <v>125.28700000000001</v>
      </c>
      <c r="K21" s="62">
        <v>48055.807000000001</v>
      </c>
      <c r="L21" s="62">
        <v>0</v>
      </c>
    </row>
    <row r="22" spans="1:12" s="14" customFormat="1" ht="24.75" customHeight="1">
      <c r="A22" s="83" t="s">
        <v>7</v>
      </c>
      <c r="B22" s="61">
        <v>7095690.0659999996</v>
      </c>
      <c r="C22" s="62">
        <v>1613925.422</v>
      </c>
      <c r="D22" s="62">
        <v>1586359.8030000001</v>
      </c>
      <c r="E22" s="62">
        <v>1466465.926</v>
      </c>
      <c r="F22" s="62">
        <v>1570918.3670000001</v>
      </c>
      <c r="G22" s="83" t="s">
        <v>368</v>
      </c>
      <c r="H22" s="62">
        <v>538173.84600000002</v>
      </c>
      <c r="I22" s="62">
        <v>70887.964000000007</v>
      </c>
      <c r="J22" s="62">
        <v>177171.97099999999</v>
      </c>
      <c r="K22" s="62">
        <v>71786.767000000007</v>
      </c>
      <c r="L22" s="62">
        <v>14500000</v>
      </c>
    </row>
    <row r="23" spans="1:12" s="14" customFormat="1" ht="24.75" customHeight="1">
      <c r="A23" s="83" t="s">
        <v>8</v>
      </c>
      <c r="B23" s="61">
        <v>12123266.004000001</v>
      </c>
      <c r="C23" s="62">
        <v>2441618.89</v>
      </c>
      <c r="D23" s="62">
        <v>1795549.9169999999</v>
      </c>
      <c r="E23" s="62">
        <v>4599922.926</v>
      </c>
      <c r="F23" s="62">
        <v>2111072.628</v>
      </c>
      <c r="G23" s="83" t="s">
        <v>348</v>
      </c>
      <c r="H23" s="62">
        <v>841142.96699999995</v>
      </c>
      <c r="I23" s="62">
        <v>3320.8670000000002</v>
      </c>
      <c r="J23" s="62">
        <v>152062.21</v>
      </c>
      <c r="K23" s="62">
        <v>178575.59899999999</v>
      </c>
      <c r="L23" s="62">
        <v>4500000</v>
      </c>
    </row>
    <row r="24" spans="1:12" s="14" customFormat="1" ht="14.25" customHeight="1">
      <c r="A24" s="96"/>
      <c r="B24" s="61"/>
      <c r="C24" s="62"/>
      <c r="D24" s="62"/>
      <c r="E24" s="62"/>
      <c r="F24" s="62"/>
      <c r="G24" s="96"/>
      <c r="H24" s="62"/>
      <c r="I24" s="62"/>
      <c r="J24" s="62"/>
      <c r="K24" s="62"/>
      <c r="L24" s="62"/>
    </row>
    <row r="25" spans="1:12" s="14" customFormat="1" ht="24.75" customHeight="1">
      <c r="A25" s="140" t="s">
        <v>261</v>
      </c>
      <c r="B25" s="61">
        <v>45147690.254000001</v>
      </c>
      <c r="C25" s="62">
        <v>6666292.3820000002</v>
      </c>
      <c r="D25" s="62">
        <v>21447644.020999998</v>
      </c>
      <c r="E25" s="62">
        <v>6088621.7100000009</v>
      </c>
      <c r="F25" s="62">
        <v>8946133.602</v>
      </c>
      <c r="G25" s="140" t="s">
        <v>404</v>
      </c>
      <c r="H25" s="62">
        <v>1637025.0630000001</v>
      </c>
      <c r="I25" s="62">
        <v>279466.36600000004</v>
      </c>
      <c r="J25" s="62">
        <v>31904.618999999999</v>
      </c>
      <c r="K25" s="62">
        <v>50602.490999999995</v>
      </c>
      <c r="L25" s="62">
        <v>2500000</v>
      </c>
    </row>
    <row r="26" spans="1:12" s="14" customFormat="1" ht="24.75" customHeight="1">
      <c r="A26" s="155" t="s">
        <v>262</v>
      </c>
      <c r="B26" s="61">
        <v>23873666.550000001</v>
      </c>
      <c r="C26" s="62">
        <v>2782618.048</v>
      </c>
      <c r="D26" s="62">
        <v>14753071.419</v>
      </c>
      <c r="E26" s="62">
        <v>2360810.338</v>
      </c>
      <c r="F26" s="62">
        <v>3299790.3080000002</v>
      </c>
      <c r="G26" s="155" t="s">
        <v>405</v>
      </c>
      <c r="H26" s="62">
        <v>529251.46100000001</v>
      </c>
      <c r="I26" s="62">
        <v>141680.94099999999</v>
      </c>
      <c r="J26" s="62">
        <v>0</v>
      </c>
      <c r="K26" s="62">
        <v>6444.0349999999999</v>
      </c>
      <c r="L26" s="62">
        <v>0</v>
      </c>
    </row>
    <row r="27" spans="1:12" s="14" customFormat="1" ht="24.75" customHeight="1">
      <c r="A27" s="83" t="s">
        <v>11</v>
      </c>
      <c r="B27" s="61">
        <v>8382158.0959999999</v>
      </c>
      <c r="C27" s="62">
        <v>2125887.09</v>
      </c>
      <c r="D27" s="62">
        <v>2573121.477</v>
      </c>
      <c r="E27" s="62">
        <v>537193.74300000002</v>
      </c>
      <c r="F27" s="62">
        <v>2461936.1529999999</v>
      </c>
      <c r="G27" s="83" t="s">
        <v>353</v>
      </c>
      <c r="H27" s="62">
        <v>607022.85600000003</v>
      </c>
      <c r="I27" s="62">
        <v>66944.417000000001</v>
      </c>
      <c r="J27" s="62">
        <v>3108.64</v>
      </c>
      <c r="K27" s="62">
        <v>6943.72</v>
      </c>
      <c r="L27" s="62">
        <v>0</v>
      </c>
    </row>
    <row r="28" spans="1:12" s="14" customFormat="1" ht="24.75" customHeight="1" thickBot="1">
      <c r="A28" s="102" t="s">
        <v>12</v>
      </c>
      <c r="B28" s="65">
        <v>12891865.607999999</v>
      </c>
      <c r="C28" s="66">
        <v>1757787.2439999999</v>
      </c>
      <c r="D28" s="66">
        <v>4121451.125</v>
      </c>
      <c r="E28" s="66">
        <v>3190617.6290000002</v>
      </c>
      <c r="F28" s="66">
        <v>3184407.1409999998</v>
      </c>
      <c r="G28" s="102" t="s">
        <v>337</v>
      </c>
      <c r="H28" s="66">
        <v>500750.74599999998</v>
      </c>
      <c r="I28" s="66">
        <v>70841.008000000002</v>
      </c>
      <c r="J28" s="66">
        <v>28795.978999999999</v>
      </c>
      <c r="K28" s="66">
        <v>37214.735999999997</v>
      </c>
      <c r="L28" s="66">
        <v>2500000</v>
      </c>
    </row>
    <row r="29" spans="1:12" s="14" customFormat="1" ht="26.25" customHeight="1">
      <c r="A29" s="84" t="s">
        <v>73</v>
      </c>
      <c r="B29" s="74">
        <v>53.801270035124368</v>
      </c>
      <c r="C29" s="103">
        <v>-17.315117427050179</v>
      </c>
      <c r="D29" s="103">
        <v>60.173204484896537</v>
      </c>
      <c r="E29" s="103">
        <v>493.94169618986047</v>
      </c>
      <c r="F29" s="103">
        <v>29.345642742182026</v>
      </c>
      <c r="G29" s="84" t="s">
        <v>354</v>
      </c>
      <c r="H29" s="103">
        <v>-17.507101907213858</v>
      </c>
      <c r="I29" s="103">
        <v>5.8206362451405029</v>
      </c>
      <c r="J29" s="63">
        <v>826.32080266611774</v>
      </c>
      <c r="K29" s="103">
        <v>435.94810850667932</v>
      </c>
      <c r="L29" s="143" t="s">
        <v>406</v>
      </c>
    </row>
    <row r="30" spans="1:12" s="14" customFormat="1" ht="26.25" customHeight="1" thickBot="1">
      <c r="A30" s="95" t="s">
        <v>74</v>
      </c>
      <c r="B30" s="75">
        <v>32.222715925164906</v>
      </c>
      <c r="C30" s="73">
        <v>21.612569242422406</v>
      </c>
      <c r="D30" s="73">
        <v>19.254102158644486</v>
      </c>
      <c r="E30" s="73">
        <v>45.328649231525922</v>
      </c>
      <c r="F30" s="73">
        <v>64.347659725075218</v>
      </c>
      <c r="G30" s="95" t="s">
        <v>355</v>
      </c>
      <c r="H30" s="73">
        <v>-8.3128939748565909</v>
      </c>
      <c r="I30" s="73">
        <v>-0.15567262463662446</v>
      </c>
      <c r="J30" s="13">
        <v>14054.601133509308</v>
      </c>
      <c r="K30" s="73">
        <v>-62.152995346488858</v>
      </c>
      <c r="L30" s="60" t="s">
        <v>406</v>
      </c>
    </row>
    <row r="31" spans="1:12" s="112" customFormat="1" ht="15" customHeight="1">
      <c r="A31" s="206" t="s">
        <v>328</v>
      </c>
      <c r="B31" s="206"/>
      <c r="C31" s="206"/>
      <c r="D31" s="206"/>
      <c r="E31" s="206"/>
      <c r="F31" s="206"/>
      <c r="G31" s="218"/>
      <c r="H31" s="218"/>
      <c r="I31" s="218"/>
      <c r="J31" s="218"/>
      <c r="K31" s="218"/>
      <c r="L31" s="218"/>
    </row>
    <row r="32" spans="1:12" s="112" customFormat="1" ht="15" customHeight="1">
      <c r="A32" s="217"/>
      <c r="B32" s="217"/>
      <c r="C32" s="217"/>
      <c r="D32" s="217"/>
      <c r="E32" s="217"/>
      <c r="F32" s="217"/>
      <c r="G32" s="219"/>
      <c r="H32" s="219"/>
      <c r="I32" s="219"/>
      <c r="J32" s="219"/>
      <c r="K32" s="219"/>
      <c r="L32" s="219"/>
    </row>
    <row r="33" spans="1:12" s="112" customFormat="1" ht="15" customHeight="1">
      <c r="A33" s="217"/>
      <c r="B33" s="217"/>
      <c r="C33" s="217"/>
      <c r="D33" s="217"/>
      <c r="E33" s="217"/>
      <c r="F33" s="217"/>
      <c r="G33" s="219"/>
      <c r="H33" s="219"/>
      <c r="I33" s="219"/>
      <c r="J33" s="219"/>
      <c r="K33" s="219"/>
      <c r="L33" s="219"/>
    </row>
    <row r="34" spans="1:12" s="112" customFormat="1" ht="15" customHeight="1">
      <c r="A34" s="217"/>
      <c r="B34" s="217"/>
      <c r="C34" s="217"/>
      <c r="D34" s="217"/>
      <c r="E34" s="217"/>
      <c r="F34" s="217"/>
      <c r="G34" s="219"/>
      <c r="H34" s="219"/>
      <c r="I34" s="219"/>
      <c r="J34" s="219"/>
      <c r="K34" s="219"/>
      <c r="L34" s="219"/>
    </row>
    <row r="35" spans="1:12" s="112" customFormat="1" ht="15" customHeight="1">
      <c r="A35" s="217"/>
      <c r="B35" s="217"/>
      <c r="C35" s="217"/>
      <c r="D35" s="217"/>
      <c r="E35" s="217"/>
      <c r="F35" s="217"/>
      <c r="G35" s="219"/>
      <c r="H35" s="219"/>
      <c r="I35" s="219"/>
      <c r="J35" s="219"/>
      <c r="K35" s="219"/>
      <c r="L35" s="219"/>
    </row>
    <row r="36" spans="1:12" s="112" customFormat="1" ht="15" customHeight="1">
      <c r="A36" s="217"/>
      <c r="B36" s="217"/>
      <c r="C36" s="217"/>
      <c r="D36" s="217"/>
      <c r="E36" s="217"/>
      <c r="F36" s="217"/>
      <c r="G36" s="219"/>
      <c r="H36" s="219"/>
      <c r="I36" s="219"/>
      <c r="J36" s="219"/>
      <c r="K36" s="219"/>
      <c r="L36" s="219"/>
    </row>
    <row r="37" spans="1:12" ht="16.5" customHeight="1">
      <c r="A37" s="1"/>
    </row>
    <row r="38" spans="1:12" ht="16.5" customHeight="1">
      <c r="A38" s="1"/>
    </row>
    <row r="39" spans="1:12" ht="16.5" customHeight="1">
      <c r="A39" s="1"/>
    </row>
    <row r="40" spans="1:12" ht="16.5" customHeight="1">
      <c r="A40" s="1"/>
    </row>
    <row r="41" spans="1:12" ht="16.5" customHeight="1">
      <c r="A41" s="1"/>
    </row>
    <row r="42" spans="1:12" ht="16.5" customHeight="1">
      <c r="A42" s="1"/>
    </row>
    <row r="43" spans="1:12" ht="18.75" customHeight="1">
      <c r="A43" s="2"/>
      <c r="G43" s="2"/>
    </row>
    <row r="44" spans="1:12" ht="18.75" customHeight="1">
      <c r="A44" s="2"/>
      <c r="G44" s="2"/>
    </row>
    <row r="45" spans="1:12" ht="18.75" customHeight="1">
      <c r="A45" s="2"/>
      <c r="G45" s="2"/>
    </row>
    <row r="46" spans="1:12">
      <c r="A46" s="2"/>
      <c r="G46" s="2"/>
    </row>
    <row r="47" spans="1:12">
      <c r="A47" s="2"/>
      <c r="G47" s="2"/>
    </row>
    <row r="48" spans="1:12">
      <c r="A48" s="2"/>
      <c r="G48" s="2"/>
    </row>
    <row r="49" spans="1:1">
      <c r="A49" s="1"/>
    </row>
    <row r="50" spans="1:1">
      <c r="A50" s="1"/>
    </row>
    <row r="51" spans="1:1">
      <c r="A51" s="1"/>
    </row>
    <row r="52" spans="1:1">
      <c r="A52" s="1"/>
    </row>
    <row r="53" spans="1:1">
      <c r="A53" s="1"/>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row r="79" spans="1:1">
      <c r="A79" s="1"/>
    </row>
    <row r="80" spans="1:1">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
      <c r="A97" s="1"/>
    </row>
    <row r="98" spans="1:1">
      <c r="A98" s="1"/>
    </row>
    <row r="99" spans="1:1">
      <c r="A99" s="1"/>
    </row>
    <row r="100" spans="1:1">
      <c r="A100" s="1"/>
    </row>
    <row r="101" spans="1:1">
      <c r="A101" s="1"/>
    </row>
    <row r="102" spans="1:1">
      <c r="A102" s="1"/>
    </row>
    <row r="103" spans="1:1">
      <c r="A103" s="1"/>
    </row>
    <row r="104" spans="1:1">
      <c r="A104" s="1"/>
    </row>
    <row r="105" spans="1:1">
      <c r="A105" s="1"/>
    </row>
    <row r="106" spans="1:1">
      <c r="A106" s="1"/>
    </row>
    <row r="107" spans="1:1">
      <c r="A107" s="1"/>
    </row>
    <row r="108" spans="1:1">
      <c r="A108" s="1"/>
    </row>
    <row r="109" spans="1:1">
      <c r="A109" s="1"/>
    </row>
    <row r="110" spans="1:1">
      <c r="A110" s="1"/>
    </row>
    <row r="111" spans="1:1">
      <c r="A111" s="1"/>
    </row>
    <row r="112" spans="1:1">
      <c r="A112" s="1"/>
    </row>
    <row r="113" spans="1:1">
      <c r="A113" s="1"/>
    </row>
    <row r="114" spans="1:1">
      <c r="A114" s="1"/>
    </row>
    <row r="115" spans="1:1">
      <c r="A115" s="1"/>
    </row>
    <row r="116" spans="1:1">
      <c r="A116" s="1"/>
    </row>
    <row r="117" spans="1:1">
      <c r="A117" s="1"/>
    </row>
    <row r="118" spans="1:1">
      <c r="A118" s="1"/>
    </row>
    <row r="119" spans="1:1">
      <c r="A119" s="1"/>
    </row>
    <row r="120" spans="1:1">
      <c r="A120" s="1"/>
    </row>
    <row r="121" spans="1:1">
      <c r="A121" s="1"/>
    </row>
    <row r="122" spans="1:1">
      <c r="A122" s="1"/>
    </row>
    <row r="123" spans="1:1">
      <c r="A123" s="1"/>
    </row>
    <row r="124" spans="1:1">
      <c r="A124" s="1"/>
    </row>
    <row r="125" spans="1:1">
      <c r="A125" s="1"/>
    </row>
    <row r="126" spans="1:1">
      <c r="A126" s="1"/>
    </row>
    <row r="127" spans="1:1">
      <c r="A127" s="1"/>
    </row>
    <row r="128" spans="1:1">
      <c r="A128" s="1"/>
    </row>
    <row r="129" spans="1:1">
      <c r="A129" s="1"/>
    </row>
    <row r="130" spans="1:1">
      <c r="A130" s="1"/>
    </row>
    <row r="131" spans="1:1">
      <c r="A131" s="1"/>
    </row>
    <row r="132" spans="1:1">
      <c r="A132" s="1"/>
    </row>
    <row r="133" spans="1:1">
      <c r="A133" s="1"/>
    </row>
    <row r="134" spans="1:1">
      <c r="A134" s="1"/>
    </row>
    <row r="135" spans="1:1">
      <c r="A135" s="1"/>
    </row>
    <row r="136" spans="1:1">
      <c r="A136" s="1"/>
    </row>
    <row r="137" spans="1:1">
      <c r="A137" s="1"/>
    </row>
    <row r="138" spans="1:1">
      <c r="A138" s="1"/>
    </row>
    <row r="139" spans="1:1">
      <c r="A139" s="1"/>
    </row>
    <row r="140" spans="1:1">
      <c r="A140" s="1"/>
    </row>
    <row r="141" spans="1:1">
      <c r="A141" s="1"/>
    </row>
    <row r="142" spans="1:1">
      <c r="A142" s="1"/>
    </row>
    <row r="143" spans="1:1">
      <c r="A143" s="1"/>
    </row>
    <row r="144" spans="1:1">
      <c r="A144" s="1"/>
    </row>
    <row r="145" spans="1:1">
      <c r="A145" s="1"/>
    </row>
    <row r="146" spans="1:1">
      <c r="A146" s="1"/>
    </row>
    <row r="147" spans="1:1">
      <c r="A147" s="1"/>
    </row>
    <row r="148" spans="1:1">
      <c r="A148" s="1"/>
    </row>
    <row r="149" spans="1:1">
      <c r="A149" s="1"/>
    </row>
    <row r="150" spans="1:1">
      <c r="A150" s="1"/>
    </row>
  </sheetData>
  <mergeCells count="18">
    <mergeCell ref="E6:E8"/>
    <mergeCell ref="F6:F8"/>
    <mergeCell ref="G3:L4"/>
    <mergeCell ref="G2:L2"/>
    <mergeCell ref="A2:F2"/>
    <mergeCell ref="A3:F4"/>
    <mergeCell ref="A31:F36"/>
    <mergeCell ref="G31:L36"/>
    <mergeCell ref="G6:G8"/>
    <mergeCell ref="H6:H8"/>
    <mergeCell ref="K6:K8"/>
    <mergeCell ref="J6:J8"/>
    <mergeCell ref="I6:I8"/>
    <mergeCell ref="L6:L8"/>
    <mergeCell ref="A6:A8"/>
    <mergeCell ref="B6:B8"/>
    <mergeCell ref="C6:C8"/>
    <mergeCell ref="D6:D8"/>
  </mergeCells>
  <phoneticPr fontId="4" type="noConversion"/>
  <printOptions horizontalCentered="1"/>
  <pageMargins left="0.6692913385826772" right="0.6692913385826772" top="0.6692913385826772" bottom="0.6692913385826772" header="0.27559055118110237" footer="0.27559055118110237"/>
  <pageSetup paperSize="9" orientation="portrait" r:id="rId1"/>
  <headerFooter differentOddEven="1">
    <oddFooter>&amp;C&amp;"Arial,標準"7</oddFooter>
    <evenFooter>&amp;C&amp;"Arial,標準"8</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B0D77-771B-423C-A43B-3D1E72B6FF00}">
  <dimension ref="A1:K150"/>
  <sheetViews>
    <sheetView view="pageBreakPreview" zoomScaleNormal="100" zoomScaleSheetLayoutView="100" workbookViewId="0">
      <pane xSplit="1" ySplit="8" topLeftCell="B15" activePane="bottomRight" state="frozen"/>
      <selection activeCell="A3" sqref="A3:K4"/>
      <selection pane="topRight" activeCell="A3" sqref="A3:K4"/>
      <selection pane="bottomLeft" activeCell="A3" sqref="A3:K4"/>
      <selection pane="bottomRight" activeCell="K30" sqref="K30"/>
    </sheetView>
  </sheetViews>
  <sheetFormatPr defaultColWidth="9" defaultRowHeight="15.75"/>
  <cols>
    <col min="1" max="1" width="12.75" style="113" customWidth="1"/>
    <col min="2" max="2" width="8.125" style="1" customWidth="1"/>
    <col min="3" max="6" width="7.875" style="1" customWidth="1"/>
    <col min="7" max="9" width="7.25" style="1" customWidth="1"/>
    <col min="10" max="11" width="6.875" style="1" customWidth="1"/>
    <col min="12" max="16384" width="9" style="1"/>
  </cols>
  <sheetData>
    <row r="1" spans="1:11" s="118" customFormat="1" ht="6" customHeight="1"/>
    <row r="2" spans="1:11" s="118" customFormat="1" ht="27.75" customHeight="1">
      <c r="A2" s="171" t="s">
        <v>87</v>
      </c>
      <c r="B2" s="172"/>
      <c r="C2" s="172"/>
      <c r="D2" s="172"/>
      <c r="E2" s="172"/>
      <c r="F2" s="172"/>
      <c r="G2" s="172"/>
      <c r="H2" s="172"/>
      <c r="I2" s="172"/>
      <c r="J2" s="172"/>
      <c r="K2" s="172"/>
    </row>
    <row r="3" spans="1:11" s="118" customFormat="1" ht="14.25" customHeight="1">
      <c r="A3" s="172" t="s">
        <v>197</v>
      </c>
      <c r="B3" s="172"/>
      <c r="C3" s="172"/>
      <c r="D3" s="172"/>
      <c r="E3" s="172"/>
      <c r="F3" s="172"/>
      <c r="G3" s="172"/>
      <c r="H3" s="172"/>
      <c r="I3" s="172"/>
      <c r="J3" s="172"/>
      <c r="K3" s="172"/>
    </row>
    <row r="4" spans="1:11" s="118" customFormat="1" ht="14.25" customHeight="1">
      <c r="A4" s="172"/>
      <c r="B4" s="172"/>
      <c r="C4" s="172"/>
      <c r="D4" s="172"/>
      <c r="E4" s="172"/>
      <c r="F4" s="172"/>
      <c r="G4" s="172"/>
      <c r="H4" s="172"/>
      <c r="I4" s="172"/>
      <c r="J4" s="172"/>
      <c r="K4" s="172"/>
    </row>
    <row r="5" spans="1:11" s="118" customFormat="1" ht="5.25" customHeight="1" thickBot="1"/>
    <row r="6" spans="1:11" s="118" customFormat="1" ht="26.25" customHeight="1">
      <c r="A6" s="173" t="s">
        <v>198</v>
      </c>
      <c r="B6" s="176" t="s">
        <v>105</v>
      </c>
      <c r="C6" s="179" t="s">
        <v>199</v>
      </c>
      <c r="D6" s="179" t="s">
        <v>200</v>
      </c>
      <c r="E6" s="179" t="s">
        <v>201</v>
      </c>
      <c r="F6" s="179" t="s">
        <v>202</v>
      </c>
      <c r="G6" s="179" t="s">
        <v>203</v>
      </c>
      <c r="H6" s="179" t="s">
        <v>204</v>
      </c>
      <c r="I6" s="179" t="s">
        <v>205</v>
      </c>
      <c r="J6" s="184" t="s">
        <v>206</v>
      </c>
      <c r="K6" s="182"/>
    </row>
    <row r="7" spans="1:11" s="118" customFormat="1" ht="26.25" customHeight="1">
      <c r="A7" s="174"/>
      <c r="B7" s="177"/>
      <c r="C7" s="180"/>
      <c r="D7" s="180"/>
      <c r="E7" s="180"/>
      <c r="F7" s="180"/>
      <c r="G7" s="180"/>
      <c r="H7" s="180"/>
      <c r="I7" s="180"/>
      <c r="J7" s="190" t="s">
        <v>207</v>
      </c>
      <c r="K7" s="197" t="s">
        <v>208</v>
      </c>
    </row>
    <row r="8" spans="1:11" s="118" customFormat="1" ht="26.25" customHeight="1" thickBot="1">
      <c r="A8" s="175"/>
      <c r="B8" s="178"/>
      <c r="C8" s="181"/>
      <c r="D8" s="181"/>
      <c r="E8" s="181"/>
      <c r="F8" s="181"/>
      <c r="G8" s="181"/>
      <c r="H8" s="181"/>
      <c r="I8" s="181"/>
      <c r="J8" s="181"/>
      <c r="K8" s="194"/>
    </row>
    <row r="9" spans="1:11" s="14" customFormat="1" ht="25.5" customHeight="1">
      <c r="A9" s="94" t="s">
        <v>71</v>
      </c>
      <c r="B9" s="28">
        <v>38722488.538000003</v>
      </c>
      <c r="C9" s="16">
        <v>8356398.3500000006</v>
      </c>
      <c r="D9" s="16">
        <v>11473121.835999999</v>
      </c>
      <c r="E9" s="16">
        <v>8756972.2440000009</v>
      </c>
      <c r="F9" s="16">
        <v>6726157.6579999998</v>
      </c>
      <c r="G9" s="5">
        <v>1917013.7049999998</v>
      </c>
      <c r="H9" s="16">
        <v>1167640.9230000002</v>
      </c>
      <c r="I9" s="16">
        <v>247131.87899999999</v>
      </c>
      <c r="J9" s="16">
        <v>67973.166999999987</v>
      </c>
      <c r="K9" s="16">
        <v>10078.776</v>
      </c>
    </row>
    <row r="10" spans="1:11" s="14" customFormat="1" ht="25.5" customHeight="1">
      <c r="A10" s="94" t="s">
        <v>72</v>
      </c>
      <c r="B10" s="28">
        <v>43357640.420000002</v>
      </c>
      <c r="C10" s="16">
        <v>8562132.4069999997</v>
      </c>
      <c r="D10" s="16">
        <v>15486567.339</v>
      </c>
      <c r="E10" s="16">
        <v>8707222.7249999996</v>
      </c>
      <c r="F10" s="16">
        <v>6869343.7489999998</v>
      </c>
      <c r="G10" s="16">
        <v>2121917.2540000002</v>
      </c>
      <c r="H10" s="16">
        <v>1247659.3870000001</v>
      </c>
      <c r="I10" s="16">
        <v>266034.516</v>
      </c>
      <c r="J10" s="68">
        <v>78292.821999999986</v>
      </c>
      <c r="K10" s="68">
        <v>18470.220999999998</v>
      </c>
    </row>
    <row r="11" spans="1:11" s="14" customFormat="1" ht="24.75" customHeight="1">
      <c r="A11" s="94" t="s">
        <v>76</v>
      </c>
      <c r="B11" s="28">
        <v>42257485.642999999</v>
      </c>
      <c r="C11" s="16">
        <v>8710444.8990000002</v>
      </c>
      <c r="D11" s="16">
        <v>13370518.02</v>
      </c>
      <c r="E11" s="16">
        <v>9426234.3590000011</v>
      </c>
      <c r="F11" s="16">
        <v>7000204.9130000006</v>
      </c>
      <c r="G11" s="16">
        <v>2109094.9549999996</v>
      </c>
      <c r="H11" s="16">
        <v>1347790.0460000001</v>
      </c>
      <c r="I11" s="16">
        <v>197756.92500000002</v>
      </c>
      <c r="J11" s="68">
        <v>80368.510999999999</v>
      </c>
      <c r="K11" s="70">
        <v>15073.015000000001</v>
      </c>
    </row>
    <row r="12" spans="1:11" s="14" customFormat="1" ht="24.75" customHeight="1">
      <c r="A12" s="117" t="s">
        <v>83</v>
      </c>
      <c r="B12" s="28">
        <v>40045927.896000005</v>
      </c>
      <c r="C12" s="16">
        <v>8780460.8339999989</v>
      </c>
      <c r="D12" s="16">
        <v>10934762.952</v>
      </c>
      <c r="E12" s="16">
        <v>9505401.4179999996</v>
      </c>
      <c r="F12" s="16">
        <v>7181295.915</v>
      </c>
      <c r="G12" s="16">
        <v>1899182.9249999998</v>
      </c>
      <c r="H12" s="16">
        <v>1401556.0520000001</v>
      </c>
      <c r="I12" s="16">
        <v>244627.58600000001</v>
      </c>
      <c r="J12" s="68">
        <v>94217.692999999985</v>
      </c>
      <c r="K12" s="70">
        <v>4422.5209999999997</v>
      </c>
    </row>
    <row r="13" spans="1:11" s="14" customFormat="1" ht="24.75" customHeight="1">
      <c r="A13" s="140" t="s">
        <v>257</v>
      </c>
      <c r="B13" s="28">
        <v>38178960.477000006</v>
      </c>
      <c r="C13" s="16">
        <v>8847891.3530000001</v>
      </c>
      <c r="D13" s="16">
        <v>8461446.3029999994</v>
      </c>
      <c r="E13" s="16">
        <v>9755098.5700000022</v>
      </c>
      <c r="F13" s="16">
        <v>7332696.7719999999</v>
      </c>
      <c r="G13" s="16">
        <v>1997808.6950000003</v>
      </c>
      <c r="H13" s="16">
        <v>1420714.8719999997</v>
      </c>
      <c r="I13" s="16">
        <v>282389.91899999999</v>
      </c>
      <c r="J13" s="68">
        <v>67413.728000000003</v>
      </c>
      <c r="K13" s="70">
        <v>13500.264999999999</v>
      </c>
    </row>
    <row r="14" spans="1:11" s="14" customFormat="1" ht="24.75" customHeight="1">
      <c r="A14" s="83" t="s">
        <v>12</v>
      </c>
      <c r="B14" s="28">
        <v>1635148.8049999999</v>
      </c>
      <c r="C14" s="16">
        <v>56688.069000000003</v>
      </c>
      <c r="D14" s="16">
        <v>665486.66099999996</v>
      </c>
      <c r="E14" s="16">
        <v>35637.514999999999</v>
      </c>
      <c r="F14" s="16">
        <v>529660.19099999999</v>
      </c>
      <c r="G14" s="16">
        <v>136755.10999999999</v>
      </c>
      <c r="H14" s="16">
        <v>170387.55499999999</v>
      </c>
      <c r="I14" s="16">
        <v>32964.620000000003</v>
      </c>
      <c r="J14" s="68">
        <v>7569.0839999999998</v>
      </c>
      <c r="K14" s="70">
        <v>0</v>
      </c>
    </row>
    <row r="15" spans="1:11" s="14" customFormat="1" ht="24.75" customHeight="1">
      <c r="A15" s="83" t="s">
        <v>13</v>
      </c>
      <c r="B15" s="28">
        <v>4588521.4890000001</v>
      </c>
      <c r="C15" s="16">
        <v>9973.1190000000006</v>
      </c>
      <c r="D15" s="16">
        <v>397860.46100000001</v>
      </c>
      <c r="E15" s="16">
        <v>383327.78600000002</v>
      </c>
      <c r="F15" s="16">
        <v>3596363.6529999999</v>
      </c>
      <c r="G15" s="16">
        <v>99437.61</v>
      </c>
      <c r="H15" s="16">
        <v>64197.623</v>
      </c>
      <c r="I15" s="16">
        <v>23898.936000000002</v>
      </c>
      <c r="J15" s="68">
        <v>11962.300999999999</v>
      </c>
      <c r="K15" s="70">
        <v>1500</v>
      </c>
    </row>
    <row r="16" spans="1:11" s="14" customFormat="1" ht="24.75" customHeight="1">
      <c r="A16" s="83" t="s">
        <v>14</v>
      </c>
      <c r="B16" s="28">
        <v>9478316.2709999997</v>
      </c>
      <c r="C16" s="16">
        <v>12069.743</v>
      </c>
      <c r="D16" s="16">
        <v>728827.505</v>
      </c>
      <c r="E16" s="16">
        <v>6017088.6720000003</v>
      </c>
      <c r="F16" s="16">
        <v>2354498.0929999999</v>
      </c>
      <c r="G16" s="16">
        <v>163521.67300000001</v>
      </c>
      <c r="H16" s="16">
        <v>173340.74100000001</v>
      </c>
      <c r="I16" s="16">
        <v>24003.5</v>
      </c>
      <c r="J16" s="68">
        <v>4966.3440000000001</v>
      </c>
      <c r="K16" s="70">
        <v>0</v>
      </c>
    </row>
    <row r="17" spans="1:11" s="14" customFormat="1" ht="24.75" customHeight="1">
      <c r="A17" s="83" t="s">
        <v>15</v>
      </c>
      <c r="B17" s="28">
        <v>4154170.3909999998</v>
      </c>
      <c r="C17" s="16">
        <v>15719.933999999999</v>
      </c>
      <c r="D17" s="16">
        <v>685631.98699999996</v>
      </c>
      <c r="E17" s="16">
        <v>2900532.5789999999</v>
      </c>
      <c r="F17" s="16">
        <v>252631.84700000001</v>
      </c>
      <c r="G17" s="16">
        <v>202185.04300000001</v>
      </c>
      <c r="H17" s="16">
        <v>71823.433000000005</v>
      </c>
      <c r="I17" s="16">
        <v>20900.187000000002</v>
      </c>
      <c r="J17" s="68">
        <v>3245.3809999999999</v>
      </c>
      <c r="K17" s="70">
        <v>1500</v>
      </c>
    </row>
    <row r="18" spans="1:11" s="14" customFormat="1" ht="24.75" customHeight="1">
      <c r="A18" s="83" t="s">
        <v>16</v>
      </c>
      <c r="B18" s="28">
        <v>1307917.0319999999</v>
      </c>
      <c r="C18" s="16">
        <v>14080.438</v>
      </c>
      <c r="D18" s="16">
        <v>682940.28099999996</v>
      </c>
      <c r="E18" s="16">
        <v>112497.923</v>
      </c>
      <c r="F18" s="16">
        <v>107424.556</v>
      </c>
      <c r="G18" s="16">
        <v>203916.29699999999</v>
      </c>
      <c r="H18" s="16">
        <v>162343.12599999999</v>
      </c>
      <c r="I18" s="16">
        <v>22295.297999999999</v>
      </c>
      <c r="J18" s="68">
        <v>2419.1129999999998</v>
      </c>
      <c r="K18" s="70">
        <v>0</v>
      </c>
    </row>
    <row r="19" spans="1:11" s="14" customFormat="1" ht="24.75" customHeight="1">
      <c r="A19" s="83" t="s">
        <v>17</v>
      </c>
      <c r="B19" s="28">
        <v>1386139.7790000001</v>
      </c>
      <c r="C19" s="16">
        <v>15092.165000000001</v>
      </c>
      <c r="D19" s="16">
        <v>880843.51399999997</v>
      </c>
      <c r="E19" s="16">
        <v>110022.417</v>
      </c>
      <c r="F19" s="16">
        <v>67763.705000000002</v>
      </c>
      <c r="G19" s="16">
        <v>200413.65900000001</v>
      </c>
      <c r="H19" s="16">
        <v>80954.717999999993</v>
      </c>
      <c r="I19" s="16">
        <v>23574.723999999998</v>
      </c>
      <c r="J19" s="68">
        <v>7474.8770000000004</v>
      </c>
      <c r="K19" s="70">
        <v>0</v>
      </c>
    </row>
    <row r="20" spans="1:11" s="14" customFormat="1" ht="24.75" customHeight="1">
      <c r="A20" s="83" t="s">
        <v>18</v>
      </c>
      <c r="B20" s="28">
        <v>1348245.851</v>
      </c>
      <c r="C20" s="16">
        <v>9010.4760000000006</v>
      </c>
      <c r="D20" s="16">
        <v>874034.20900000003</v>
      </c>
      <c r="E20" s="16">
        <v>39488.345000000001</v>
      </c>
      <c r="F20" s="16">
        <v>31262.95</v>
      </c>
      <c r="G20" s="16">
        <v>201122.21100000001</v>
      </c>
      <c r="H20" s="16">
        <v>167618.04999999999</v>
      </c>
      <c r="I20" s="16">
        <v>20464.561000000002</v>
      </c>
      <c r="J20" s="68">
        <v>5245.049</v>
      </c>
      <c r="K20" s="70">
        <v>0</v>
      </c>
    </row>
    <row r="21" spans="1:11" s="14" customFormat="1" ht="24.75" customHeight="1">
      <c r="A21" s="83" t="s">
        <v>19</v>
      </c>
      <c r="B21" s="28">
        <v>1392200.291</v>
      </c>
      <c r="C21" s="16">
        <v>341069.77500000002</v>
      </c>
      <c r="D21" s="16">
        <v>628867.86300000001</v>
      </c>
      <c r="E21" s="16">
        <v>38632.953000000001</v>
      </c>
      <c r="F21" s="16">
        <v>102508.545</v>
      </c>
      <c r="G21" s="16">
        <v>184358.05</v>
      </c>
      <c r="H21" s="16">
        <v>63132.586000000003</v>
      </c>
      <c r="I21" s="16">
        <v>22487.51</v>
      </c>
      <c r="J21" s="68">
        <v>6643.009</v>
      </c>
      <c r="K21" s="70">
        <v>4500</v>
      </c>
    </row>
    <row r="22" spans="1:11" s="14" customFormat="1" ht="24.75" customHeight="1">
      <c r="A22" s="83" t="s">
        <v>7</v>
      </c>
      <c r="B22" s="28">
        <v>6718442.4400000004</v>
      </c>
      <c r="C22" s="16">
        <v>5490402.6569999997</v>
      </c>
      <c r="D22" s="16">
        <v>729642.16299999994</v>
      </c>
      <c r="E22" s="16">
        <v>34802.857000000004</v>
      </c>
      <c r="F22" s="16">
        <v>72268.152000000002</v>
      </c>
      <c r="G22" s="16">
        <v>186565.35699999999</v>
      </c>
      <c r="H22" s="16">
        <v>174673.693</v>
      </c>
      <c r="I22" s="16">
        <v>23349.42</v>
      </c>
      <c r="J22" s="68">
        <v>6738.1409999999996</v>
      </c>
      <c r="K22" s="70">
        <v>0</v>
      </c>
    </row>
    <row r="23" spans="1:11" s="14" customFormat="1" ht="24.75" customHeight="1">
      <c r="A23" s="83" t="s">
        <v>8</v>
      </c>
      <c r="B23" s="28">
        <v>3965000.1150000002</v>
      </c>
      <c r="C23" s="16">
        <v>2778356.33</v>
      </c>
      <c r="D23" s="16">
        <v>822455.37899999996</v>
      </c>
      <c r="E23" s="16">
        <v>33796.353999999999</v>
      </c>
      <c r="F23" s="16">
        <v>28255.393</v>
      </c>
      <c r="G23" s="16">
        <v>209702.15100000001</v>
      </c>
      <c r="H23" s="16">
        <v>66076.982999999993</v>
      </c>
      <c r="I23" s="16">
        <v>22457.88</v>
      </c>
      <c r="J23" s="68">
        <v>3899.645</v>
      </c>
      <c r="K23" s="70">
        <v>0</v>
      </c>
    </row>
    <row r="24" spans="1:11" s="14" customFormat="1" ht="14.25" customHeight="1">
      <c r="B24" s="28"/>
      <c r="C24" s="16"/>
      <c r="D24" s="16"/>
      <c r="E24" s="16"/>
      <c r="F24" s="16"/>
      <c r="G24" s="16"/>
      <c r="H24" s="16"/>
      <c r="I24" s="16"/>
      <c r="J24" s="68"/>
      <c r="K24" s="70"/>
    </row>
    <row r="25" spans="1:11" s="14" customFormat="1" ht="24.75" customHeight="1">
      <c r="A25" s="140" t="s">
        <v>261</v>
      </c>
      <c r="B25" s="28">
        <v>3843496.4360000002</v>
      </c>
      <c r="C25" s="16">
        <v>84462.662000000011</v>
      </c>
      <c r="D25" s="16">
        <v>2313890.7239999999</v>
      </c>
      <c r="E25" s="16">
        <v>88618.616000000009</v>
      </c>
      <c r="F25" s="16">
        <v>353542.77799999999</v>
      </c>
      <c r="G25" s="16">
        <v>511533.19000000006</v>
      </c>
      <c r="H25" s="16">
        <v>404652.94</v>
      </c>
      <c r="I25" s="16">
        <v>71479.315999999992</v>
      </c>
      <c r="J25" s="68">
        <v>13816.21</v>
      </c>
      <c r="K25" s="70">
        <v>1500</v>
      </c>
    </row>
    <row r="26" spans="1:11" s="14" customFormat="1" ht="24.75" customHeight="1">
      <c r="A26" s="155" t="s">
        <v>262</v>
      </c>
      <c r="B26" s="28">
        <v>1507845.7709999999</v>
      </c>
      <c r="C26" s="16">
        <v>60208.337</v>
      </c>
      <c r="D26" s="16">
        <v>904227.82</v>
      </c>
      <c r="E26" s="16">
        <v>28450.795999999998</v>
      </c>
      <c r="F26" s="16">
        <v>112411.274</v>
      </c>
      <c r="G26" s="16">
        <v>191730.459</v>
      </c>
      <c r="H26" s="16">
        <v>180888.016</v>
      </c>
      <c r="I26" s="16">
        <v>23686.285</v>
      </c>
      <c r="J26" s="68">
        <v>6242.7839999999997</v>
      </c>
      <c r="K26" s="70">
        <v>0</v>
      </c>
    </row>
    <row r="27" spans="1:11" s="14" customFormat="1" ht="24.75" customHeight="1">
      <c r="A27" s="83" t="s">
        <v>11</v>
      </c>
      <c r="B27" s="28">
        <v>969028.42</v>
      </c>
      <c r="C27" s="16">
        <v>16876.289000000001</v>
      </c>
      <c r="D27" s="16">
        <v>632445.14599999995</v>
      </c>
      <c r="E27" s="16">
        <v>22268.726999999999</v>
      </c>
      <c r="F27" s="16">
        <v>86959.781000000003</v>
      </c>
      <c r="G27" s="16">
        <v>131179.147</v>
      </c>
      <c r="H27" s="16">
        <v>52063.900999999998</v>
      </c>
      <c r="I27" s="16">
        <v>24524.391</v>
      </c>
      <c r="J27" s="68">
        <v>2711.038</v>
      </c>
      <c r="K27" s="70">
        <v>0</v>
      </c>
    </row>
    <row r="28" spans="1:11" s="14" customFormat="1" ht="24.75" customHeight="1" thickBot="1">
      <c r="A28" s="102" t="s">
        <v>12</v>
      </c>
      <c r="B28" s="29">
        <v>1366622.2450000001</v>
      </c>
      <c r="C28" s="18">
        <v>7378.0360000000001</v>
      </c>
      <c r="D28" s="18">
        <v>777217.75800000003</v>
      </c>
      <c r="E28" s="18">
        <v>37899.093000000001</v>
      </c>
      <c r="F28" s="18">
        <v>154171.723</v>
      </c>
      <c r="G28" s="18">
        <v>188623.584</v>
      </c>
      <c r="H28" s="18">
        <v>171701.02299999999</v>
      </c>
      <c r="I28" s="18">
        <v>23268.639999999999</v>
      </c>
      <c r="J28" s="69">
        <v>4862.3879999999999</v>
      </c>
      <c r="K28" s="71">
        <v>1500</v>
      </c>
    </row>
    <row r="29" spans="1:11" s="14" customFormat="1" ht="26.25" customHeight="1">
      <c r="A29" s="84" t="s">
        <v>73</v>
      </c>
      <c r="B29" s="23">
        <v>41.030151107436048</v>
      </c>
      <c r="C29" s="23">
        <v>-56.281644619856884</v>
      </c>
      <c r="D29" s="23">
        <v>22.890935746070234</v>
      </c>
      <c r="E29" s="23">
        <v>70.189759836743264</v>
      </c>
      <c r="F29" s="23">
        <v>77.290836323518334</v>
      </c>
      <c r="G29" s="23">
        <v>43.790829803154615</v>
      </c>
      <c r="H29" s="23">
        <v>229.78900870297826</v>
      </c>
      <c r="I29" s="7">
        <v>-5.1204166496937686</v>
      </c>
      <c r="J29" s="72">
        <v>79.355213759453008</v>
      </c>
      <c r="K29" s="169" t="s">
        <v>410</v>
      </c>
    </row>
    <row r="30" spans="1:11" s="14" customFormat="1" ht="26.25" customHeight="1" thickBot="1">
      <c r="A30" s="95" t="s">
        <v>74</v>
      </c>
      <c r="B30" s="24">
        <v>-16.422148197087168</v>
      </c>
      <c r="C30" s="24">
        <v>-86.984852138816009</v>
      </c>
      <c r="D30" s="24">
        <v>16.789381898670403</v>
      </c>
      <c r="E30" s="24">
        <v>6.3460597631456661</v>
      </c>
      <c r="F30" s="24">
        <v>-70.892333307337424</v>
      </c>
      <c r="G30" s="24">
        <v>37.927996986730527</v>
      </c>
      <c r="H30" s="24">
        <v>0.770870853801496</v>
      </c>
      <c r="I30" s="101">
        <v>-29.413292190233054</v>
      </c>
      <c r="J30" s="24">
        <v>-35.759888514911445</v>
      </c>
      <c r="K30" s="170" t="s">
        <v>410</v>
      </c>
    </row>
    <row r="31" spans="1:11" s="112" customFormat="1" ht="15" customHeight="1">
      <c r="A31" s="198" t="s">
        <v>77</v>
      </c>
      <c r="B31" s="188"/>
      <c r="C31" s="188"/>
      <c r="D31" s="188"/>
      <c r="E31" s="188"/>
      <c r="F31" s="188"/>
      <c r="G31" s="188"/>
      <c r="H31" s="188"/>
      <c r="I31" s="188"/>
      <c r="J31" s="188"/>
      <c r="K31" s="188"/>
    </row>
    <row r="32" spans="1:11" s="112" customFormat="1" ht="15" customHeight="1">
      <c r="A32" s="189"/>
      <c r="B32" s="189"/>
      <c r="C32" s="189"/>
      <c r="D32" s="189"/>
      <c r="E32" s="189"/>
      <c r="F32" s="189"/>
      <c r="G32" s="189"/>
      <c r="H32" s="189"/>
      <c r="I32" s="189"/>
      <c r="J32" s="189"/>
      <c r="K32" s="189"/>
    </row>
    <row r="33" spans="1:11" s="112" customFormat="1" ht="15" customHeight="1">
      <c r="A33" s="189"/>
      <c r="B33" s="189"/>
      <c r="C33" s="189"/>
      <c r="D33" s="189"/>
      <c r="E33" s="189"/>
      <c r="F33" s="189"/>
      <c r="G33" s="189"/>
      <c r="H33" s="189"/>
      <c r="I33" s="189"/>
      <c r="J33" s="189"/>
      <c r="K33" s="189"/>
    </row>
    <row r="34" spans="1:11" s="112" customFormat="1" ht="15" customHeight="1">
      <c r="A34" s="189"/>
      <c r="B34" s="189"/>
      <c r="C34" s="189"/>
      <c r="D34" s="189"/>
      <c r="E34" s="189"/>
      <c r="F34" s="189"/>
      <c r="G34" s="189"/>
      <c r="H34" s="189"/>
      <c r="I34" s="189"/>
      <c r="J34" s="189"/>
      <c r="K34" s="189"/>
    </row>
    <row r="35" spans="1:11" s="112" customFormat="1" ht="15" customHeight="1">
      <c r="A35" s="189"/>
      <c r="B35" s="189"/>
      <c r="C35" s="189"/>
      <c r="D35" s="189"/>
      <c r="E35" s="189"/>
      <c r="F35" s="189"/>
      <c r="G35" s="189"/>
      <c r="H35" s="189"/>
      <c r="I35" s="189"/>
      <c r="J35" s="189"/>
      <c r="K35" s="189"/>
    </row>
    <row r="36" spans="1:11" s="112" customFormat="1" ht="15" customHeight="1">
      <c r="A36" s="189"/>
      <c r="B36" s="189"/>
      <c r="C36" s="189"/>
      <c r="D36" s="189"/>
      <c r="E36" s="189"/>
      <c r="F36" s="189"/>
      <c r="G36" s="189"/>
      <c r="H36" s="189"/>
      <c r="I36" s="189"/>
      <c r="J36" s="189"/>
      <c r="K36" s="189"/>
    </row>
    <row r="37" spans="1:11" ht="16.5" customHeight="1">
      <c r="A37" s="1"/>
    </row>
    <row r="38" spans="1:11" ht="16.5" customHeight="1">
      <c r="A38" s="1"/>
    </row>
    <row r="39" spans="1:11" ht="16.5" customHeight="1">
      <c r="A39" s="1"/>
    </row>
    <row r="40" spans="1:11" ht="16.5" customHeight="1">
      <c r="A40" s="1"/>
    </row>
    <row r="41" spans="1:11" ht="16.5" customHeight="1">
      <c r="A41" s="1"/>
    </row>
    <row r="42" spans="1:11" ht="16.5" customHeight="1">
      <c r="A42" s="1"/>
    </row>
    <row r="43" spans="1:11" ht="18.75" customHeight="1">
      <c r="A43" s="2"/>
    </row>
    <row r="44" spans="1:11" ht="18.75" customHeight="1">
      <c r="A44" s="2"/>
    </row>
    <row r="45" spans="1:11" ht="18.75" customHeight="1">
      <c r="A45" s="2"/>
    </row>
    <row r="46" spans="1:11">
      <c r="A46" s="2"/>
    </row>
    <row r="47" spans="1:11">
      <c r="A47" s="2"/>
    </row>
    <row r="48" spans="1:11">
      <c r="A48" s="2"/>
    </row>
    <row r="49" spans="1:1">
      <c r="A49" s="1"/>
    </row>
    <row r="50" spans="1:1">
      <c r="A50" s="1"/>
    </row>
    <row r="51" spans="1:1">
      <c r="A51" s="1"/>
    </row>
    <row r="52" spans="1:1">
      <c r="A52" s="1"/>
    </row>
    <row r="53" spans="1:1">
      <c r="A53" s="1"/>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row r="79" spans="1:1">
      <c r="A79" s="1"/>
    </row>
    <row r="80" spans="1:1">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
      <c r="A97" s="1"/>
    </row>
    <row r="98" spans="1:1">
      <c r="A98" s="1"/>
    </row>
    <row r="99" spans="1:1">
      <c r="A99" s="1"/>
    </row>
    <row r="100" spans="1:1">
      <c r="A100" s="1"/>
    </row>
    <row r="101" spans="1:1">
      <c r="A101" s="1"/>
    </row>
    <row r="102" spans="1:1">
      <c r="A102" s="1"/>
    </row>
    <row r="103" spans="1:1">
      <c r="A103" s="1"/>
    </row>
    <row r="104" spans="1:1">
      <c r="A104" s="1"/>
    </row>
    <row r="105" spans="1:1">
      <c r="A105" s="1"/>
    </row>
    <row r="106" spans="1:1">
      <c r="A106" s="1"/>
    </row>
    <row r="107" spans="1:1">
      <c r="A107" s="1"/>
    </row>
    <row r="108" spans="1:1">
      <c r="A108" s="1"/>
    </row>
    <row r="109" spans="1:1">
      <c r="A109" s="1"/>
    </row>
    <row r="110" spans="1:1">
      <c r="A110" s="1"/>
    </row>
    <row r="111" spans="1:1">
      <c r="A111" s="1"/>
    </row>
    <row r="112" spans="1:1">
      <c r="A112" s="1"/>
    </row>
    <row r="113" spans="1:1">
      <c r="A113" s="1"/>
    </row>
    <row r="114" spans="1:1">
      <c r="A114" s="1"/>
    </row>
    <row r="115" spans="1:1">
      <c r="A115" s="1"/>
    </row>
    <row r="116" spans="1:1">
      <c r="A116" s="1"/>
    </row>
    <row r="117" spans="1:1">
      <c r="A117" s="1"/>
    </row>
    <row r="118" spans="1:1">
      <c r="A118" s="1"/>
    </row>
    <row r="119" spans="1:1">
      <c r="A119" s="1"/>
    </row>
    <row r="120" spans="1:1">
      <c r="A120" s="1"/>
    </row>
    <row r="121" spans="1:1">
      <c r="A121" s="1"/>
    </row>
    <row r="122" spans="1:1">
      <c r="A122" s="1"/>
    </row>
    <row r="123" spans="1:1">
      <c r="A123" s="1"/>
    </row>
    <row r="124" spans="1:1">
      <c r="A124" s="1"/>
    </row>
    <row r="125" spans="1:1">
      <c r="A125" s="1"/>
    </row>
    <row r="126" spans="1:1">
      <c r="A126" s="1"/>
    </row>
    <row r="127" spans="1:1">
      <c r="A127" s="1"/>
    </row>
    <row r="128" spans="1:1">
      <c r="A128" s="1"/>
    </row>
    <row r="129" spans="1:1">
      <c r="A129" s="1"/>
    </row>
    <row r="130" spans="1:1">
      <c r="A130" s="1"/>
    </row>
    <row r="131" spans="1:1">
      <c r="A131" s="1"/>
    </row>
    <row r="132" spans="1:1">
      <c r="A132" s="1"/>
    </row>
    <row r="133" spans="1:1">
      <c r="A133" s="1"/>
    </row>
    <row r="134" spans="1:1">
      <c r="A134" s="1"/>
    </row>
    <row r="135" spans="1:1">
      <c r="A135" s="1"/>
    </row>
    <row r="136" spans="1:1">
      <c r="A136" s="1"/>
    </row>
    <row r="137" spans="1:1">
      <c r="A137" s="1"/>
    </row>
    <row r="138" spans="1:1">
      <c r="A138" s="1"/>
    </row>
    <row r="139" spans="1:1">
      <c r="A139" s="1"/>
    </row>
    <row r="140" spans="1:1">
      <c r="A140" s="1"/>
    </row>
    <row r="141" spans="1:1">
      <c r="A141" s="1"/>
    </row>
    <row r="142" spans="1:1">
      <c r="A142" s="1"/>
    </row>
    <row r="143" spans="1:1">
      <c r="A143" s="1"/>
    </row>
    <row r="144" spans="1:1">
      <c r="A144" s="1"/>
    </row>
    <row r="145" spans="1:1">
      <c r="A145" s="1"/>
    </row>
    <row r="146" spans="1:1">
      <c r="A146" s="1"/>
    </row>
    <row r="147" spans="1:1">
      <c r="A147" s="1"/>
    </row>
    <row r="148" spans="1:1">
      <c r="A148" s="1"/>
    </row>
    <row r="149" spans="1:1">
      <c r="A149" s="1"/>
    </row>
    <row r="150" spans="1:1">
      <c r="A150" s="1"/>
    </row>
  </sheetData>
  <mergeCells count="15">
    <mergeCell ref="J7:J8"/>
    <mergeCell ref="K7:K8"/>
    <mergeCell ref="A31:K36"/>
    <mergeCell ref="A2:K2"/>
    <mergeCell ref="A3:K4"/>
    <mergeCell ref="A6:A8"/>
    <mergeCell ref="B6:B8"/>
    <mergeCell ref="C6:C8"/>
    <mergeCell ref="D6:D8"/>
    <mergeCell ref="E6:E8"/>
    <mergeCell ref="F6:F8"/>
    <mergeCell ref="G6:G8"/>
    <mergeCell ref="H6:H8"/>
    <mergeCell ref="I6:I8"/>
    <mergeCell ref="J6:K6"/>
  </mergeCells>
  <phoneticPr fontId="4" type="noConversion"/>
  <printOptions horizontalCentered="1"/>
  <pageMargins left="0.6692913385826772" right="0.6692913385826772" top="0.6692913385826772" bottom="0.6692913385826772" header="0.27559055118110237" footer="0.27559055118110237"/>
  <pageSetup paperSize="9" orientation="portrait" r:id="rId1"/>
  <headerFooter>
    <oddFooter>&amp;C&amp;"Arial,標準"9</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185B8-A39D-4614-880A-963EBC203C49}">
  <dimension ref="A1:K150"/>
  <sheetViews>
    <sheetView view="pageBreakPreview" zoomScaleNormal="100" zoomScaleSheetLayoutView="100" workbookViewId="0">
      <pane xSplit="1" ySplit="8" topLeftCell="B18" activePane="bottomRight" state="frozen"/>
      <selection activeCell="A3" sqref="A3:K4"/>
      <selection pane="topRight" activeCell="A3" sqref="A3:K4"/>
      <selection pane="bottomLeft" activeCell="A3" sqref="A3:K4"/>
      <selection pane="bottomRight" activeCell="D28" sqref="D28"/>
    </sheetView>
  </sheetViews>
  <sheetFormatPr defaultColWidth="9" defaultRowHeight="15.75"/>
  <cols>
    <col min="1" max="1" width="12.75" style="113" customWidth="1"/>
    <col min="2" max="2" width="7.375" style="1" customWidth="1"/>
    <col min="3" max="3" width="8.75" style="1" customWidth="1"/>
    <col min="4" max="9" width="7" style="1" customWidth="1"/>
    <col min="10" max="10" width="8.875" style="1" customWidth="1"/>
    <col min="11" max="11" width="8.125" style="1" customWidth="1"/>
    <col min="12" max="16384" width="9" style="1"/>
  </cols>
  <sheetData>
    <row r="1" spans="1:11" s="118" customFormat="1" ht="6" customHeight="1"/>
    <row r="2" spans="1:11" s="118" customFormat="1" ht="27.75" customHeight="1">
      <c r="A2" s="171" t="s">
        <v>87</v>
      </c>
      <c r="B2" s="172"/>
      <c r="C2" s="172"/>
      <c r="D2" s="172"/>
      <c r="E2" s="172"/>
      <c r="F2" s="172"/>
      <c r="G2" s="172"/>
      <c r="H2" s="172"/>
      <c r="I2" s="172"/>
      <c r="J2" s="172"/>
      <c r="K2" s="172"/>
    </row>
    <row r="3" spans="1:11" s="118" customFormat="1" ht="14.25" customHeight="1">
      <c r="A3" s="172" t="s">
        <v>189</v>
      </c>
      <c r="B3" s="172"/>
      <c r="C3" s="172"/>
      <c r="D3" s="172"/>
      <c r="E3" s="172"/>
      <c r="F3" s="172"/>
      <c r="G3" s="172"/>
      <c r="H3" s="172"/>
      <c r="I3" s="172"/>
      <c r="J3" s="172"/>
      <c r="K3" s="172"/>
    </row>
    <row r="4" spans="1:11" s="118" customFormat="1" ht="14.25" customHeight="1">
      <c r="A4" s="172"/>
      <c r="B4" s="172"/>
      <c r="C4" s="172"/>
      <c r="D4" s="172"/>
      <c r="E4" s="172"/>
      <c r="F4" s="172"/>
      <c r="G4" s="172"/>
      <c r="H4" s="172"/>
      <c r="I4" s="172"/>
      <c r="J4" s="172"/>
      <c r="K4" s="172"/>
    </row>
    <row r="5" spans="1:11" s="118" customFormat="1" ht="5.25" customHeight="1" thickBot="1"/>
    <row r="6" spans="1:11" s="118" customFormat="1" ht="26.25" customHeight="1">
      <c r="A6" s="173" t="s">
        <v>90</v>
      </c>
      <c r="B6" s="222" t="s">
        <v>190</v>
      </c>
      <c r="C6" s="223"/>
      <c r="D6" s="223"/>
      <c r="E6" s="223"/>
      <c r="F6" s="223"/>
      <c r="G6" s="223"/>
      <c r="H6" s="223"/>
      <c r="I6" s="184"/>
      <c r="J6" s="184" t="s">
        <v>191</v>
      </c>
      <c r="K6" s="182"/>
    </row>
    <row r="7" spans="1:11" s="118" customFormat="1" ht="26.25" customHeight="1">
      <c r="A7" s="174"/>
      <c r="B7" s="191" t="s">
        <v>166</v>
      </c>
      <c r="C7" s="190" t="s">
        <v>332</v>
      </c>
      <c r="D7" s="190" t="s">
        <v>333</v>
      </c>
      <c r="E7" s="190" t="s">
        <v>192</v>
      </c>
      <c r="F7" s="190" t="s">
        <v>193</v>
      </c>
      <c r="G7" s="224" t="s">
        <v>330</v>
      </c>
      <c r="H7" s="190" t="s">
        <v>194</v>
      </c>
      <c r="I7" s="197" t="s">
        <v>188</v>
      </c>
      <c r="J7" s="190" t="s">
        <v>195</v>
      </c>
      <c r="K7" s="197" t="s">
        <v>196</v>
      </c>
    </row>
    <row r="8" spans="1:11" s="118" customFormat="1" ht="26.25" customHeight="1" thickBot="1">
      <c r="A8" s="175"/>
      <c r="B8" s="178"/>
      <c r="C8" s="181"/>
      <c r="D8" s="181"/>
      <c r="E8" s="181"/>
      <c r="F8" s="181"/>
      <c r="G8" s="225"/>
      <c r="H8" s="181"/>
      <c r="I8" s="194"/>
      <c r="J8" s="181"/>
      <c r="K8" s="194"/>
    </row>
    <row r="9" spans="1:11" s="14" customFormat="1" ht="25.5" customHeight="1">
      <c r="A9" s="82" t="s">
        <v>5</v>
      </c>
      <c r="B9" s="28">
        <v>11466</v>
      </c>
      <c r="C9" s="16">
        <v>464</v>
      </c>
      <c r="D9" s="16">
        <v>5858</v>
      </c>
      <c r="E9" s="16">
        <v>3634</v>
      </c>
      <c r="F9" s="16">
        <v>1060</v>
      </c>
      <c r="G9" s="16">
        <v>252</v>
      </c>
      <c r="H9" s="16">
        <v>97</v>
      </c>
      <c r="I9" s="17">
        <v>101</v>
      </c>
      <c r="J9" s="6">
        <v>1.478</v>
      </c>
      <c r="K9" s="6">
        <v>61.92</v>
      </c>
    </row>
    <row r="10" spans="1:11" s="14" customFormat="1" ht="25.5" customHeight="1">
      <c r="A10" s="82" t="s">
        <v>6</v>
      </c>
      <c r="B10" s="61">
        <v>11772</v>
      </c>
      <c r="C10" s="62">
        <v>406</v>
      </c>
      <c r="D10" s="62">
        <v>5677</v>
      </c>
      <c r="E10" s="62">
        <v>4404</v>
      </c>
      <c r="F10" s="62">
        <v>777</v>
      </c>
      <c r="G10" s="62">
        <v>272</v>
      </c>
      <c r="H10" s="62">
        <v>195</v>
      </c>
      <c r="I10" s="62">
        <v>41</v>
      </c>
      <c r="J10" s="6">
        <v>1.522</v>
      </c>
      <c r="K10" s="6">
        <v>61.03</v>
      </c>
    </row>
    <row r="11" spans="1:11" s="14" customFormat="1" ht="24.75" customHeight="1">
      <c r="A11" s="82" t="s">
        <v>9</v>
      </c>
      <c r="B11" s="61">
        <v>12242</v>
      </c>
      <c r="C11" s="62">
        <v>454</v>
      </c>
      <c r="D11" s="62">
        <v>5553</v>
      </c>
      <c r="E11" s="62">
        <v>4753</v>
      </c>
      <c r="F11" s="62">
        <v>873</v>
      </c>
      <c r="G11" s="62">
        <v>300</v>
      </c>
      <c r="H11" s="62">
        <v>265</v>
      </c>
      <c r="I11" s="62">
        <v>44</v>
      </c>
      <c r="J11" s="63">
        <v>1.542</v>
      </c>
      <c r="K11" s="63">
        <v>59.03</v>
      </c>
    </row>
    <row r="12" spans="1:11" s="14" customFormat="1" ht="24.75" customHeight="1">
      <c r="A12" s="82" t="s">
        <v>78</v>
      </c>
      <c r="B12" s="61">
        <v>12531</v>
      </c>
      <c r="C12" s="62">
        <v>341</v>
      </c>
      <c r="D12" s="62">
        <v>5314</v>
      </c>
      <c r="E12" s="62">
        <v>5456</v>
      </c>
      <c r="F12" s="62">
        <v>707</v>
      </c>
      <c r="G12" s="62">
        <v>304</v>
      </c>
      <c r="H12" s="62">
        <v>362</v>
      </c>
      <c r="I12" s="62">
        <v>47</v>
      </c>
      <c r="J12" s="64">
        <v>1.6080000000000001</v>
      </c>
      <c r="K12" s="6">
        <v>61.15</v>
      </c>
    </row>
    <row r="13" spans="1:11" s="14" customFormat="1" ht="24.75" customHeight="1">
      <c r="A13" s="82" t="s">
        <v>82</v>
      </c>
      <c r="B13" s="61">
        <v>13312</v>
      </c>
      <c r="C13" s="62">
        <v>462</v>
      </c>
      <c r="D13" s="62">
        <v>5385</v>
      </c>
      <c r="E13" s="62">
        <v>5610</v>
      </c>
      <c r="F13" s="62">
        <v>794</v>
      </c>
      <c r="G13" s="62">
        <v>312</v>
      </c>
      <c r="H13" s="62">
        <v>702</v>
      </c>
      <c r="I13" s="62">
        <v>47</v>
      </c>
      <c r="J13" s="64">
        <v>1.5349999999999999</v>
      </c>
      <c r="K13" s="64">
        <v>60.14</v>
      </c>
    </row>
    <row r="14" spans="1:11" s="14" customFormat="1" ht="24.75" customHeight="1">
      <c r="A14" s="83" t="s">
        <v>12</v>
      </c>
      <c r="B14" s="61">
        <v>1187</v>
      </c>
      <c r="C14" s="62">
        <v>41</v>
      </c>
      <c r="D14" s="62">
        <v>481</v>
      </c>
      <c r="E14" s="62">
        <v>521</v>
      </c>
      <c r="F14" s="62">
        <v>69</v>
      </c>
      <c r="G14" s="62">
        <v>28</v>
      </c>
      <c r="H14" s="62">
        <v>44</v>
      </c>
      <c r="I14" s="62">
        <v>3</v>
      </c>
      <c r="J14" s="64">
        <v>1.569</v>
      </c>
      <c r="K14" s="64">
        <v>61.12</v>
      </c>
    </row>
    <row r="15" spans="1:11" s="14" customFormat="1" ht="24.75" customHeight="1">
      <c r="A15" s="83" t="s">
        <v>13</v>
      </c>
      <c r="B15" s="61">
        <v>1056</v>
      </c>
      <c r="C15" s="62">
        <v>30</v>
      </c>
      <c r="D15" s="62">
        <v>336</v>
      </c>
      <c r="E15" s="62">
        <v>523</v>
      </c>
      <c r="F15" s="62">
        <v>69</v>
      </c>
      <c r="G15" s="62">
        <v>22</v>
      </c>
      <c r="H15" s="62">
        <v>76</v>
      </c>
      <c r="I15" s="62">
        <v>0</v>
      </c>
      <c r="J15" s="64">
        <v>1.593</v>
      </c>
      <c r="K15" s="64">
        <v>62.35</v>
      </c>
    </row>
    <row r="16" spans="1:11" s="14" customFormat="1" ht="24.75" customHeight="1">
      <c r="A16" s="83" t="s">
        <v>14</v>
      </c>
      <c r="B16" s="61">
        <v>1071</v>
      </c>
      <c r="C16" s="62">
        <v>33</v>
      </c>
      <c r="D16" s="62">
        <v>430</v>
      </c>
      <c r="E16" s="62">
        <v>439</v>
      </c>
      <c r="F16" s="62">
        <v>85</v>
      </c>
      <c r="G16" s="62">
        <v>23</v>
      </c>
      <c r="H16" s="62">
        <v>58</v>
      </c>
      <c r="I16" s="62">
        <v>3</v>
      </c>
      <c r="J16" s="64">
        <v>1.625</v>
      </c>
      <c r="K16" s="64">
        <v>61.7</v>
      </c>
    </row>
    <row r="17" spans="1:11" s="14" customFormat="1" ht="24.75" customHeight="1">
      <c r="A17" s="83" t="s">
        <v>15</v>
      </c>
      <c r="B17" s="61">
        <v>993</v>
      </c>
      <c r="C17" s="62">
        <v>27</v>
      </c>
      <c r="D17" s="62">
        <v>435</v>
      </c>
      <c r="E17" s="62">
        <v>374</v>
      </c>
      <c r="F17" s="62">
        <v>59</v>
      </c>
      <c r="G17" s="62">
        <v>21</v>
      </c>
      <c r="H17" s="62">
        <v>72</v>
      </c>
      <c r="I17" s="62">
        <v>5</v>
      </c>
      <c r="J17" s="64">
        <v>1.677</v>
      </c>
      <c r="K17" s="64">
        <v>60.67</v>
      </c>
    </row>
    <row r="18" spans="1:11" s="14" customFormat="1" ht="24.75" customHeight="1">
      <c r="A18" s="83" t="s">
        <v>16</v>
      </c>
      <c r="B18" s="61">
        <v>1109</v>
      </c>
      <c r="C18" s="62">
        <v>48</v>
      </c>
      <c r="D18" s="62">
        <v>520</v>
      </c>
      <c r="E18" s="62">
        <v>367</v>
      </c>
      <c r="F18" s="62">
        <v>60</v>
      </c>
      <c r="G18" s="62">
        <v>33</v>
      </c>
      <c r="H18" s="62">
        <v>77</v>
      </c>
      <c r="I18" s="62">
        <v>4</v>
      </c>
      <c r="J18" s="64">
        <v>1.5980000000000001</v>
      </c>
      <c r="K18" s="64">
        <v>61.84</v>
      </c>
    </row>
    <row r="19" spans="1:11" s="14" customFormat="1" ht="24.75" customHeight="1">
      <c r="A19" s="83" t="s">
        <v>17</v>
      </c>
      <c r="B19" s="61">
        <v>1158</v>
      </c>
      <c r="C19" s="62">
        <v>39</v>
      </c>
      <c r="D19" s="62">
        <v>529</v>
      </c>
      <c r="E19" s="62">
        <v>413</v>
      </c>
      <c r="F19" s="62">
        <v>66</v>
      </c>
      <c r="G19" s="62">
        <v>28</v>
      </c>
      <c r="H19" s="62">
        <v>80</v>
      </c>
      <c r="I19" s="62">
        <v>3</v>
      </c>
      <c r="J19" s="64">
        <v>1.6040000000000001</v>
      </c>
      <c r="K19" s="64">
        <v>61.09</v>
      </c>
    </row>
    <row r="20" spans="1:11" s="14" customFormat="1" ht="24.75" customHeight="1">
      <c r="A20" s="83" t="s">
        <v>18</v>
      </c>
      <c r="B20" s="61">
        <v>1236</v>
      </c>
      <c r="C20" s="62">
        <v>54</v>
      </c>
      <c r="D20" s="62">
        <v>568</v>
      </c>
      <c r="E20" s="62">
        <v>425</v>
      </c>
      <c r="F20" s="62">
        <v>73</v>
      </c>
      <c r="G20" s="62">
        <v>23</v>
      </c>
      <c r="H20" s="62">
        <v>88</v>
      </c>
      <c r="I20" s="62">
        <v>5</v>
      </c>
      <c r="J20" s="64">
        <v>1.4670000000000001</v>
      </c>
      <c r="K20" s="64">
        <v>59.51</v>
      </c>
    </row>
    <row r="21" spans="1:11" s="14" customFormat="1" ht="24.75" customHeight="1">
      <c r="A21" s="83" t="s">
        <v>19</v>
      </c>
      <c r="B21" s="61">
        <v>1189</v>
      </c>
      <c r="C21" s="62">
        <v>27</v>
      </c>
      <c r="D21" s="62">
        <v>461</v>
      </c>
      <c r="E21" s="62">
        <v>536</v>
      </c>
      <c r="F21" s="62">
        <v>81</v>
      </c>
      <c r="G21" s="62">
        <v>20</v>
      </c>
      <c r="H21" s="62">
        <v>58</v>
      </c>
      <c r="I21" s="62">
        <v>6</v>
      </c>
      <c r="J21" s="64">
        <v>1.4019999999999999</v>
      </c>
      <c r="K21" s="64">
        <v>55.85</v>
      </c>
    </row>
    <row r="22" spans="1:11" s="14" customFormat="1" ht="24.75" customHeight="1">
      <c r="A22" s="83" t="s">
        <v>7</v>
      </c>
      <c r="B22" s="61">
        <v>1349</v>
      </c>
      <c r="C22" s="62">
        <v>66</v>
      </c>
      <c r="D22" s="62">
        <v>556</v>
      </c>
      <c r="E22" s="62">
        <v>603</v>
      </c>
      <c r="F22" s="62">
        <v>52</v>
      </c>
      <c r="G22" s="62">
        <v>32</v>
      </c>
      <c r="H22" s="62">
        <v>34</v>
      </c>
      <c r="I22" s="62">
        <v>6</v>
      </c>
      <c r="J22" s="64">
        <v>1.296</v>
      </c>
      <c r="K22" s="64">
        <v>57.61</v>
      </c>
    </row>
    <row r="23" spans="1:11" s="14" customFormat="1" ht="24.75" customHeight="1">
      <c r="A23" s="83" t="s">
        <v>8</v>
      </c>
      <c r="B23" s="61">
        <v>1206</v>
      </c>
      <c r="C23" s="62">
        <v>33</v>
      </c>
      <c r="D23" s="62">
        <v>405</v>
      </c>
      <c r="E23" s="62">
        <v>607</v>
      </c>
      <c r="F23" s="62">
        <v>59</v>
      </c>
      <c r="G23" s="62">
        <v>36</v>
      </c>
      <c r="H23" s="62">
        <v>62</v>
      </c>
      <c r="I23" s="62">
        <v>4</v>
      </c>
      <c r="J23" s="64">
        <v>1.2849999999999999</v>
      </c>
      <c r="K23" s="64">
        <v>55.57</v>
      </c>
    </row>
    <row r="24" spans="1:11" s="14" customFormat="1" ht="14.25" customHeight="1">
      <c r="A24" s="83"/>
      <c r="B24" s="61"/>
      <c r="C24" s="62"/>
      <c r="D24" s="62"/>
      <c r="E24" s="62"/>
      <c r="F24" s="62"/>
      <c r="G24" s="62"/>
      <c r="H24" s="62"/>
      <c r="I24" s="62"/>
      <c r="J24" s="64"/>
      <c r="K24" s="64"/>
    </row>
    <row r="25" spans="1:11" s="14" customFormat="1" ht="24.75" customHeight="1">
      <c r="A25" s="142" t="s">
        <v>260</v>
      </c>
      <c r="B25" s="61"/>
      <c r="C25" s="62"/>
      <c r="D25" s="62"/>
      <c r="E25" s="62"/>
      <c r="F25" s="62"/>
      <c r="G25" s="62"/>
      <c r="H25" s="62"/>
      <c r="I25" s="62"/>
      <c r="J25" s="64"/>
      <c r="K25" s="64"/>
    </row>
    <row r="26" spans="1:11" s="14" customFormat="1" ht="24.75" customHeight="1">
      <c r="A26" s="83" t="s">
        <v>10</v>
      </c>
      <c r="B26" s="61">
        <v>1194</v>
      </c>
      <c r="C26" s="62">
        <v>42</v>
      </c>
      <c r="D26" s="62">
        <v>440</v>
      </c>
      <c r="E26" s="62">
        <v>537</v>
      </c>
      <c r="F26" s="62">
        <v>66</v>
      </c>
      <c r="G26" s="62">
        <v>31</v>
      </c>
      <c r="H26" s="62">
        <v>70</v>
      </c>
      <c r="I26" s="62">
        <v>8</v>
      </c>
      <c r="J26" s="64">
        <v>1.3440000000000001</v>
      </c>
      <c r="K26" s="64">
        <v>54.97</v>
      </c>
    </row>
    <row r="27" spans="1:11" s="14" customFormat="1" ht="24.75" customHeight="1">
      <c r="A27" s="83" t="s">
        <v>11</v>
      </c>
      <c r="B27" s="61">
        <v>944</v>
      </c>
      <c r="C27" s="62">
        <v>26</v>
      </c>
      <c r="D27" s="62">
        <v>372</v>
      </c>
      <c r="E27" s="62">
        <v>364</v>
      </c>
      <c r="F27" s="62">
        <v>61</v>
      </c>
      <c r="G27" s="62">
        <v>34</v>
      </c>
      <c r="H27" s="62">
        <v>84</v>
      </c>
      <c r="I27" s="62">
        <v>3</v>
      </c>
      <c r="J27" s="64" t="s">
        <v>1</v>
      </c>
      <c r="K27" s="64" t="s">
        <v>1</v>
      </c>
    </row>
    <row r="28" spans="1:11" s="14" customFormat="1" ht="24.75" customHeight="1" thickBot="1">
      <c r="A28" s="102" t="s">
        <v>12</v>
      </c>
      <c r="B28" s="65">
        <v>1115</v>
      </c>
      <c r="C28" s="66">
        <v>48</v>
      </c>
      <c r="D28" s="66">
        <v>347</v>
      </c>
      <c r="E28" s="66">
        <v>529</v>
      </c>
      <c r="F28" s="66">
        <v>64</v>
      </c>
      <c r="G28" s="66">
        <v>21</v>
      </c>
      <c r="H28" s="66">
        <v>88</v>
      </c>
      <c r="I28" s="66">
        <v>18</v>
      </c>
      <c r="J28" s="168" t="s">
        <v>1</v>
      </c>
      <c r="K28" s="168" t="s">
        <v>1</v>
      </c>
    </row>
    <row r="29" spans="1:11" s="14" customFormat="1" ht="26.25" customHeight="1">
      <c r="A29" s="84" t="s">
        <v>20</v>
      </c>
      <c r="B29" s="9">
        <v>18.114406779661017</v>
      </c>
      <c r="C29" s="10">
        <v>84.615384615384613</v>
      </c>
      <c r="D29" s="10">
        <v>-6.7204301075268811</v>
      </c>
      <c r="E29" s="10">
        <v>45.329670329670328</v>
      </c>
      <c r="F29" s="10">
        <v>4.918032786885246</v>
      </c>
      <c r="G29" s="10">
        <v>-38.235294117647058</v>
      </c>
      <c r="H29" s="10">
        <v>4.7619047619047619</v>
      </c>
      <c r="I29" s="10">
        <v>500</v>
      </c>
      <c r="J29" s="167" t="s">
        <v>1</v>
      </c>
      <c r="K29" s="167" t="s">
        <v>1</v>
      </c>
    </row>
    <row r="30" spans="1:11" s="14" customFormat="1" ht="26.25" customHeight="1" thickBot="1">
      <c r="A30" s="85" t="s">
        <v>21</v>
      </c>
      <c r="B30" s="11">
        <v>-6.0657118786857627</v>
      </c>
      <c r="C30" s="12">
        <v>17.073170731707318</v>
      </c>
      <c r="D30" s="12">
        <v>-27.858627858627859</v>
      </c>
      <c r="E30" s="12">
        <v>1.5355086372360844</v>
      </c>
      <c r="F30" s="12">
        <v>-7.2463768115942031</v>
      </c>
      <c r="G30" s="12">
        <v>-25</v>
      </c>
      <c r="H30" s="12">
        <v>100</v>
      </c>
      <c r="I30" s="12">
        <v>500</v>
      </c>
      <c r="J30" s="67" t="s">
        <v>1</v>
      </c>
      <c r="K30" s="67" t="s">
        <v>1</v>
      </c>
    </row>
    <row r="31" spans="1:11" s="112" customFormat="1" ht="15" customHeight="1">
      <c r="A31" s="206" t="s">
        <v>331</v>
      </c>
      <c r="B31" s="220"/>
      <c r="C31" s="220"/>
      <c r="D31" s="220"/>
      <c r="E31" s="220"/>
      <c r="F31" s="220"/>
      <c r="G31" s="220"/>
      <c r="H31" s="220"/>
      <c r="I31" s="220"/>
      <c r="J31" s="220"/>
      <c r="K31" s="220"/>
    </row>
    <row r="32" spans="1:11" s="112" customFormat="1" ht="15" customHeight="1">
      <c r="A32" s="221"/>
      <c r="B32" s="221"/>
      <c r="C32" s="221"/>
      <c r="D32" s="221"/>
      <c r="E32" s="221"/>
      <c r="F32" s="221"/>
      <c r="G32" s="221"/>
      <c r="H32" s="221"/>
      <c r="I32" s="221"/>
      <c r="J32" s="221"/>
      <c r="K32" s="221"/>
    </row>
    <row r="33" spans="1:11" s="112" customFormat="1" ht="15" customHeight="1">
      <c r="A33" s="221"/>
      <c r="B33" s="221"/>
      <c r="C33" s="221"/>
      <c r="D33" s="221"/>
      <c r="E33" s="221"/>
      <c r="F33" s="221"/>
      <c r="G33" s="221"/>
      <c r="H33" s="221"/>
      <c r="I33" s="221"/>
      <c r="J33" s="221"/>
      <c r="K33" s="221"/>
    </row>
    <row r="34" spans="1:11" s="112" customFormat="1" ht="15" customHeight="1">
      <c r="A34" s="221"/>
      <c r="B34" s="221"/>
      <c r="C34" s="221"/>
      <c r="D34" s="221"/>
      <c r="E34" s="221"/>
      <c r="F34" s="221"/>
      <c r="G34" s="221"/>
      <c r="H34" s="221"/>
      <c r="I34" s="221"/>
      <c r="J34" s="221"/>
      <c r="K34" s="221"/>
    </row>
    <row r="35" spans="1:11" s="112" customFormat="1" ht="15" customHeight="1">
      <c r="A35" s="221"/>
      <c r="B35" s="221"/>
      <c r="C35" s="221"/>
      <c r="D35" s="221"/>
      <c r="E35" s="221"/>
      <c r="F35" s="221"/>
      <c r="G35" s="221"/>
      <c r="H35" s="221"/>
      <c r="I35" s="221"/>
      <c r="J35" s="221"/>
      <c r="K35" s="221"/>
    </row>
    <row r="36" spans="1:11" s="112" customFormat="1" ht="15" customHeight="1">
      <c r="A36" s="221"/>
      <c r="B36" s="221"/>
      <c r="C36" s="221"/>
      <c r="D36" s="221"/>
      <c r="E36" s="221"/>
      <c r="F36" s="221"/>
      <c r="G36" s="221"/>
      <c r="H36" s="221"/>
      <c r="I36" s="221"/>
      <c r="J36" s="221"/>
      <c r="K36" s="221"/>
    </row>
    <row r="37" spans="1:11" ht="16.5" customHeight="1">
      <c r="A37" s="1"/>
    </row>
    <row r="38" spans="1:11" ht="16.5" customHeight="1">
      <c r="A38" s="1"/>
    </row>
    <row r="39" spans="1:11" ht="16.5" customHeight="1">
      <c r="A39" s="1"/>
    </row>
    <row r="40" spans="1:11" ht="16.5" customHeight="1">
      <c r="A40" s="1"/>
    </row>
    <row r="41" spans="1:11" ht="16.5" customHeight="1">
      <c r="A41" s="1"/>
    </row>
    <row r="42" spans="1:11" ht="16.5" customHeight="1">
      <c r="A42" s="1"/>
    </row>
    <row r="43" spans="1:11" ht="18.75" customHeight="1">
      <c r="A43" s="2"/>
    </row>
    <row r="44" spans="1:11" ht="18.75" customHeight="1">
      <c r="A44" s="2"/>
    </row>
    <row r="45" spans="1:11" ht="18.75" customHeight="1">
      <c r="A45" s="2"/>
    </row>
    <row r="46" spans="1:11">
      <c r="A46" s="2"/>
    </row>
    <row r="47" spans="1:11">
      <c r="A47" s="2"/>
    </row>
    <row r="48" spans="1:11">
      <c r="A48" s="2"/>
    </row>
    <row r="49" spans="1:1">
      <c r="A49" s="1"/>
    </row>
    <row r="50" spans="1:1">
      <c r="A50" s="1"/>
    </row>
    <row r="51" spans="1:1">
      <c r="A51" s="1"/>
    </row>
    <row r="52" spans="1:1">
      <c r="A52" s="1"/>
    </row>
    <row r="53" spans="1:1">
      <c r="A53" s="1"/>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row r="79" spans="1:1">
      <c r="A79" s="1"/>
    </row>
    <row r="80" spans="1:1">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
      <c r="A97" s="1"/>
    </row>
    <row r="98" spans="1:1">
      <c r="A98" s="1"/>
    </row>
    <row r="99" spans="1:1">
      <c r="A99" s="1"/>
    </row>
    <row r="100" spans="1:1">
      <c r="A100" s="1"/>
    </row>
    <row r="101" spans="1:1">
      <c r="A101" s="1"/>
    </row>
    <row r="102" spans="1:1">
      <c r="A102" s="1"/>
    </row>
    <row r="103" spans="1:1">
      <c r="A103" s="1"/>
    </row>
    <row r="104" spans="1:1">
      <c r="A104" s="1"/>
    </row>
    <row r="105" spans="1:1">
      <c r="A105" s="1"/>
    </row>
    <row r="106" spans="1:1">
      <c r="A106" s="1"/>
    </row>
    <row r="107" spans="1:1">
      <c r="A107" s="1"/>
    </row>
    <row r="108" spans="1:1">
      <c r="A108" s="1"/>
    </row>
    <row r="109" spans="1:1">
      <c r="A109" s="1"/>
    </row>
    <row r="110" spans="1:1">
      <c r="A110" s="1"/>
    </row>
    <row r="111" spans="1:1">
      <c r="A111" s="1"/>
    </row>
    <row r="112" spans="1:1">
      <c r="A112" s="1"/>
    </row>
    <row r="113" spans="1:1">
      <c r="A113" s="1"/>
    </row>
    <row r="114" spans="1:1">
      <c r="A114" s="1"/>
    </row>
    <row r="115" spans="1:1">
      <c r="A115" s="1"/>
    </row>
    <row r="116" spans="1:1">
      <c r="A116" s="1"/>
    </row>
    <row r="117" spans="1:1">
      <c r="A117" s="1"/>
    </row>
    <row r="118" spans="1:1">
      <c r="A118" s="1"/>
    </row>
    <row r="119" spans="1:1">
      <c r="A119" s="1"/>
    </row>
    <row r="120" spans="1:1">
      <c r="A120" s="1"/>
    </row>
    <row r="121" spans="1:1">
      <c r="A121" s="1"/>
    </row>
    <row r="122" spans="1:1">
      <c r="A122" s="1"/>
    </row>
    <row r="123" spans="1:1">
      <c r="A123" s="1"/>
    </row>
    <row r="124" spans="1:1">
      <c r="A124" s="1"/>
    </row>
    <row r="125" spans="1:1">
      <c r="A125" s="1"/>
    </row>
    <row r="126" spans="1:1">
      <c r="A126" s="1"/>
    </row>
    <row r="127" spans="1:1">
      <c r="A127" s="1"/>
    </row>
    <row r="128" spans="1:1">
      <c r="A128" s="1"/>
    </row>
    <row r="129" spans="1:1">
      <c r="A129" s="1"/>
    </row>
    <row r="130" spans="1:1">
      <c r="A130" s="1"/>
    </row>
    <row r="131" spans="1:1">
      <c r="A131" s="1"/>
    </row>
    <row r="132" spans="1:1">
      <c r="A132" s="1"/>
    </row>
    <row r="133" spans="1:1">
      <c r="A133" s="1"/>
    </row>
    <row r="134" spans="1:1">
      <c r="A134" s="1"/>
    </row>
    <row r="135" spans="1:1">
      <c r="A135" s="1"/>
    </row>
    <row r="136" spans="1:1">
      <c r="A136" s="1"/>
    </row>
    <row r="137" spans="1:1">
      <c r="A137" s="1"/>
    </row>
    <row r="138" spans="1:1">
      <c r="A138" s="1"/>
    </row>
    <row r="139" spans="1:1">
      <c r="A139" s="1"/>
    </row>
    <row r="140" spans="1:1">
      <c r="A140" s="1"/>
    </row>
    <row r="141" spans="1:1">
      <c r="A141" s="1"/>
    </row>
    <row r="142" spans="1:1">
      <c r="A142" s="1"/>
    </row>
    <row r="143" spans="1:1">
      <c r="A143" s="1"/>
    </row>
    <row r="144" spans="1:1">
      <c r="A144" s="1"/>
    </row>
    <row r="145" spans="1:1">
      <c r="A145" s="1"/>
    </row>
    <row r="146" spans="1:1">
      <c r="A146" s="1"/>
    </row>
    <row r="147" spans="1:1">
      <c r="A147" s="1"/>
    </row>
    <row r="148" spans="1:1">
      <c r="A148" s="1"/>
    </row>
    <row r="149" spans="1:1">
      <c r="A149" s="1"/>
    </row>
    <row r="150" spans="1:1">
      <c r="A150" s="1"/>
    </row>
  </sheetData>
  <mergeCells count="16">
    <mergeCell ref="A31:K36"/>
    <mergeCell ref="A2:K2"/>
    <mergeCell ref="A3:K4"/>
    <mergeCell ref="A6:A8"/>
    <mergeCell ref="B6:I6"/>
    <mergeCell ref="J6:K6"/>
    <mergeCell ref="B7:B8"/>
    <mergeCell ref="C7:C8"/>
    <mergeCell ref="D7:D8"/>
    <mergeCell ref="E7:E8"/>
    <mergeCell ref="F7:F8"/>
    <mergeCell ref="G7:G8"/>
    <mergeCell ref="H7:H8"/>
    <mergeCell ref="I7:I8"/>
    <mergeCell ref="J7:J8"/>
    <mergeCell ref="K7:K8"/>
  </mergeCells>
  <phoneticPr fontId="4" type="noConversion"/>
  <printOptions horizontalCentered="1"/>
  <pageMargins left="0.6692913385826772" right="0.6692913385826772" top="0.6692913385826772" bottom="0.6692913385826772" header="0.27559055118110237" footer="0.27559055118110237"/>
  <pageSetup paperSize="9" orientation="portrait" r:id="rId1"/>
  <headerFooter>
    <oddFooter>&amp;C&amp;"Arial,標準"10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5F73D-C4D7-449F-9D04-11A01E6D4F37}">
  <dimension ref="A1:G150"/>
  <sheetViews>
    <sheetView view="pageBreakPreview" zoomScaleNormal="100" zoomScaleSheetLayoutView="100" workbookViewId="0">
      <pane xSplit="1" ySplit="8" topLeftCell="B15" activePane="bottomRight" state="frozen"/>
      <selection activeCell="A3" sqref="A3:K4"/>
      <selection pane="topRight" activeCell="A3" sqref="A3:K4"/>
      <selection pane="bottomLeft" activeCell="A3" sqref="A3:K4"/>
      <selection pane="bottomRight" activeCell="B9" sqref="B9:G30"/>
    </sheetView>
  </sheetViews>
  <sheetFormatPr defaultColWidth="9" defaultRowHeight="15.75"/>
  <cols>
    <col min="1" max="1" width="12.75" style="113" customWidth="1"/>
    <col min="2" max="2" width="12.625" style="1" customWidth="1"/>
    <col min="3" max="7" width="12.5" style="1" customWidth="1"/>
    <col min="8" max="16384" width="9" style="1"/>
  </cols>
  <sheetData>
    <row r="1" spans="1:7" s="118" customFormat="1" ht="6" customHeight="1"/>
    <row r="2" spans="1:7" s="118" customFormat="1" ht="27.75" customHeight="1">
      <c r="A2" s="171" t="s">
        <v>87</v>
      </c>
      <c r="B2" s="172"/>
      <c r="C2" s="172"/>
      <c r="D2" s="172"/>
      <c r="E2" s="172"/>
      <c r="F2" s="172"/>
      <c r="G2" s="172"/>
    </row>
    <row r="3" spans="1:7" s="118" customFormat="1" ht="14.25" customHeight="1">
      <c r="A3" s="172" t="s">
        <v>182</v>
      </c>
      <c r="B3" s="172"/>
      <c r="C3" s="172"/>
      <c r="D3" s="172"/>
      <c r="E3" s="172"/>
      <c r="F3" s="172"/>
      <c r="G3" s="172"/>
    </row>
    <row r="4" spans="1:7" s="118" customFormat="1" ht="14.25" customHeight="1">
      <c r="A4" s="172"/>
      <c r="B4" s="172"/>
      <c r="C4" s="172"/>
      <c r="D4" s="172"/>
      <c r="E4" s="172"/>
      <c r="F4" s="172"/>
      <c r="G4" s="172"/>
    </row>
    <row r="5" spans="1:7" s="118" customFormat="1" ht="5.25" customHeight="1" thickBot="1"/>
    <row r="6" spans="1:7" s="118" customFormat="1" ht="26.25" customHeight="1">
      <c r="A6" s="173" t="s">
        <v>90</v>
      </c>
      <c r="B6" s="202" t="s">
        <v>183</v>
      </c>
      <c r="C6" s="182"/>
      <c r="D6" s="182"/>
      <c r="E6" s="183"/>
      <c r="F6" s="179" t="s">
        <v>184</v>
      </c>
      <c r="G6" s="192" t="s">
        <v>185</v>
      </c>
    </row>
    <row r="7" spans="1:7" s="118" customFormat="1" ht="26.25" customHeight="1">
      <c r="A7" s="174"/>
      <c r="B7" s="191" t="s">
        <v>166</v>
      </c>
      <c r="C7" s="190" t="s">
        <v>186</v>
      </c>
      <c r="D7" s="190" t="s">
        <v>187</v>
      </c>
      <c r="E7" s="190" t="s">
        <v>188</v>
      </c>
      <c r="F7" s="180"/>
      <c r="G7" s="193"/>
    </row>
    <row r="8" spans="1:7" s="118" customFormat="1" ht="26.25" customHeight="1" thickBot="1">
      <c r="A8" s="175"/>
      <c r="B8" s="178"/>
      <c r="C8" s="181"/>
      <c r="D8" s="181"/>
      <c r="E8" s="181"/>
      <c r="F8" s="181"/>
      <c r="G8" s="194"/>
    </row>
    <row r="9" spans="1:7" s="14" customFormat="1" ht="25.5" customHeight="1">
      <c r="A9" s="82" t="s">
        <v>5</v>
      </c>
      <c r="B9" s="28">
        <v>19757</v>
      </c>
      <c r="C9" s="16">
        <v>3544</v>
      </c>
      <c r="D9" s="16">
        <v>50</v>
      </c>
      <c r="E9" s="16">
        <v>16163</v>
      </c>
      <c r="F9" s="16">
        <v>715</v>
      </c>
      <c r="G9" s="16">
        <v>105</v>
      </c>
    </row>
    <row r="10" spans="1:7" s="14" customFormat="1" ht="25.5" customHeight="1">
      <c r="A10" s="82" t="s">
        <v>6</v>
      </c>
      <c r="B10" s="28">
        <v>19663</v>
      </c>
      <c r="C10" s="16">
        <v>2743</v>
      </c>
      <c r="D10" s="16">
        <v>51</v>
      </c>
      <c r="E10" s="16">
        <v>16869</v>
      </c>
      <c r="F10" s="16">
        <v>960</v>
      </c>
      <c r="G10" s="16">
        <v>212</v>
      </c>
    </row>
    <row r="11" spans="1:7" s="14" customFormat="1" ht="24.75" customHeight="1">
      <c r="A11" s="82" t="s">
        <v>9</v>
      </c>
      <c r="B11" s="28">
        <v>18858</v>
      </c>
      <c r="C11" s="16">
        <v>2493</v>
      </c>
      <c r="D11" s="16">
        <v>61</v>
      </c>
      <c r="E11" s="16">
        <v>16304</v>
      </c>
      <c r="F11" s="16">
        <v>1012</v>
      </c>
      <c r="G11" s="16">
        <v>198</v>
      </c>
    </row>
    <row r="12" spans="1:7" s="14" customFormat="1" ht="24.75" customHeight="1">
      <c r="A12" s="82" t="s">
        <v>78</v>
      </c>
      <c r="B12" s="123">
        <v>23425</v>
      </c>
      <c r="C12" s="123">
        <v>3442</v>
      </c>
      <c r="D12" s="123">
        <v>58</v>
      </c>
      <c r="E12" s="123">
        <v>19925</v>
      </c>
      <c r="F12" s="123">
        <v>949</v>
      </c>
      <c r="G12" s="123">
        <v>203</v>
      </c>
    </row>
    <row r="13" spans="1:7" s="14" customFormat="1" ht="24.75" customHeight="1">
      <c r="A13" s="82" t="s">
        <v>82</v>
      </c>
      <c r="B13" s="124" t="s">
        <v>369</v>
      </c>
      <c r="C13" s="123" t="s">
        <v>370</v>
      </c>
      <c r="D13" s="123">
        <v>29</v>
      </c>
      <c r="E13" s="123" t="s">
        <v>371</v>
      </c>
      <c r="F13" s="123">
        <v>894</v>
      </c>
      <c r="G13" s="123">
        <v>426</v>
      </c>
    </row>
    <row r="14" spans="1:7" s="14" customFormat="1" ht="24.75" customHeight="1">
      <c r="A14" s="83" t="s">
        <v>12</v>
      </c>
      <c r="B14" s="124" t="s">
        <v>372</v>
      </c>
      <c r="C14" s="123" t="s">
        <v>373</v>
      </c>
      <c r="D14" s="123">
        <v>3</v>
      </c>
      <c r="E14" s="123" t="s">
        <v>374</v>
      </c>
      <c r="F14" s="123">
        <v>67</v>
      </c>
      <c r="G14" s="123">
        <v>53</v>
      </c>
    </row>
    <row r="15" spans="1:7" s="14" customFormat="1" ht="24.75" customHeight="1">
      <c r="A15" s="83" t="s">
        <v>13</v>
      </c>
      <c r="B15" s="124" t="s">
        <v>375</v>
      </c>
      <c r="C15" s="123" t="s">
        <v>376</v>
      </c>
      <c r="D15" s="123">
        <v>2</v>
      </c>
      <c r="E15" s="123" t="s">
        <v>377</v>
      </c>
      <c r="F15" s="123">
        <v>114</v>
      </c>
      <c r="G15" s="123">
        <v>50</v>
      </c>
    </row>
    <row r="16" spans="1:7" s="14" customFormat="1" ht="24.75" customHeight="1">
      <c r="A16" s="83" t="s">
        <v>14</v>
      </c>
      <c r="B16" s="124" t="s">
        <v>378</v>
      </c>
      <c r="C16" s="123" t="s">
        <v>379</v>
      </c>
      <c r="D16" s="123">
        <v>0</v>
      </c>
      <c r="E16" s="123" t="s">
        <v>380</v>
      </c>
      <c r="F16" s="123">
        <v>76</v>
      </c>
      <c r="G16" s="123">
        <v>28</v>
      </c>
    </row>
    <row r="17" spans="1:7" s="14" customFormat="1" ht="24.75" customHeight="1">
      <c r="A17" s="83" t="s">
        <v>15</v>
      </c>
      <c r="B17" s="124" t="s">
        <v>381</v>
      </c>
      <c r="C17" s="123" t="s">
        <v>382</v>
      </c>
      <c r="D17" s="123">
        <v>2</v>
      </c>
      <c r="E17" s="123" t="s">
        <v>383</v>
      </c>
      <c r="F17" s="123">
        <v>98</v>
      </c>
      <c r="G17" s="123">
        <v>19</v>
      </c>
    </row>
    <row r="18" spans="1:7" s="14" customFormat="1" ht="24.75" customHeight="1">
      <c r="A18" s="83" t="s">
        <v>16</v>
      </c>
      <c r="B18" s="124" t="s">
        <v>384</v>
      </c>
      <c r="C18" s="123" t="s">
        <v>385</v>
      </c>
      <c r="D18" s="123">
        <v>2</v>
      </c>
      <c r="E18" s="123" t="s">
        <v>386</v>
      </c>
      <c r="F18" s="123">
        <v>55</v>
      </c>
      <c r="G18" s="123">
        <v>42</v>
      </c>
    </row>
    <row r="19" spans="1:7" s="14" customFormat="1" ht="24.75" customHeight="1">
      <c r="A19" s="83" t="s">
        <v>17</v>
      </c>
      <c r="B19" s="124" t="s">
        <v>387</v>
      </c>
      <c r="C19" s="123" t="s">
        <v>388</v>
      </c>
      <c r="D19" s="123">
        <v>1</v>
      </c>
      <c r="E19" s="123" t="s">
        <v>389</v>
      </c>
      <c r="F19" s="123">
        <v>100</v>
      </c>
      <c r="G19" s="123">
        <v>53</v>
      </c>
    </row>
    <row r="20" spans="1:7" s="14" customFormat="1" ht="24.75" customHeight="1">
      <c r="A20" s="83" t="s">
        <v>18</v>
      </c>
      <c r="B20" s="124" t="s">
        <v>390</v>
      </c>
      <c r="C20" s="123" t="s">
        <v>391</v>
      </c>
      <c r="D20" s="123">
        <v>1</v>
      </c>
      <c r="E20" s="123">
        <v>1857</v>
      </c>
      <c r="F20" s="123">
        <v>39</v>
      </c>
      <c r="G20" s="123">
        <v>31</v>
      </c>
    </row>
    <row r="21" spans="1:7" s="14" customFormat="1" ht="24.75" customHeight="1">
      <c r="A21" s="83" t="s">
        <v>19</v>
      </c>
      <c r="B21" s="124" t="s">
        <v>384</v>
      </c>
      <c r="C21" s="123" t="s">
        <v>392</v>
      </c>
      <c r="D21" s="123">
        <v>1</v>
      </c>
      <c r="E21" s="123" t="s">
        <v>393</v>
      </c>
      <c r="F21" s="123">
        <v>76</v>
      </c>
      <c r="G21" s="123">
        <v>45</v>
      </c>
    </row>
    <row r="22" spans="1:7" s="14" customFormat="1" ht="24.75" customHeight="1">
      <c r="A22" s="83" t="s">
        <v>7</v>
      </c>
      <c r="B22" s="124" t="s">
        <v>394</v>
      </c>
      <c r="C22" s="123" t="s">
        <v>395</v>
      </c>
      <c r="D22" s="123">
        <v>1</v>
      </c>
      <c r="E22" s="123" t="s">
        <v>396</v>
      </c>
      <c r="F22" s="123">
        <v>117</v>
      </c>
      <c r="G22" s="123">
        <v>48</v>
      </c>
    </row>
    <row r="23" spans="1:7" s="14" customFormat="1" ht="24.75" customHeight="1">
      <c r="A23" s="83" t="s">
        <v>8</v>
      </c>
      <c r="B23" s="124" t="s">
        <v>397</v>
      </c>
      <c r="C23" s="123">
        <v>171</v>
      </c>
      <c r="D23" s="123">
        <v>4</v>
      </c>
      <c r="E23" s="123" t="s">
        <v>398</v>
      </c>
      <c r="F23" s="123">
        <v>59</v>
      </c>
      <c r="G23" s="123">
        <v>25</v>
      </c>
    </row>
    <row r="24" spans="1:7" s="14" customFormat="1" ht="14.25" customHeight="1">
      <c r="A24" s="83"/>
      <c r="B24" s="124"/>
      <c r="C24" s="123"/>
      <c r="D24" s="123"/>
      <c r="E24" s="123"/>
      <c r="F24" s="123"/>
      <c r="G24" s="123"/>
    </row>
    <row r="25" spans="1:7" s="14" customFormat="1" ht="24.75" customHeight="1">
      <c r="A25" s="142" t="s">
        <v>260</v>
      </c>
      <c r="B25" s="124"/>
      <c r="C25" s="123"/>
      <c r="D25" s="123"/>
      <c r="E25" s="123"/>
      <c r="F25" s="123"/>
      <c r="G25" s="123"/>
    </row>
    <row r="26" spans="1:7" s="14" customFormat="1" ht="24.75" customHeight="1">
      <c r="A26" s="83" t="s">
        <v>10</v>
      </c>
      <c r="B26" s="124">
        <v>1247</v>
      </c>
      <c r="C26" s="123">
        <v>156</v>
      </c>
      <c r="D26" s="123">
        <v>0</v>
      </c>
      <c r="E26" s="123">
        <v>1091</v>
      </c>
      <c r="F26" s="123">
        <v>62</v>
      </c>
      <c r="G26" s="123">
        <v>45</v>
      </c>
    </row>
    <row r="27" spans="1:7" s="14" customFormat="1" ht="24.75" customHeight="1">
      <c r="A27" s="83" t="s">
        <v>11</v>
      </c>
      <c r="B27" s="124">
        <v>1123</v>
      </c>
      <c r="C27" s="123">
        <v>111</v>
      </c>
      <c r="D27" s="123">
        <v>2</v>
      </c>
      <c r="E27" s="123">
        <v>1010</v>
      </c>
      <c r="F27" s="123">
        <v>93</v>
      </c>
      <c r="G27" s="123">
        <v>36</v>
      </c>
    </row>
    <row r="28" spans="1:7" s="14" customFormat="1" ht="24.75" customHeight="1" thickBot="1">
      <c r="A28" s="102" t="s">
        <v>12</v>
      </c>
      <c r="B28" s="125">
        <v>1497</v>
      </c>
      <c r="C28" s="126">
        <v>115</v>
      </c>
      <c r="D28" s="126">
        <v>2</v>
      </c>
      <c r="E28" s="126">
        <v>1380</v>
      </c>
      <c r="F28" s="126">
        <v>128</v>
      </c>
      <c r="G28" s="126">
        <v>38</v>
      </c>
    </row>
    <row r="29" spans="1:7" s="14" customFormat="1" ht="26.25" customHeight="1">
      <c r="A29" s="84" t="s">
        <v>73</v>
      </c>
      <c r="B29" s="9">
        <v>33.303650934995545</v>
      </c>
      <c r="C29" s="10">
        <v>3.6036036036036165</v>
      </c>
      <c r="D29" s="6">
        <v>0</v>
      </c>
      <c r="E29" s="10">
        <v>36.633663366336634</v>
      </c>
      <c r="F29" s="10">
        <v>37.634408602150557</v>
      </c>
      <c r="G29" s="10">
        <v>5.5555555555555571</v>
      </c>
    </row>
    <row r="30" spans="1:7" s="14" customFormat="1" ht="26.25" customHeight="1" thickBot="1">
      <c r="A30" s="95" t="s">
        <v>74</v>
      </c>
      <c r="B30" s="11">
        <v>7.2349570200573057</v>
      </c>
      <c r="C30" s="12">
        <v>-45.497630331753555</v>
      </c>
      <c r="D30" s="12">
        <v>-33.333333333333329</v>
      </c>
      <c r="E30" s="12">
        <v>16.751269035532996</v>
      </c>
      <c r="F30" s="12">
        <v>91.044776119402968</v>
      </c>
      <c r="G30" s="12">
        <v>-28.301886792452834</v>
      </c>
    </row>
    <row r="31" spans="1:7" s="112" customFormat="1" ht="15" customHeight="1">
      <c r="A31" s="198" t="s">
        <v>249</v>
      </c>
      <c r="B31" s="188"/>
      <c r="C31" s="188"/>
      <c r="D31" s="188"/>
      <c r="E31" s="188"/>
      <c r="F31" s="188"/>
      <c r="G31" s="188"/>
    </row>
    <row r="32" spans="1:7" s="112" customFormat="1" ht="15" customHeight="1">
      <c r="A32" s="189"/>
      <c r="B32" s="189"/>
      <c r="C32" s="189"/>
      <c r="D32" s="189"/>
      <c r="E32" s="189"/>
      <c r="F32" s="189"/>
      <c r="G32" s="189"/>
    </row>
    <row r="33" spans="1:7" s="112" customFormat="1" ht="15" customHeight="1">
      <c r="A33" s="189"/>
      <c r="B33" s="189"/>
      <c r="C33" s="189"/>
      <c r="D33" s="189"/>
      <c r="E33" s="189"/>
      <c r="F33" s="189"/>
      <c r="G33" s="189"/>
    </row>
    <row r="34" spans="1:7" s="112" customFormat="1" ht="15" customHeight="1">
      <c r="A34" s="189"/>
      <c r="B34" s="189"/>
      <c r="C34" s="189"/>
      <c r="D34" s="189"/>
      <c r="E34" s="189"/>
      <c r="F34" s="189"/>
      <c r="G34" s="189"/>
    </row>
    <row r="35" spans="1:7" s="112" customFormat="1" ht="15" customHeight="1">
      <c r="A35" s="189"/>
      <c r="B35" s="189"/>
      <c r="C35" s="189"/>
      <c r="D35" s="189"/>
      <c r="E35" s="189"/>
      <c r="F35" s="189"/>
      <c r="G35" s="189"/>
    </row>
    <row r="36" spans="1:7" s="112" customFormat="1" ht="15" customHeight="1">
      <c r="A36" s="189"/>
      <c r="B36" s="189"/>
      <c r="C36" s="189"/>
      <c r="D36" s="189"/>
      <c r="E36" s="189"/>
      <c r="F36" s="189"/>
      <c r="G36" s="189"/>
    </row>
    <row r="37" spans="1:7" ht="16.5" customHeight="1">
      <c r="A37" s="1"/>
    </row>
    <row r="38" spans="1:7" ht="16.5" customHeight="1">
      <c r="A38" s="1"/>
    </row>
    <row r="39" spans="1:7" ht="16.5" customHeight="1">
      <c r="A39" s="1"/>
    </row>
    <row r="40" spans="1:7" ht="16.5" customHeight="1">
      <c r="A40" s="1"/>
    </row>
    <row r="41" spans="1:7" ht="16.5" customHeight="1">
      <c r="A41" s="1"/>
    </row>
    <row r="42" spans="1:7" ht="16.5" customHeight="1">
      <c r="A42" s="1"/>
    </row>
    <row r="43" spans="1:7" ht="18.75" customHeight="1">
      <c r="A43" s="2"/>
    </row>
    <row r="44" spans="1:7" ht="18.75" customHeight="1">
      <c r="A44" s="2"/>
    </row>
    <row r="45" spans="1:7" ht="18.75" customHeight="1">
      <c r="A45" s="2"/>
    </row>
    <row r="46" spans="1:7">
      <c r="A46" s="2"/>
    </row>
    <row r="47" spans="1:7">
      <c r="A47" s="2"/>
    </row>
    <row r="48" spans="1:7">
      <c r="A48" s="2"/>
    </row>
    <row r="49" spans="1:1">
      <c r="A49" s="1"/>
    </row>
    <row r="50" spans="1:1">
      <c r="A50" s="1"/>
    </row>
    <row r="51" spans="1:1">
      <c r="A51" s="1"/>
    </row>
    <row r="52" spans="1:1">
      <c r="A52" s="1"/>
    </row>
    <row r="53" spans="1:1">
      <c r="A53" s="1"/>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row r="79" spans="1:1">
      <c r="A79" s="1"/>
    </row>
    <row r="80" spans="1:1">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
      <c r="A97" s="1"/>
    </row>
    <row r="98" spans="1:1">
      <c r="A98" s="1"/>
    </row>
    <row r="99" spans="1:1">
      <c r="A99" s="1"/>
    </row>
    <row r="100" spans="1:1">
      <c r="A100" s="1"/>
    </row>
    <row r="101" spans="1:1">
      <c r="A101" s="1"/>
    </row>
    <row r="102" spans="1:1">
      <c r="A102" s="1"/>
    </row>
    <row r="103" spans="1:1">
      <c r="A103" s="1"/>
    </row>
    <row r="104" spans="1:1">
      <c r="A104" s="1"/>
    </row>
    <row r="105" spans="1:1">
      <c r="A105" s="1"/>
    </row>
    <row r="106" spans="1:1">
      <c r="A106" s="1"/>
    </row>
    <row r="107" spans="1:1">
      <c r="A107" s="1"/>
    </row>
    <row r="108" spans="1:1">
      <c r="A108" s="1"/>
    </row>
    <row r="109" spans="1:1">
      <c r="A109" s="1"/>
    </row>
    <row r="110" spans="1:1">
      <c r="A110" s="1"/>
    </row>
    <row r="111" spans="1:1">
      <c r="A111" s="1"/>
    </row>
    <row r="112" spans="1:1">
      <c r="A112" s="1"/>
    </row>
    <row r="113" spans="1:1">
      <c r="A113" s="1"/>
    </row>
    <row r="114" spans="1:1">
      <c r="A114" s="1"/>
    </row>
    <row r="115" spans="1:1">
      <c r="A115" s="1"/>
    </row>
    <row r="116" spans="1:1">
      <c r="A116" s="1"/>
    </row>
    <row r="117" spans="1:1">
      <c r="A117" s="1"/>
    </row>
    <row r="118" spans="1:1">
      <c r="A118" s="1"/>
    </row>
    <row r="119" spans="1:1">
      <c r="A119" s="1"/>
    </row>
    <row r="120" spans="1:1">
      <c r="A120" s="1"/>
    </row>
    <row r="121" spans="1:1">
      <c r="A121" s="1"/>
    </row>
    <row r="122" spans="1:1">
      <c r="A122" s="1"/>
    </row>
    <row r="123" spans="1:1">
      <c r="A123" s="1"/>
    </row>
    <row r="124" spans="1:1">
      <c r="A124" s="1"/>
    </row>
    <row r="125" spans="1:1">
      <c r="A125" s="1"/>
    </row>
    <row r="126" spans="1:1">
      <c r="A126" s="1"/>
    </row>
    <row r="127" spans="1:1">
      <c r="A127" s="1"/>
    </row>
    <row r="128" spans="1:1">
      <c r="A128" s="1"/>
    </row>
    <row r="129" spans="1:1">
      <c r="A129" s="1"/>
    </row>
    <row r="130" spans="1:1">
      <c r="A130" s="1"/>
    </row>
    <row r="131" spans="1:1">
      <c r="A131" s="1"/>
    </row>
    <row r="132" spans="1:1">
      <c r="A132" s="1"/>
    </row>
    <row r="133" spans="1:1">
      <c r="A133" s="1"/>
    </row>
    <row r="134" spans="1:1">
      <c r="A134" s="1"/>
    </row>
    <row r="135" spans="1:1">
      <c r="A135" s="1"/>
    </row>
    <row r="136" spans="1:1">
      <c r="A136" s="1"/>
    </row>
    <row r="137" spans="1:1">
      <c r="A137" s="1"/>
    </row>
    <row r="138" spans="1:1">
      <c r="A138" s="1"/>
    </row>
    <row r="139" spans="1:1">
      <c r="A139" s="1"/>
    </row>
    <row r="140" spans="1:1">
      <c r="A140" s="1"/>
    </row>
    <row r="141" spans="1:1">
      <c r="A141" s="1"/>
    </row>
    <row r="142" spans="1:1">
      <c r="A142" s="1"/>
    </row>
    <row r="143" spans="1:1">
      <c r="A143" s="1"/>
    </row>
    <row r="144" spans="1:1">
      <c r="A144" s="1"/>
    </row>
    <row r="145" spans="1:1">
      <c r="A145" s="1"/>
    </row>
    <row r="146" spans="1:1">
      <c r="A146" s="1"/>
    </row>
    <row r="147" spans="1:1">
      <c r="A147" s="1"/>
    </row>
    <row r="148" spans="1:1">
      <c r="A148" s="1"/>
    </row>
    <row r="149" spans="1:1">
      <c r="A149" s="1"/>
    </row>
    <row r="150" spans="1:1">
      <c r="A150" s="1"/>
    </row>
  </sheetData>
  <mergeCells count="11">
    <mergeCell ref="A31:G36"/>
    <mergeCell ref="A2:G2"/>
    <mergeCell ref="A3:G4"/>
    <mergeCell ref="A6:A8"/>
    <mergeCell ref="B6:E6"/>
    <mergeCell ref="F6:F8"/>
    <mergeCell ref="G6:G8"/>
    <mergeCell ref="B7:B8"/>
    <mergeCell ref="C7:C8"/>
    <mergeCell ref="D7:D8"/>
    <mergeCell ref="E7:E8"/>
  </mergeCells>
  <phoneticPr fontId="4" type="noConversion"/>
  <printOptions horizontalCentered="1"/>
  <pageMargins left="0.6692913385826772" right="0.6692913385826772" top="0.6692913385826772" bottom="0.6692913385826772" header="0.27559055118110237" footer="0.27559055118110237"/>
  <pageSetup paperSize="9" orientation="portrait" r:id="rId1"/>
  <headerFooter>
    <oddFooter>&amp;C&amp;"Arial,標準"11</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2A69F-E2BE-48F3-A4CE-381A28FE6FFB}">
  <dimension ref="A1:H150"/>
  <sheetViews>
    <sheetView view="pageBreakPreview" zoomScaleNormal="100" zoomScaleSheetLayoutView="100" workbookViewId="0">
      <pane xSplit="1" ySplit="8" topLeftCell="B18" activePane="bottomRight" state="frozen"/>
      <selection activeCell="A3" sqref="A3:K4"/>
      <selection pane="topRight" activeCell="A3" sqref="A3:K4"/>
      <selection pane="bottomLeft" activeCell="A3" sqref="A3:K4"/>
      <selection pane="bottomRight" activeCell="B26" sqref="B26"/>
    </sheetView>
  </sheetViews>
  <sheetFormatPr defaultColWidth="9" defaultRowHeight="15.75"/>
  <cols>
    <col min="1" max="1" width="12.75" style="113" customWidth="1"/>
    <col min="2" max="5" width="10.75" style="1" customWidth="1"/>
    <col min="6" max="6" width="10.625" style="1" customWidth="1"/>
    <col min="7" max="8" width="10.75" style="1" customWidth="1"/>
    <col min="9" max="16384" width="9" style="1"/>
  </cols>
  <sheetData>
    <row r="1" spans="1:8" s="118" customFormat="1" ht="6" customHeight="1"/>
    <row r="2" spans="1:8" s="118" customFormat="1" ht="27.75" customHeight="1">
      <c r="A2" s="171" t="s">
        <v>87</v>
      </c>
      <c r="B2" s="172"/>
      <c r="C2" s="172"/>
      <c r="D2" s="172"/>
      <c r="E2" s="172"/>
      <c r="F2" s="172"/>
      <c r="G2" s="172"/>
      <c r="H2" s="172"/>
    </row>
    <row r="3" spans="1:8" s="118" customFormat="1" ht="14.25" customHeight="1">
      <c r="A3" s="172" t="s">
        <v>174</v>
      </c>
      <c r="B3" s="172"/>
      <c r="C3" s="172"/>
      <c r="D3" s="172"/>
      <c r="E3" s="172"/>
      <c r="F3" s="172"/>
      <c r="G3" s="172"/>
      <c r="H3" s="172"/>
    </row>
    <row r="4" spans="1:8" s="118" customFormat="1" ht="14.25" customHeight="1">
      <c r="A4" s="172"/>
      <c r="B4" s="172"/>
      <c r="C4" s="172"/>
      <c r="D4" s="172"/>
      <c r="E4" s="172"/>
      <c r="F4" s="172"/>
      <c r="G4" s="172"/>
      <c r="H4" s="172"/>
    </row>
    <row r="5" spans="1:8" s="118" customFormat="1" ht="5.25" customHeight="1" thickBot="1"/>
    <row r="6" spans="1:8" s="118" customFormat="1" ht="26.25" customHeight="1">
      <c r="A6" s="173" t="s">
        <v>90</v>
      </c>
      <c r="B6" s="202" t="s">
        <v>175</v>
      </c>
      <c r="C6" s="182"/>
      <c r="D6" s="183"/>
      <c r="E6" s="182" t="s">
        <v>176</v>
      </c>
      <c r="F6" s="182"/>
      <c r="G6" s="182"/>
      <c r="H6" s="182"/>
    </row>
    <row r="7" spans="1:8" s="118" customFormat="1" ht="26.25" customHeight="1">
      <c r="A7" s="174"/>
      <c r="B7" s="191" t="s">
        <v>177</v>
      </c>
      <c r="C7" s="190" t="s">
        <v>178</v>
      </c>
      <c r="D7" s="190" t="s">
        <v>179</v>
      </c>
      <c r="E7" s="190" t="s">
        <v>180</v>
      </c>
      <c r="F7" s="190" t="s">
        <v>181</v>
      </c>
      <c r="G7" s="190" t="s">
        <v>178</v>
      </c>
      <c r="H7" s="197" t="s">
        <v>179</v>
      </c>
    </row>
    <row r="8" spans="1:8" s="118" customFormat="1" ht="26.25" customHeight="1" thickBot="1">
      <c r="A8" s="175"/>
      <c r="B8" s="178"/>
      <c r="C8" s="181"/>
      <c r="D8" s="181"/>
      <c r="E8" s="181"/>
      <c r="F8" s="181"/>
      <c r="G8" s="181"/>
      <c r="H8" s="194"/>
    </row>
    <row r="9" spans="1:8" s="14" customFormat="1" ht="25.5" customHeight="1">
      <c r="A9" s="82" t="s">
        <v>5</v>
      </c>
      <c r="B9" s="38">
        <v>42651</v>
      </c>
      <c r="C9" s="5">
        <v>249</v>
      </c>
      <c r="D9" s="5">
        <v>55582</v>
      </c>
      <c r="E9" s="5">
        <v>1600</v>
      </c>
      <c r="F9" s="16">
        <v>58449</v>
      </c>
      <c r="G9" s="68">
        <v>14</v>
      </c>
      <c r="H9" s="16">
        <v>94</v>
      </c>
    </row>
    <row r="10" spans="1:8" s="14" customFormat="1" ht="25.5" customHeight="1">
      <c r="A10" s="82" t="s">
        <v>6</v>
      </c>
      <c r="B10" s="28">
        <v>49311</v>
      </c>
      <c r="C10" s="16">
        <v>264</v>
      </c>
      <c r="D10" s="16">
        <v>63797</v>
      </c>
      <c r="E10" s="16">
        <v>1557</v>
      </c>
      <c r="F10" s="16">
        <v>162228</v>
      </c>
      <c r="G10" s="16">
        <v>12</v>
      </c>
      <c r="H10" s="16">
        <v>40</v>
      </c>
    </row>
    <row r="11" spans="1:8" s="14" customFormat="1" ht="24.75" customHeight="1">
      <c r="A11" s="82" t="s">
        <v>9</v>
      </c>
      <c r="B11" s="38">
        <v>46366</v>
      </c>
      <c r="C11" s="16">
        <v>264</v>
      </c>
      <c r="D11" s="16">
        <v>60559</v>
      </c>
      <c r="E11" s="5">
        <v>966</v>
      </c>
      <c r="F11" s="16">
        <v>28973</v>
      </c>
      <c r="G11" s="68">
        <v>10</v>
      </c>
      <c r="H11" s="68">
        <v>15</v>
      </c>
    </row>
    <row r="12" spans="1:8" s="14" customFormat="1" ht="24.75" customHeight="1">
      <c r="A12" s="82" t="s">
        <v>78</v>
      </c>
      <c r="B12" s="28">
        <v>49110</v>
      </c>
      <c r="C12" s="16">
        <v>259</v>
      </c>
      <c r="D12" s="16">
        <v>63703</v>
      </c>
      <c r="E12" s="5">
        <v>1046</v>
      </c>
      <c r="F12" s="16">
        <v>46905</v>
      </c>
      <c r="G12" s="68">
        <v>20</v>
      </c>
      <c r="H12" s="68">
        <v>39</v>
      </c>
    </row>
    <row r="13" spans="1:8" s="14" customFormat="1" ht="24.75" customHeight="1">
      <c r="A13" s="82" t="s">
        <v>82</v>
      </c>
      <c r="B13" s="28">
        <v>47973</v>
      </c>
      <c r="C13" s="16">
        <v>248</v>
      </c>
      <c r="D13" s="16">
        <v>62900</v>
      </c>
      <c r="E13" s="5">
        <v>1332</v>
      </c>
      <c r="F13" s="16">
        <v>15674</v>
      </c>
      <c r="G13" s="68">
        <v>24</v>
      </c>
      <c r="H13" s="68">
        <v>28</v>
      </c>
    </row>
    <row r="14" spans="1:8" s="14" customFormat="1" ht="24.75" customHeight="1">
      <c r="A14" s="83" t="s">
        <v>12</v>
      </c>
      <c r="B14" s="28">
        <v>4511</v>
      </c>
      <c r="C14" s="16">
        <v>24</v>
      </c>
      <c r="D14" s="16">
        <v>5943</v>
      </c>
      <c r="E14" s="5">
        <v>160</v>
      </c>
      <c r="F14" s="16">
        <v>547</v>
      </c>
      <c r="G14" s="68">
        <v>5</v>
      </c>
      <c r="H14" s="68">
        <v>1</v>
      </c>
    </row>
    <row r="15" spans="1:8" s="14" customFormat="1" ht="24.75" customHeight="1">
      <c r="A15" s="83" t="s">
        <v>13</v>
      </c>
      <c r="B15" s="28">
        <v>3644</v>
      </c>
      <c r="C15" s="16">
        <v>17</v>
      </c>
      <c r="D15" s="16">
        <v>4798</v>
      </c>
      <c r="E15" s="5">
        <v>100</v>
      </c>
      <c r="F15" s="16">
        <v>1181</v>
      </c>
      <c r="G15" s="68">
        <v>2</v>
      </c>
      <c r="H15" s="68">
        <v>4</v>
      </c>
    </row>
    <row r="16" spans="1:8" s="14" customFormat="1" ht="24.75" customHeight="1">
      <c r="A16" s="83" t="s">
        <v>14</v>
      </c>
      <c r="B16" s="28">
        <v>4155</v>
      </c>
      <c r="C16" s="16">
        <v>19</v>
      </c>
      <c r="D16" s="16">
        <v>5454</v>
      </c>
      <c r="E16" s="5">
        <v>94</v>
      </c>
      <c r="F16" s="16">
        <v>693</v>
      </c>
      <c r="G16" s="68">
        <v>2</v>
      </c>
      <c r="H16" s="68">
        <v>5</v>
      </c>
    </row>
    <row r="17" spans="1:8" s="14" customFormat="1" ht="24.75" customHeight="1">
      <c r="A17" s="83" t="s">
        <v>15</v>
      </c>
      <c r="B17" s="28">
        <v>3875</v>
      </c>
      <c r="C17" s="16">
        <v>13</v>
      </c>
      <c r="D17" s="16">
        <v>5033</v>
      </c>
      <c r="E17" s="5">
        <v>72</v>
      </c>
      <c r="F17" s="16">
        <v>288</v>
      </c>
      <c r="G17" s="68">
        <v>1</v>
      </c>
      <c r="H17" s="68">
        <v>0</v>
      </c>
    </row>
    <row r="18" spans="1:8" s="14" customFormat="1" ht="24.75" customHeight="1">
      <c r="A18" s="83" t="s">
        <v>16</v>
      </c>
      <c r="B18" s="28">
        <v>4143</v>
      </c>
      <c r="C18" s="16">
        <v>18</v>
      </c>
      <c r="D18" s="16">
        <v>5455</v>
      </c>
      <c r="E18" s="5">
        <v>111</v>
      </c>
      <c r="F18" s="16">
        <v>1978</v>
      </c>
      <c r="G18" s="68">
        <v>2</v>
      </c>
      <c r="H18" s="68">
        <v>3</v>
      </c>
    </row>
    <row r="19" spans="1:8" s="14" customFormat="1" ht="24.75" customHeight="1">
      <c r="A19" s="83" t="s">
        <v>17</v>
      </c>
      <c r="B19" s="28">
        <v>3885</v>
      </c>
      <c r="C19" s="16">
        <v>17</v>
      </c>
      <c r="D19" s="16">
        <v>5056</v>
      </c>
      <c r="E19" s="5">
        <v>107</v>
      </c>
      <c r="F19" s="16">
        <v>1280</v>
      </c>
      <c r="G19" s="68">
        <v>2</v>
      </c>
      <c r="H19" s="68">
        <v>5</v>
      </c>
    </row>
    <row r="20" spans="1:8" s="14" customFormat="1" ht="24.75" customHeight="1">
      <c r="A20" s="83" t="s">
        <v>18</v>
      </c>
      <c r="B20" s="28">
        <v>3811</v>
      </c>
      <c r="C20" s="16">
        <v>19</v>
      </c>
      <c r="D20" s="16">
        <v>5031</v>
      </c>
      <c r="E20" s="5">
        <v>103</v>
      </c>
      <c r="F20" s="16">
        <v>1639</v>
      </c>
      <c r="G20" s="68">
        <v>1</v>
      </c>
      <c r="H20" s="68">
        <v>2</v>
      </c>
    </row>
    <row r="21" spans="1:8" s="14" customFormat="1" ht="24.75" customHeight="1">
      <c r="A21" s="83" t="s">
        <v>19</v>
      </c>
      <c r="B21" s="28">
        <v>3811</v>
      </c>
      <c r="C21" s="16">
        <v>25</v>
      </c>
      <c r="D21" s="16">
        <v>5065</v>
      </c>
      <c r="E21" s="5">
        <v>107</v>
      </c>
      <c r="F21" s="16">
        <v>1647</v>
      </c>
      <c r="G21" s="68">
        <v>0</v>
      </c>
      <c r="H21" s="68">
        <v>0</v>
      </c>
    </row>
    <row r="22" spans="1:8" s="14" customFormat="1" ht="24.75" customHeight="1">
      <c r="A22" s="83" t="s">
        <v>7</v>
      </c>
      <c r="B22" s="28">
        <v>4167</v>
      </c>
      <c r="C22" s="16">
        <v>30</v>
      </c>
      <c r="D22" s="16">
        <v>5505</v>
      </c>
      <c r="E22" s="5">
        <v>155</v>
      </c>
      <c r="F22" s="16">
        <v>983</v>
      </c>
      <c r="G22" s="68">
        <v>4</v>
      </c>
      <c r="H22" s="68">
        <v>0</v>
      </c>
    </row>
    <row r="23" spans="1:8" s="14" customFormat="1" ht="24.75" customHeight="1">
      <c r="A23" s="83" t="s">
        <v>8</v>
      </c>
      <c r="B23" s="28">
        <v>3996</v>
      </c>
      <c r="C23" s="16">
        <v>25</v>
      </c>
      <c r="D23" s="16">
        <v>5174</v>
      </c>
      <c r="E23" s="5">
        <v>91</v>
      </c>
      <c r="F23" s="16">
        <v>1344</v>
      </c>
      <c r="G23" s="68">
        <v>2</v>
      </c>
      <c r="H23" s="68">
        <v>1</v>
      </c>
    </row>
    <row r="24" spans="1:8" s="14" customFormat="1" ht="14.25" customHeight="1">
      <c r="A24" s="83"/>
      <c r="B24" s="38"/>
      <c r="C24" s="5"/>
      <c r="D24" s="16"/>
      <c r="E24" s="5"/>
      <c r="F24" s="16"/>
      <c r="G24" s="68"/>
      <c r="H24" s="68"/>
    </row>
    <row r="25" spans="1:8" s="14" customFormat="1" ht="24.75" customHeight="1">
      <c r="A25" s="142" t="s">
        <v>260</v>
      </c>
      <c r="B25" s="28"/>
      <c r="C25" s="16"/>
      <c r="D25" s="16"/>
      <c r="E25" s="5"/>
      <c r="F25" s="16"/>
      <c r="G25" s="68"/>
      <c r="H25" s="68"/>
    </row>
    <row r="26" spans="1:8" s="14" customFormat="1" ht="24.75" customHeight="1">
      <c r="A26" s="83" t="s">
        <v>10</v>
      </c>
      <c r="B26" s="28">
        <v>4176</v>
      </c>
      <c r="C26" s="16">
        <v>24</v>
      </c>
      <c r="D26" s="16">
        <v>5416</v>
      </c>
      <c r="E26" s="62">
        <v>109</v>
      </c>
      <c r="F26" s="62">
        <v>442</v>
      </c>
      <c r="G26" s="62">
        <v>1</v>
      </c>
      <c r="H26" s="62">
        <v>0</v>
      </c>
    </row>
    <row r="27" spans="1:8" s="14" customFormat="1" ht="24.75" customHeight="1">
      <c r="A27" s="83" t="s">
        <v>11</v>
      </c>
      <c r="B27" s="28" t="s">
        <v>1</v>
      </c>
      <c r="C27" s="16" t="s">
        <v>1</v>
      </c>
      <c r="D27" s="16" t="s">
        <v>1</v>
      </c>
      <c r="E27" s="62">
        <v>114</v>
      </c>
      <c r="F27" s="62">
        <v>1455</v>
      </c>
      <c r="G27" s="62">
        <v>3</v>
      </c>
      <c r="H27" s="62">
        <v>0</v>
      </c>
    </row>
    <row r="28" spans="1:8" s="14" customFormat="1" ht="24.75" customHeight="1" thickBot="1">
      <c r="A28" s="102" t="s">
        <v>12</v>
      </c>
      <c r="B28" s="29" t="s">
        <v>1</v>
      </c>
      <c r="C28" s="18" t="s">
        <v>1</v>
      </c>
      <c r="D28" s="18" t="s">
        <v>1</v>
      </c>
      <c r="E28" s="66">
        <v>132</v>
      </c>
      <c r="F28" s="66">
        <v>580</v>
      </c>
      <c r="G28" s="66">
        <v>4</v>
      </c>
      <c r="H28" s="66">
        <v>0</v>
      </c>
    </row>
    <row r="29" spans="1:8" s="14" customFormat="1" ht="26.25" customHeight="1">
      <c r="A29" s="84" t="s">
        <v>73</v>
      </c>
      <c r="B29" s="167" t="s">
        <v>1</v>
      </c>
      <c r="C29" s="167" t="s">
        <v>1</v>
      </c>
      <c r="D29" s="167" t="s">
        <v>1</v>
      </c>
      <c r="E29" s="10">
        <v>15.789473684210526</v>
      </c>
      <c r="F29" s="10">
        <v>-60.137457044673539</v>
      </c>
      <c r="G29" s="10">
        <v>33.333333333333329</v>
      </c>
      <c r="H29" s="19" t="s">
        <v>81</v>
      </c>
    </row>
    <row r="30" spans="1:8" s="14" customFormat="1" ht="26.25" customHeight="1" thickBot="1">
      <c r="A30" s="95" t="s">
        <v>74</v>
      </c>
      <c r="B30" s="167" t="s">
        <v>1</v>
      </c>
      <c r="C30" s="167" t="s">
        <v>1</v>
      </c>
      <c r="D30" s="167" t="s">
        <v>1</v>
      </c>
      <c r="E30" s="12">
        <v>-17.5</v>
      </c>
      <c r="F30" s="12">
        <v>6.0329067641681906</v>
      </c>
      <c r="G30" s="12">
        <v>-20</v>
      </c>
      <c r="H30" s="12">
        <v>-100</v>
      </c>
    </row>
    <row r="31" spans="1:8" s="112" customFormat="1" ht="15" customHeight="1">
      <c r="A31" s="198" t="s">
        <v>251</v>
      </c>
      <c r="B31" s="188"/>
      <c r="C31" s="188"/>
      <c r="D31" s="188"/>
      <c r="E31" s="188"/>
      <c r="F31" s="188"/>
      <c r="G31" s="188"/>
      <c r="H31" s="188"/>
    </row>
    <row r="32" spans="1:8" s="112" customFormat="1" ht="15" customHeight="1">
      <c r="A32" s="189"/>
      <c r="B32" s="189"/>
      <c r="C32" s="189"/>
      <c r="D32" s="189"/>
      <c r="E32" s="189"/>
      <c r="F32" s="189"/>
      <c r="G32" s="189"/>
      <c r="H32" s="189"/>
    </row>
    <row r="33" spans="1:8" s="112" customFormat="1" ht="15" customHeight="1">
      <c r="A33" s="189"/>
      <c r="B33" s="189"/>
      <c r="C33" s="189"/>
      <c r="D33" s="189"/>
      <c r="E33" s="189"/>
      <c r="F33" s="189"/>
      <c r="G33" s="189"/>
      <c r="H33" s="189"/>
    </row>
    <row r="34" spans="1:8" s="112" customFormat="1" ht="15" customHeight="1">
      <c r="A34" s="189"/>
      <c r="B34" s="189"/>
      <c r="C34" s="189"/>
      <c r="D34" s="189"/>
      <c r="E34" s="189"/>
      <c r="F34" s="189"/>
      <c r="G34" s="189"/>
      <c r="H34" s="189"/>
    </row>
    <row r="35" spans="1:8" s="112" customFormat="1" ht="15" customHeight="1">
      <c r="A35" s="189"/>
      <c r="B35" s="189"/>
      <c r="C35" s="189"/>
      <c r="D35" s="189"/>
      <c r="E35" s="189"/>
      <c r="F35" s="189"/>
      <c r="G35" s="189"/>
      <c r="H35" s="189"/>
    </row>
    <row r="36" spans="1:8" s="112" customFormat="1" ht="15" customHeight="1">
      <c r="A36" s="189"/>
      <c r="B36" s="189"/>
      <c r="C36" s="189"/>
      <c r="D36" s="189"/>
      <c r="E36" s="189"/>
      <c r="F36" s="189"/>
      <c r="G36" s="189"/>
      <c r="H36" s="189"/>
    </row>
    <row r="37" spans="1:8" ht="16.5" customHeight="1">
      <c r="A37" s="1"/>
    </row>
    <row r="38" spans="1:8" ht="16.5" customHeight="1">
      <c r="A38" s="1"/>
    </row>
    <row r="39" spans="1:8" ht="16.5" customHeight="1">
      <c r="A39" s="1"/>
    </row>
    <row r="40" spans="1:8" ht="16.5" customHeight="1">
      <c r="A40" s="1"/>
    </row>
    <row r="41" spans="1:8" ht="16.5" customHeight="1">
      <c r="A41" s="1"/>
    </row>
    <row r="42" spans="1:8" ht="16.5" customHeight="1">
      <c r="A42" s="1"/>
    </row>
    <row r="43" spans="1:8" ht="18.75" customHeight="1">
      <c r="A43" s="2"/>
    </row>
    <row r="44" spans="1:8" ht="18.75" customHeight="1">
      <c r="A44" s="2"/>
    </row>
    <row r="45" spans="1:8" ht="18.75" customHeight="1">
      <c r="A45" s="2"/>
    </row>
    <row r="46" spans="1:8">
      <c r="A46" s="2"/>
    </row>
    <row r="47" spans="1:8">
      <c r="A47" s="2"/>
    </row>
    <row r="48" spans="1:8">
      <c r="A48" s="2"/>
    </row>
    <row r="49" spans="1:1">
      <c r="A49" s="1"/>
    </row>
    <row r="50" spans="1:1">
      <c r="A50" s="1"/>
    </row>
    <row r="51" spans="1:1">
      <c r="A51" s="1"/>
    </row>
    <row r="52" spans="1:1">
      <c r="A52" s="1"/>
    </row>
    <row r="53" spans="1:1">
      <c r="A53" s="1"/>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row r="79" spans="1:1">
      <c r="A79" s="1"/>
    </row>
    <row r="80" spans="1:1">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
      <c r="A97" s="1"/>
    </row>
    <row r="98" spans="1:1">
      <c r="A98" s="1"/>
    </row>
    <row r="99" spans="1:1">
      <c r="A99" s="1"/>
    </row>
    <row r="100" spans="1:1">
      <c r="A100" s="1"/>
    </row>
    <row r="101" spans="1:1">
      <c r="A101" s="1"/>
    </row>
    <row r="102" spans="1:1">
      <c r="A102" s="1"/>
    </row>
    <row r="103" spans="1:1">
      <c r="A103" s="1"/>
    </row>
    <row r="104" spans="1:1">
      <c r="A104" s="1"/>
    </row>
    <row r="105" spans="1:1">
      <c r="A105" s="1"/>
    </row>
    <row r="106" spans="1:1">
      <c r="A106" s="1"/>
    </row>
    <row r="107" spans="1:1">
      <c r="A107" s="1"/>
    </row>
    <row r="108" spans="1:1">
      <c r="A108" s="1"/>
    </row>
    <row r="109" spans="1:1">
      <c r="A109" s="1"/>
    </row>
    <row r="110" spans="1:1">
      <c r="A110" s="1"/>
    </row>
    <row r="111" spans="1:1">
      <c r="A111" s="1"/>
    </row>
    <row r="112" spans="1:1">
      <c r="A112" s="1"/>
    </row>
    <row r="113" spans="1:1">
      <c r="A113" s="1"/>
    </row>
    <row r="114" spans="1:1">
      <c r="A114" s="1"/>
    </row>
    <row r="115" spans="1:1">
      <c r="A115" s="1"/>
    </row>
    <row r="116" spans="1:1">
      <c r="A116" s="1"/>
    </row>
    <row r="117" spans="1:1">
      <c r="A117" s="1"/>
    </row>
    <row r="118" spans="1:1">
      <c r="A118" s="1"/>
    </row>
    <row r="119" spans="1:1">
      <c r="A119" s="1"/>
    </row>
    <row r="120" spans="1:1">
      <c r="A120" s="1"/>
    </row>
    <row r="121" spans="1:1">
      <c r="A121" s="1"/>
    </row>
    <row r="122" spans="1:1">
      <c r="A122" s="1"/>
    </row>
    <row r="123" spans="1:1">
      <c r="A123" s="1"/>
    </row>
    <row r="124" spans="1:1">
      <c r="A124" s="1"/>
    </row>
    <row r="125" spans="1:1">
      <c r="A125" s="1"/>
    </row>
    <row r="126" spans="1:1">
      <c r="A126" s="1"/>
    </row>
    <row r="127" spans="1:1">
      <c r="A127" s="1"/>
    </row>
    <row r="128" spans="1:1">
      <c r="A128" s="1"/>
    </row>
    <row r="129" spans="1:1">
      <c r="A129" s="1"/>
    </row>
    <row r="130" spans="1:1">
      <c r="A130" s="1"/>
    </row>
    <row r="131" spans="1:1">
      <c r="A131" s="1"/>
    </row>
    <row r="132" spans="1:1">
      <c r="A132" s="1"/>
    </row>
    <row r="133" spans="1:1">
      <c r="A133" s="1"/>
    </row>
    <row r="134" spans="1:1">
      <c r="A134" s="1"/>
    </row>
    <row r="135" spans="1:1">
      <c r="A135" s="1"/>
    </row>
    <row r="136" spans="1:1">
      <c r="A136" s="1"/>
    </row>
    <row r="137" spans="1:1">
      <c r="A137" s="1"/>
    </row>
    <row r="138" spans="1:1">
      <c r="A138" s="1"/>
    </row>
    <row r="139" spans="1:1">
      <c r="A139" s="1"/>
    </row>
    <row r="140" spans="1:1">
      <c r="A140" s="1"/>
    </row>
    <row r="141" spans="1:1">
      <c r="A141" s="1"/>
    </row>
    <row r="142" spans="1:1">
      <c r="A142" s="1"/>
    </row>
    <row r="143" spans="1:1">
      <c r="A143" s="1"/>
    </row>
    <row r="144" spans="1:1">
      <c r="A144" s="1"/>
    </row>
    <row r="145" spans="1:1">
      <c r="A145" s="1"/>
    </row>
    <row r="146" spans="1:1">
      <c r="A146" s="1"/>
    </row>
    <row r="147" spans="1:1">
      <c r="A147" s="1"/>
    </row>
    <row r="148" spans="1:1">
      <c r="A148" s="1"/>
    </row>
    <row r="149" spans="1:1">
      <c r="A149" s="1"/>
    </row>
    <row r="150" spans="1:1">
      <c r="A150" s="1"/>
    </row>
  </sheetData>
  <mergeCells count="13">
    <mergeCell ref="H7:H8"/>
    <mergeCell ref="A31:H36"/>
    <mergeCell ref="A2:H2"/>
    <mergeCell ref="A3:H4"/>
    <mergeCell ref="A6:A8"/>
    <mergeCell ref="B6:D6"/>
    <mergeCell ref="E6:H6"/>
    <mergeCell ref="B7:B8"/>
    <mergeCell ref="C7:C8"/>
    <mergeCell ref="D7:D8"/>
    <mergeCell ref="E7:E8"/>
    <mergeCell ref="F7:F8"/>
    <mergeCell ref="G7:G8"/>
  </mergeCells>
  <phoneticPr fontId="4" type="noConversion"/>
  <printOptions horizontalCentered="1"/>
  <pageMargins left="0.6692913385826772" right="0.6692913385826772" top="0.6692913385826772" bottom="0.6692913385826772" header="0.27559055118110237" footer="0.27559055118110237"/>
  <pageSetup paperSize="9" orientation="portrait" r:id="rId1"/>
  <headerFooter>
    <oddFooter>&amp;C&amp;"Arial,標準"12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17</vt:i4>
      </vt:variant>
      <vt:variant>
        <vt:lpstr>具名範圍</vt:lpstr>
      </vt:variant>
      <vt:variant>
        <vt:i4>7</vt:i4>
      </vt:variant>
    </vt:vector>
  </HeadingPairs>
  <TitlesOfParts>
    <vt:vector size="24" baseType="lpstr">
      <vt:lpstr>一、土地及人口</vt:lpstr>
      <vt:lpstr>二、工商業登記</vt:lpstr>
      <vt:lpstr>三、核發房屋使用執照</vt:lpstr>
      <vt:lpstr>四、歲入實收數</vt:lpstr>
      <vt:lpstr>五、歲出實付數</vt:lpstr>
      <vt:lpstr>六、市稅實徵淨額</vt:lpstr>
      <vt:lpstr>七、環境保護</vt:lpstr>
      <vt:lpstr>八、社會安全</vt:lpstr>
      <vt:lpstr>九、交通及火災事故</vt:lpstr>
      <vt:lpstr>十、公共運輸</vt:lpstr>
      <vt:lpstr>十一、觀光旅遊-1</vt:lpstr>
      <vt:lpstr>十一、觀光旅遊-2</vt:lpstr>
      <vt:lpstr>十二、家庭消費</vt:lpstr>
      <vt:lpstr>十三、人力資源重要指標</vt:lpstr>
      <vt:lpstr>貳、各縣市土地及人口概況</vt:lpstr>
      <vt:lpstr>參、本市各區土地及人口概況</vt:lpstr>
      <vt:lpstr>附表　本市65歲以上人口數</vt:lpstr>
      <vt:lpstr>八、社會安全!Print_Area</vt:lpstr>
      <vt:lpstr>十、公共運輸!Print_Area</vt:lpstr>
      <vt:lpstr>'十一、觀光旅遊-1'!Print_Area</vt:lpstr>
      <vt:lpstr>'十一、觀光旅遊-2'!Print_Area</vt:lpstr>
      <vt:lpstr>五、歲出實付數!Print_Area</vt:lpstr>
      <vt:lpstr>六、市稅實徵淨額!Print_Area</vt:lpstr>
      <vt:lpstr>四、歲入實收數!Print_Area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桃園市政府主計處</dc:creator>
  <cp:lastModifiedBy>彭世宇</cp:lastModifiedBy>
  <cp:lastPrinted>2024-03-19T01:43:40Z</cp:lastPrinted>
  <dcterms:created xsi:type="dcterms:W3CDTF">1999-08-18T00:57:24Z</dcterms:created>
  <dcterms:modified xsi:type="dcterms:W3CDTF">2024-04-22T07:15:12Z</dcterms:modified>
</cp:coreProperties>
</file>