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pc109-c41873\共用資料2\四、5-議員建議事項\113年\1.更新歷年報表\3.彙整\"/>
    </mc:Choice>
  </mc:AlternateContent>
  <bookViews>
    <workbookView xWindow="0" yWindow="0" windowWidth="21330" windowHeight="17205" tabRatio="714"/>
  </bookViews>
  <sheets>
    <sheet name="議員4" sheetId="5" r:id="rId1"/>
    <sheet name="工作表1" sheetId="6" state="hidden" r:id="rId2"/>
  </sheets>
  <externalReferences>
    <externalReference r:id="rId3"/>
  </externalReferences>
  <definedNames>
    <definedName name="_xlnm._FilterDatabase" localSheetId="0" hidden="1">議員4!$A$5:$N$351</definedName>
    <definedName name="_xlnm.Print_Area" localSheetId="0">議員4!$A$1:$H$351</definedName>
    <definedName name="_xlnm.Print_Titles" localSheetId="0">議員4!$1:$5</definedName>
  </definedNames>
  <calcPr calcId="162913"/>
</workbook>
</file>

<file path=xl/calcChain.xml><?xml version="1.0" encoding="utf-8"?>
<calcChain xmlns="http://schemas.openxmlformats.org/spreadsheetml/2006/main">
  <c r="D174" i="5" l="1"/>
  <c r="D96" i="5"/>
  <c r="D206" i="5" l="1"/>
  <c r="D213" i="5"/>
  <c r="D135" i="5"/>
  <c r="D77" i="5"/>
  <c r="D76" i="5"/>
  <c r="D75" i="5"/>
  <c r="D37" i="5"/>
  <c r="D36" i="5"/>
  <c r="D35" i="5"/>
  <c r="D34" i="5"/>
  <c r="D168" i="5" l="1"/>
  <c r="D32" i="5"/>
  <c r="D219" i="5"/>
  <c r="D178" i="5"/>
  <c r="D84" i="5"/>
  <c r="D221" i="5" l="1"/>
  <c r="D226" i="5"/>
  <c r="D295" i="5"/>
  <c r="D223" i="5"/>
  <c r="D222" i="5"/>
  <c r="D6" i="5" l="1"/>
</calcChain>
</file>

<file path=xl/sharedStrings.xml><?xml version="1.0" encoding="utf-8"?>
<sst xmlns="http://schemas.openxmlformats.org/spreadsheetml/2006/main" count="2445" uniqueCount="889">
  <si>
    <r>
      <rPr>
        <sz val="12"/>
        <rFont val="標楷體"/>
        <family val="4"/>
        <charset val="136"/>
      </rPr>
      <t>公開招標</t>
    </r>
  </si>
  <si>
    <r>
      <rPr>
        <sz val="12"/>
        <rFont val="標楷體"/>
        <family val="4"/>
        <charset val="136"/>
      </rPr>
      <t>共同供應契約</t>
    </r>
  </si>
  <si>
    <r>
      <t>1.</t>
    </r>
    <r>
      <rPr>
        <sz val="12"/>
        <rFont val="標楷體"/>
        <family val="4"/>
        <charset val="136"/>
      </rPr>
      <t xml:space="preserve">共同供應契約
</t>
    </r>
    <r>
      <rPr>
        <sz val="12"/>
        <rFont val="Times New Roman"/>
        <family val="1"/>
      </rPr>
      <t>2.</t>
    </r>
    <r>
      <rPr>
        <sz val="12"/>
        <rFont val="標楷體"/>
        <family val="4"/>
        <charset val="136"/>
      </rPr>
      <t>小額採購逕洽廠啇</t>
    </r>
    <phoneticPr fontId="3" type="noConversion"/>
  </si>
  <si>
    <r>
      <t>1.</t>
    </r>
    <r>
      <rPr>
        <sz val="12"/>
        <rFont val="標楷體"/>
        <family val="4"/>
        <charset val="136"/>
      </rPr>
      <t xml:space="preserve">共同供應契約
</t>
    </r>
    <r>
      <rPr>
        <sz val="12"/>
        <rFont val="Times New Roman"/>
        <family val="1"/>
      </rPr>
      <t>2.</t>
    </r>
    <r>
      <rPr>
        <sz val="12"/>
        <rFont val="標楷體"/>
        <family val="4"/>
        <charset val="136"/>
      </rPr>
      <t>公開取得報價單或企劃書</t>
    </r>
    <phoneticPr fontId="3" type="noConversion"/>
  </si>
  <si>
    <r>
      <t>1.</t>
    </r>
    <r>
      <rPr>
        <sz val="12"/>
        <rFont val="標楷體"/>
        <family val="4"/>
        <charset val="136"/>
      </rPr>
      <t xml:space="preserve">共同供應契約
</t>
    </r>
    <r>
      <rPr>
        <sz val="12"/>
        <rFont val="Times New Roman"/>
        <family val="1"/>
      </rPr>
      <t>2.</t>
    </r>
    <r>
      <rPr>
        <sz val="12"/>
        <rFont val="標楷體"/>
        <family val="4"/>
        <charset val="136"/>
      </rPr>
      <t xml:space="preserve">公開取得報價單或企劃書
</t>
    </r>
    <r>
      <rPr>
        <sz val="12"/>
        <rFont val="Times New Roman"/>
        <family val="1"/>
      </rPr>
      <t>3.</t>
    </r>
    <r>
      <rPr>
        <sz val="12"/>
        <rFont val="標楷體"/>
        <family val="4"/>
        <charset val="136"/>
      </rPr>
      <t>小額採購逕洽廠商</t>
    </r>
    <phoneticPr fontId="3" type="noConversion"/>
  </si>
  <si>
    <r>
      <t>1.</t>
    </r>
    <r>
      <rPr>
        <sz val="12"/>
        <rFont val="標楷體"/>
        <family val="4"/>
        <charset val="136"/>
      </rPr>
      <t xml:space="preserve">公開取得報價單或企劃書
</t>
    </r>
    <r>
      <rPr>
        <sz val="12"/>
        <rFont val="Times New Roman"/>
        <family val="1"/>
      </rPr>
      <t>2.</t>
    </r>
    <r>
      <rPr>
        <sz val="12"/>
        <rFont val="標楷體"/>
        <family val="4"/>
        <charset val="136"/>
      </rPr>
      <t>小額採購逕洽廠商</t>
    </r>
    <phoneticPr fontId="3" type="noConversion"/>
  </si>
  <si>
    <r>
      <t>1.</t>
    </r>
    <r>
      <rPr>
        <sz val="12"/>
        <rFont val="標楷體"/>
        <family val="4"/>
        <charset val="136"/>
      </rPr>
      <t xml:space="preserve">公開招標
</t>
    </r>
    <r>
      <rPr>
        <sz val="12"/>
        <rFont val="Times New Roman"/>
        <family val="1"/>
      </rPr>
      <t>2.</t>
    </r>
    <r>
      <rPr>
        <sz val="12"/>
        <rFont val="標楷體"/>
        <family val="4"/>
        <charset val="136"/>
      </rPr>
      <t>共同供應契約</t>
    </r>
    <phoneticPr fontId="3" type="noConversion"/>
  </si>
  <si>
    <r>
      <t>1.</t>
    </r>
    <r>
      <rPr>
        <sz val="12"/>
        <rFont val="標楷體"/>
        <family val="4"/>
        <charset val="136"/>
      </rPr>
      <t xml:space="preserve">公開招標
</t>
    </r>
    <r>
      <rPr>
        <sz val="12"/>
        <rFont val="Times New Roman"/>
        <family val="1"/>
      </rPr>
      <t>2.</t>
    </r>
    <r>
      <rPr>
        <sz val="12"/>
        <rFont val="標楷體"/>
        <family val="4"/>
        <charset val="136"/>
      </rPr>
      <t>小額採購逕洽廠商</t>
    </r>
    <phoneticPr fontId="3" type="noConversion"/>
  </si>
  <si>
    <r>
      <t>1.</t>
    </r>
    <r>
      <rPr>
        <sz val="12"/>
        <rFont val="標楷體"/>
        <family val="4"/>
        <charset val="136"/>
      </rPr>
      <t>公開招標</t>
    </r>
    <r>
      <rPr>
        <sz val="12"/>
        <rFont val="Times New Roman"/>
        <family val="1"/>
      </rPr>
      <t xml:space="preserve">
2.</t>
    </r>
    <r>
      <rPr>
        <sz val="12"/>
        <rFont val="標楷體"/>
        <family val="4"/>
        <charset val="136"/>
      </rPr>
      <t>公開取得報價單或企劃書</t>
    </r>
    <phoneticPr fontId="3" type="noConversion"/>
  </si>
  <si>
    <r>
      <t>1.</t>
    </r>
    <r>
      <rPr>
        <sz val="12"/>
        <rFont val="標楷體"/>
        <family val="4"/>
        <charset val="136"/>
      </rPr>
      <t>公開招標</t>
    </r>
    <r>
      <rPr>
        <sz val="12"/>
        <rFont val="Times New Roman"/>
        <family val="1"/>
      </rPr>
      <t xml:space="preserve">
2.</t>
    </r>
    <r>
      <rPr>
        <sz val="12"/>
        <rFont val="標楷體"/>
        <family val="4"/>
        <charset val="136"/>
      </rPr>
      <t xml:space="preserve">公開取得報價單或企劃書
</t>
    </r>
    <r>
      <rPr>
        <sz val="12"/>
        <rFont val="Times New Roman"/>
        <family val="1"/>
      </rPr>
      <t>3.</t>
    </r>
    <r>
      <rPr>
        <sz val="12"/>
        <rFont val="標楷體"/>
        <family val="4"/>
        <charset val="136"/>
      </rPr>
      <t>小額採購逕洽廠商</t>
    </r>
    <phoneticPr fontId="3" type="noConversion"/>
  </si>
  <si>
    <r>
      <rPr>
        <sz val="12"/>
        <color theme="1"/>
        <rFont val="標楷體"/>
        <family val="4"/>
        <charset val="136"/>
      </rPr>
      <t>小額採購逕洽廠商</t>
    </r>
    <phoneticPr fontId="3" type="noConversion"/>
  </si>
  <si>
    <r>
      <rPr>
        <sz val="12"/>
        <rFont val="標楷體"/>
        <family val="4"/>
        <charset val="136"/>
      </rPr>
      <t>公開取得報價單或企劃書</t>
    </r>
    <phoneticPr fontId="3" type="noConversion"/>
  </si>
  <si>
    <r>
      <rPr>
        <sz val="12"/>
        <color theme="1"/>
        <rFont val="標楷體"/>
        <family val="4"/>
        <charset val="136"/>
      </rPr>
      <t>辦理中</t>
    </r>
    <phoneticPr fontId="3" type="noConversion"/>
  </si>
  <si>
    <t>合   計</t>
    <phoneticPr fontId="3" type="noConversion"/>
  </si>
  <si>
    <t>充實及改善理化專科教室教學設備</t>
    <phoneticPr fontId="3" type="noConversion"/>
  </si>
  <si>
    <t>林俐玲</t>
  </si>
  <si>
    <t>校園公播系統擴充</t>
  </si>
  <si>
    <t>壽山高中</t>
  </si>
  <si>
    <t>桃園市政府地方教育發展基金-建築及設備計畫-會費、捐助、補助、分攤、照護、救濟與交流活動費</t>
  </si>
  <si>
    <t>公開招標</t>
    <phoneticPr fontId="3" type="noConversion"/>
  </si>
  <si>
    <t>正誠資訊有限公司</t>
    <phoneticPr fontId="3" type="noConversion"/>
  </si>
  <si>
    <t>郭麗華</t>
  </si>
  <si>
    <t>圖書館k書中心改善工程</t>
  </si>
  <si>
    <t>南崁高中</t>
  </si>
  <si>
    <t>基業室內裝修有限公司</t>
    <phoneticPr fontId="3" type="noConversion"/>
  </si>
  <si>
    <t>褚春來</t>
  </si>
  <si>
    <t>謝美英</t>
  </si>
  <si>
    <t>元生國小改善校園老舊監視系統設備更新案</t>
  </si>
  <si>
    <t>元生國小</t>
  </si>
  <si>
    <t>桃園市政府地方教育發展基金-一般行政管理計畫-會費、捐助、補助、分攤、照護、救濟與交流活動費</t>
  </si>
  <si>
    <t>辦理中</t>
  </si>
  <si>
    <t>劉曾玉春</t>
  </si>
  <si>
    <t>桃園市政府地方教育發展基金-建築及設備計畫-會費、捐助、補助、分攤、照護、救濟與交流活動費
桃園市政府地方教育發展基金-一般行政管理計畫-會費、捐助、補助、分攤、照護、救濟與交流活動費</t>
  </si>
  <si>
    <t>陳雅倫</t>
  </si>
  <si>
    <t>忠義路駁坎美化更新-故事牆設置</t>
  </si>
  <si>
    <t>大崗國小</t>
  </si>
  <si>
    <t>林正峰</t>
  </si>
  <si>
    <t>牛煦庭</t>
  </si>
  <si>
    <t>邱奕勝</t>
    <phoneticPr fontId="3" type="noConversion"/>
  </si>
  <si>
    <t>110年度網路改善及虛擬化設定計畫</t>
  </si>
  <si>
    <t>武漢國中</t>
  </si>
  <si>
    <t>林昭賢</t>
  </si>
  <si>
    <t>徐玉樹</t>
  </si>
  <si>
    <t>110年度什項修繕-晨曦樓通廊走廊增設鋁窗工程</t>
  </si>
  <si>
    <t>高原國小</t>
  </si>
  <si>
    <t>劉熒隆</t>
  </si>
  <si>
    <t>建置教室數位互動教學設備</t>
  </si>
  <si>
    <t>石門國小</t>
  </si>
  <si>
    <t>槌球場地整平及校園環境美化</t>
  </si>
  <si>
    <t>蘆竹國小</t>
  </si>
  <si>
    <t>蘆竹國小</t>
    <phoneticPr fontId="3" type="noConversion"/>
  </si>
  <si>
    <t>小額採購逕洽廠商</t>
    <phoneticPr fontId="3" type="noConversion"/>
  </si>
  <si>
    <t>松林園園藝景觀工程有限公司</t>
    <phoneticPr fontId="3" type="noConversion"/>
  </si>
  <si>
    <t>槌球教學用球購置</t>
  </si>
  <si>
    <t>獻堂興業企業社</t>
    <phoneticPr fontId="3" type="noConversion"/>
  </si>
  <si>
    <t>黃家齊</t>
  </si>
  <si>
    <t>110年度校園安全暨多媒體播送設備採購案</t>
  </si>
  <si>
    <t>福豐國中</t>
  </si>
  <si>
    <t>楊家俍</t>
  </si>
  <si>
    <t>東安國小</t>
  </si>
  <si>
    <t>東安國小</t>
    <phoneticPr fontId="3" type="noConversion"/>
  </si>
  <si>
    <t>蘇家明</t>
  </si>
  <si>
    <t>110年度防疫設備-購置體溫熱顯儀設備</t>
  </si>
  <si>
    <t>會稽國中</t>
  </si>
  <si>
    <t>騰維智能科技有限公司</t>
    <phoneticPr fontId="3" type="noConversion"/>
  </si>
  <si>
    <t>王浩宇</t>
  </si>
  <si>
    <t>人體工學課桌椅汰換計畫-第三期</t>
  </si>
  <si>
    <t>內壢高中</t>
  </si>
  <si>
    <t>內壢高中</t>
    <phoneticPr fontId="3" type="noConversion"/>
  </si>
  <si>
    <t>飲水機設備採購</t>
  </si>
  <si>
    <t>龍興國中</t>
  </si>
  <si>
    <t>共同供應契約</t>
    <phoneticPr fontId="3" type="noConversion"/>
  </si>
  <si>
    <t>豪星工業有限公司</t>
    <phoneticPr fontId="3" type="noConversion"/>
  </si>
  <si>
    <t>110年度老舊教室整修工程</t>
  </si>
  <si>
    <t>公埔國小</t>
    <phoneticPr fontId="3" type="noConversion"/>
  </si>
  <si>
    <t>公埔國小</t>
  </si>
  <si>
    <t>宏燁營造有限公司</t>
    <phoneticPr fontId="3" type="noConversion"/>
  </si>
  <si>
    <t>葉明月</t>
  </si>
  <si>
    <t>新設遊戲器材計畫</t>
  </si>
  <si>
    <t>內壢國小</t>
  </si>
  <si>
    <t>泓育國際有限公司</t>
    <phoneticPr fontId="3" type="noConversion"/>
  </si>
  <si>
    <t>游吾和</t>
  </si>
  <si>
    <t>110年度輔助教學型智慧學習教室建置</t>
  </si>
  <si>
    <t>圳頭國小</t>
  </si>
  <si>
    <t>振元資訊有限公司</t>
    <phoneticPr fontId="3" type="noConversion"/>
  </si>
  <si>
    <t>校舍油漆粉刷工程</t>
  </si>
  <si>
    <t>三坑國小</t>
  </si>
  <si>
    <t>龍宸工程行</t>
    <phoneticPr fontId="3" type="noConversion"/>
  </si>
  <si>
    <t>三期校舍走廊地磚修繕</t>
  </si>
  <si>
    <t>新埔國小</t>
  </si>
  <si>
    <t>元氣加油站字幕機設置</t>
  </si>
  <si>
    <t>亞基綜合廣告企業社</t>
    <phoneticPr fontId="3" type="noConversion"/>
  </si>
  <si>
    <t>徐其萬</t>
  </si>
  <si>
    <t>農村文物學習館二館建置陳設展示櫃架</t>
  </si>
  <si>
    <t>菓林國小</t>
  </si>
  <si>
    <t>允嘉企業有限公司</t>
    <phoneticPr fontId="3" type="noConversion"/>
  </si>
  <si>
    <t>呂林小鳳</t>
  </si>
  <si>
    <t>法式滾球場場地整修案</t>
  </si>
  <si>
    <t>瑞豐國小</t>
  </si>
  <si>
    <t>亞治企業有限公司</t>
    <phoneticPr fontId="3" type="noConversion"/>
  </si>
  <si>
    <t>徐景文</t>
  </si>
  <si>
    <t>110年度改善校園安全-學校側門更新設備採購</t>
  </si>
  <si>
    <t>上大國小</t>
  </si>
  <si>
    <t>紳發不锈鋼工程行</t>
    <phoneticPr fontId="3" type="noConversion"/>
  </si>
  <si>
    <t>閱讀生活學習角落裝修</t>
  </si>
  <si>
    <t>新埔國小</t>
    <phoneticPr fontId="3" type="noConversion"/>
  </si>
  <si>
    <t>亮音企業有限公司</t>
    <phoneticPr fontId="3" type="noConversion"/>
  </si>
  <si>
    <t>四樓演藝廳燈具照明改善</t>
  </si>
  <si>
    <t>楓樹國小</t>
  </si>
  <si>
    <t>永光照明有限公司</t>
    <phoneticPr fontId="3" type="noConversion"/>
  </si>
  <si>
    <t>四樓演藝廳入口舊木門改善</t>
  </si>
  <si>
    <t>楓樹國小</t>
    <phoneticPr fontId="3" type="noConversion"/>
  </si>
  <si>
    <t>仕鑫白鐵行</t>
    <phoneticPr fontId="3" type="noConversion"/>
  </si>
  <si>
    <t>籃球場整修工程</t>
    <phoneticPr fontId="3" type="noConversion"/>
  </si>
  <si>
    <t>工展營造有限公司</t>
    <phoneticPr fontId="3" type="noConversion"/>
  </si>
  <si>
    <t>內海國小綜合球場整修計畫</t>
  </si>
  <si>
    <t>內海國小</t>
  </si>
  <si>
    <t>內海國小</t>
    <phoneticPr fontId="3" type="noConversion"/>
  </si>
  <si>
    <t>側大門整建修繕工程</t>
  </si>
  <si>
    <t>樹林國小</t>
  </si>
  <si>
    <t>紳發不銹鋼工程行</t>
    <phoneticPr fontId="3" type="noConversion"/>
  </si>
  <si>
    <t>划船代表隊購置器材</t>
  </si>
  <si>
    <t>僑泰鑫健康事業股份有限公司</t>
    <phoneticPr fontId="3" type="noConversion"/>
  </si>
  <si>
    <t>李光達</t>
  </si>
  <si>
    <t>建置智慧學習教室平板電腦採購</t>
  </si>
  <si>
    <t>金牛頓藝術科技股份有限公司</t>
    <phoneticPr fontId="3" type="noConversion"/>
  </si>
  <si>
    <t>校園教學設備改善</t>
    <phoneticPr fontId="3" type="noConversion"/>
  </si>
  <si>
    <t>1.小額採購逕洽廠商
2.公開取得報價單或企劃書</t>
    <phoneticPr fontId="3" type="noConversion"/>
  </si>
  <si>
    <t>圖書館地板、照明及油漆等設施改善採購案</t>
  </si>
  <si>
    <t>文武匠室內裝修設計工程有限公司</t>
    <phoneticPr fontId="3" type="noConversion"/>
  </si>
  <si>
    <t>地毯草草皮舖植、蔓花生槙栽及整地</t>
  </si>
  <si>
    <t>教學用筆記型電腦汰舊換新採購案</t>
  </si>
  <si>
    <t>旭威電腦資訊有限公司</t>
    <phoneticPr fontId="3" type="noConversion"/>
  </si>
  <si>
    <t>黃敬平</t>
  </si>
  <si>
    <t>平興非營利幼兒園門口佈告欄設置</t>
  </si>
  <si>
    <t>平興國中</t>
  </si>
  <si>
    <t>豐昌企業社</t>
    <phoneticPr fontId="3" type="noConversion"/>
  </si>
  <si>
    <t>午餐廚房新設瓦斯鍋爐增設天然氣瓦管線</t>
  </si>
  <si>
    <t>宋屋國小</t>
  </si>
  <si>
    <t>宋屋國小</t>
    <phoneticPr fontId="3" type="noConversion"/>
  </si>
  <si>
    <t>校門口電子看板更新</t>
  </si>
  <si>
    <t>東峰科技有限公司</t>
    <phoneticPr fontId="3" type="noConversion"/>
  </si>
  <si>
    <t>林志強</t>
  </si>
  <si>
    <t>大有國中</t>
  </si>
  <si>
    <t>巧芝家視聽有限公司</t>
    <phoneticPr fontId="3" type="noConversion"/>
  </si>
  <si>
    <t>戶外教學遊戲區建置改善</t>
  </si>
  <si>
    <t>芭里國小</t>
  </si>
  <si>
    <t>芭里國小</t>
    <phoneticPr fontId="3" type="noConversion"/>
  </si>
  <si>
    <t>寶頡有限公司</t>
    <phoneticPr fontId="3" type="noConversion"/>
  </si>
  <si>
    <t>110年度行政及教學用電腦汰舊換新計畫</t>
  </si>
  <si>
    <t>同德國中</t>
  </si>
  <si>
    <t>教學資訊設備採購案</t>
    <phoneticPr fontId="3" type="noConversion"/>
  </si>
  <si>
    <t>110年度購置熱成像人體測溫設備</t>
  </si>
  <si>
    <t>大崙國中</t>
  </si>
  <si>
    <t>玉宸整合科技有限公司</t>
    <phoneticPr fontId="3" type="noConversion"/>
  </si>
  <si>
    <t>半戶外球場設備工程</t>
  </si>
  <si>
    <t>興仁國小</t>
  </si>
  <si>
    <t>內壢國中校舍調整案-電腦及生科教室</t>
  </si>
  <si>
    <t>內壢國中</t>
  </si>
  <si>
    <t>久羿實業有限公司</t>
    <phoneticPr fontId="3" type="noConversion"/>
  </si>
  <si>
    <t>後門地坪整修改善計畫</t>
  </si>
  <si>
    <t>尚群企業社</t>
    <phoneticPr fontId="3" type="noConversion"/>
  </si>
  <si>
    <t>劉仁照</t>
  </si>
  <si>
    <t>空氣清淨機採購</t>
  </si>
  <si>
    <t>東勢國小</t>
  </si>
  <si>
    <t>樂司科國際股份有限公司</t>
    <phoneticPr fontId="3" type="noConversion"/>
  </si>
  <si>
    <t>幼兒園圖書室書櫃改善計畫</t>
  </si>
  <si>
    <t>龜山國小</t>
  </si>
  <si>
    <t>連策企業有限公司</t>
    <phoneticPr fontId="3" type="noConversion"/>
  </si>
  <si>
    <t>110年度幼兒園環境與設備改善計畫</t>
  </si>
  <si>
    <t>雙龍國小</t>
  </si>
  <si>
    <t>力煦有限公司</t>
    <phoneticPr fontId="3" type="noConversion"/>
  </si>
  <si>
    <t>非營利幼兒園戶外遊戲場工程</t>
  </si>
  <si>
    <t>林政賢</t>
  </si>
  <si>
    <t>行政與教學資訊設備</t>
  </si>
  <si>
    <t>慈文國小</t>
  </si>
  <si>
    <t>黃婉如</t>
  </si>
  <si>
    <t>設置運動樂活教室計畫</t>
  </si>
  <si>
    <t>桃園特殊教育學校</t>
  </si>
  <si>
    <t>李柏坊</t>
  </si>
  <si>
    <t>智慧教室數位互動教學設備採購案</t>
  </si>
  <si>
    <t>僑愛國小</t>
  </si>
  <si>
    <t>吳嘉和</t>
  </si>
  <si>
    <t>110年度充實合球隊及射箭隊器材設備</t>
  </si>
  <si>
    <t>鑫莉國際體育有限公司</t>
    <phoneticPr fontId="3" type="noConversion"/>
  </si>
  <si>
    <t>109學年度三年級智慧學習教室建置</t>
  </si>
  <si>
    <t>德龍國小</t>
  </si>
  <si>
    <t>表演藝術空間改善工程</t>
  </si>
  <si>
    <t>永豐高中</t>
  </si>
  <si>
    <t>109學年度學童防災頭套採購</t>
  </si>
  <si>
    <t>青埔國小</t>
  </si>
  <si>
    <t>惠捷國際有限公司</t>
    <phoneticPr fontId="3" type="noConversion"/>
  </si>
  <si>
    <t>陳治文</t>
  </si>
  <si>
    <t>109學年度棒球隊設備採購計畫</t>
  </si>
  <si>
    <t>仁善國小</t>
  </si>
  <si>
    <t>仁善國小</t>
    <phoneticPr fontId="3" type="noConversion"/>
  </si>
  <si>
    <t>呈龍體育用品社</t>
    <phoneticPr fontId="3" type="noConversion"/>
  </si>
  <si>
    <t>110年度校園環境及教學設備改善</t>
    <phoneticPr fontId="3" type="noConversion"/>
  </si>
  <si>
    <t>新路國小</t>
  </si>
  <si>
    <t>改善教室教學環境及辦公設備</t>
  </si>
  <si>
    <t>壽山國小</t>
  </si>
  <si>
    <t>教室照明設備更新工程</t>
  </si>
  <si>
    <t>彭俊豪</t>
  </si>
  <si>
    <t>普通教室學生新式課桌椅更新</t>
    <phoneticPr fontId="3" type="noConversion"/>
  </si>
  <si>
    <t>東興國中</t>
  </si>
  <si>
    <t>合青企業有限公司</t>
    <phoneticPr fontId="3" type="noConversion"/>
  </si>
  <si>
    <t>數位化電子看板第三期申請計畫-教務處、學務處</t>
  </si>
  <si>
    <t>七零年代設計整合企業社</t>
    <phoneticPr fontId="3" type="noConversion"/>
  </si>
  <si>
    <t>王仙蓮</t>
  </si>
  <si>
    <t>校園語音教學廣播系統</t>
  </si>
  <si>
    <t>新明國中</t>
  </si>
  <si>
    <t>改善教學環境及設備</t>
  </si>
  <si>
    <t>大崙國小</t>
  </si>
  <si>
    <t>大崙國小</t>
    <phoneticPr fontId="3" type="noConversion"/>
  </si>
  <si>
    <t>智慧校園-電子名牌建置</t>
  </si>
  <si>
    <t>文欣國小</t>
  </si>
  <si>
    <t>羅鐵機械股份有限公司</t>
    <phoneticPr fontId="3" type="noConversion"/>
  </si>
  <si>
    <t>110年棒球隊設備採購計畫</t>
  </si>
  <si>
    <t>大勇國小</t>
  </si>
  <si>
    <t>建置全彩LED字幕機備採購案</t>
  </si>
  <si>
    <t>廣興國小</t>
  </si>
  <si>
    <t>大樣光電科技有限公司</t>
    <phoneticPr fontId="3" type="noConversion"/>
  </si>
  <si>
    <t>雷射切割雕刻機採購</t>
  </si>
  <si>
    <t>新興國小</t>
  </si>
  <si>
    <t>灣三軸科技有限公司</t>
  </si>
  <si>
    <t>觸控式螢幕</t>
  </si>
  <si>
    <t>傑可達數位股份有限公司</t>
  </si>
  <si>
    <t>飲水機汰舊更新</t>
  </si>
  <si>
    <t>賀眾飲水機</t>
    <phoneticPr fontId="3" type="noConversion"/>
  </si>
  <si>
    <t>智慧教室-iPAD平板及充電車採購案</t>
  </si>
  <si>
    <t>龍星國小</t>
  </si>
  <si>
    <t>110年度教室紗窗紗門更新工程</t>
    <phoneticPr fontId="3" type="noConversion"/>
  </si>
  <si>
    <t>桃園國小</t>
  </si>
  <si>
    <t>峻汎股份有限公司</t>
    <phoneticPr fontId="3" type="noConversion"/>
  </si>
  <si>
    <t>班級有線網路佈建採購</t>
    <phoneticPr fontId="3" type="noConversion"/>
  </si>
  <si>
    <t>信義國小</t>
    <phoneticPr fontId="3" type="noConversion"/>
  </si>
  <si>
    <t>信義國小</t>
  </si>
  <si>
    <t>劉安祺</t>
  </si>
  <si>
    <t>學校志工裝備</t>
  </si>
  <si>
    <t>東大服飾店</t>
    <phoneticPr fontId="3" type="noConversion"/>
  </si>
  <si>
    <t>汰換普通教室擴音教學設備更新</t>
  </si>
  <si>
    <t>展綱企業有限公司</t>
    <phoneticPr fontId="3" type="noConversion"/>
  </si>
  <si>
    <t>交通導護志工裝備</t>
  </si>
  <si>
    <t>109學年度第二棟教室門窗更新工程</t>
  </si>
  <si>
    <t>增設窗簾設備案</t>
  </si>
  <si>
    <t>石門國中</t>
  </si>
  <si>
    <t>校園停車場車道整修計畫</t>
  </si>
  <si>
    <t>前庭廣場整修工程</t>
  </si>
  <si>
    <t>東安國中</t>
  </si>
  <si>
    <t>鄭淑方</t>
  </si>
  <si>
    <t>110年度教室設備採購</t>
  </si>
  <si>
    <t>上田國小</t>
  </si>
  <si>
    <t>上田國小</t>
    <phoneticPr fontId="3" type="noConversion"/>
  </si>
  <si>
    <t>110年司令臺整修工程</t>
  </si>
  <si>
    <t>B棟廁所改善工程-規劃設計費</t>
  </si>
  <si>
    <t>陳睿生</t>
  </si>
  <si>
    <t>永安國中</t>
  </si>
  <si>
    <t>永安國中</t>
    <phoneticPr fontId="3" type="noConversion"/>
  </si>
  <si>
    <t>黃景熙</t>
  </si>
  <si>
    <t>110年度樂器設備採購</t>
  </si>
  <si>
    <t>莊敬國小</t>
  </si>
  <si>
    <t>用科技釋放每個孩子的創意天份-平板使用計畫</t>
  </si>
  <si>
    <t>青溪國小</t>
  </si>
  <si>
    <t>班級置物櫃及教師用椅</t>
  </si>
  <si>
    <t>寰揚有限公司</t>
    <phoneticPr fontId="3" type="noConversion"/>
  </si>
  <si>
    <t>樂器設備採購</t>
  </si>
  <si>
    <t>龍壽國小</t>
  </si>
  <si>
    <t>張桂綿</t>
  </si>
  <si>
    <t>110年管樂樂器購置</t>
  </si>
  <si>
    <t>大竹國中</t>
  </si>
  <si>
    <t>辦公室環境設備改善</t>
  </si>
  <si>
    <t>頭洲國小</t>
  </si>
  <si>
    <t>貝蒂歐國際有限公司</t>
    <phoneticPr fontId="3" type="noConversion"/>
  </si>
  <si>
    <t>忠義路駁坎美化更新-側門入口樓梯修繕工程</t>
  </si>
  <si>
    <t>鼎信土木包工業有限公司</t>
    <phoneticPr fontId="3" type="noConversion"/>
  </si>
  <si>
    <t>學校活動中心環境照明設備改善計畫</t>
  </si>
  <si>
    <t>五福樓男女廁廁所整修工程</t>
  </si>
  <si>
    <t>南崁國小</t>
  </si>
  <si>
    <t>李家興</t>
  </si>
  <si>
    <t>家長接送區暨學生通學步道改善工程</t>
  </si>
  <si>
    <t>仁美國中</t>
  </si>
  <si>
    <t>詹江村</t>
  </si>
  <si>
    <t>教師辦公室修繕工程</t>
    <phoneticPr fontId="3" type="noConversion"/>
  </si>
  <si>
    <t>青溪國中</t>
  </si>
  <si>
    <t>1.育佑實業社
2.富楊企業有限公司</t>
    <phoneticPr fontId="3" type="noConversion"/>
  </si>
  <si>
    <t>充實教學設備-速印機改善計畫</t>
  </si>
  <si>
    <t>大有國中</t>
    <phoneticPr fontId="3" type="noConversion"/>
  </si>
  <si>
    <t>奇瑞資訊企業有限公司</t>
    <phoneticPr fontId="3" type="noConversion"/>
  </si>
  <si>
    <t>蔡永芳</t>
  </si>
  <si>
    <t>操場周邊綠美化及節能照明設施改善工程</t>
    <phoneticPr fontId="3" type="noConversion"/>
  </si>
  <si>
    <t>梁為超</t>
  </si>
  <si>
    <t>龍岡國中二三棟教學大樓風雨走廊及幼兒園前方雨遮更新工程</t>
  </si>
  <si>
    <t>龍岡國中</t>
  </si>
  <si>
    <t>A棟廁所女廁整修工程</t>
  </si>
  <si>
    <t>建德國小</t>
  </si>
  <si>
    <t>汰換校園照明設備採購案</t>
  </si>
  <si>
    <t>飲水機設備更換計畫</t>
    <phoneticPr fontId="3" type="noConversion"/>
  </si>
  <si>
    <t>迴龍國中小</t>
  </si>
  <si>
    <t>力霸工業科技股份有限公司</t>
    <phoneticPr fontId="3" type="noConversion"/>
  </si>
  <si>
    <t>防災頭套採購</t>
  </si>
  <si>
    <t>八十週年校慶系列活動-校園環境改善計畫</t>
  </si>
  <si>
    <t>舒翠玲</t>
  </si>
  <si>
    <t>110年度低年級班級觸控液晶顯示器及開合式黑(白)板</t>
  </si>
  <si>
    <t>平興國小</t>
  </si>
  <si>
    <t>110年度學校改善校園瑻境及教學設備-充實防災頭套</t>
  </si>
  <si>
    <t>青園國小</t>
    <phoneticPr fontId="3" type="noConversion"/>
  </si>
  <si>
    <t>青園國小</t>
  </si>
  <si>
    <t>珍昌服裝實業有限公司</t>
    <phoneticPr fontId="3" type="noConversion"/>
  </si>
  <si>
    <t>後棟校區內不鏽鋼採光罩整修(背面1樓和地下室)</t>
  </si>
  <si>
    <t>樂善國小</t>
  </si>
  <si>
    <t>周玉琴</t>
  </si>
  <si>
    <t>校園環境及校舍設施改善</t>
  </si>
  <si>
    <t>水美國小</t>
  </si>
  <si>
    <t>李曉鐘</t>
    <phoneticPr fontId="3" type="noConversion"/>
  </si>
  <si>
    <t>110年度數位教學設備建置</t>
    <phoneticPr fontId="3" type="noConversion"/>
  </si>
  <si>
    <t>光明國中</t>
  </si>
  <si>
    <t>禾聯電器股份有限公司</t>
    <phoneticPr fontId="3" type="noConversion"/>
  </si>
  <si>
    <t>充實更新資訊融入教學設備</t>
    <phoneticPr fontId="3" type="noConversion"/>
  </si>
  <si>
    <t>楊梅國小</t>
  </si>
  <si>
    <t>1.共同供應契約
2.公開取得報價單或企劃書</t>
    <phoneticPr fontId="3" type="noConversion"/>
  </si>
  <si>
    <t>翔威系統有限公司</t>
    <phoneticPr fontId="3" type="noConversion"/>
  </si>
  <si>
    <t>學童防災頭套</t>
    <phoneticPr fontId="3" type="noConversion"/>
  </si>
  <si>
    <t>竹圍國中</t>
  </si>
  <si>
    <t>活動中心週邊設施改善設備採購</t>
  </si>
  <si>
    <t>西門國小</t>
  </si>
  <si>
    <t>呂淑真</t>
  </si>
  <si>
    <t>教學設備採購與冷氣室外機移機</t>
  </si>
  <si>
    <t>優化實作充實基礎CPR教學備採購</t>
  </si>
  <si>
    <t>新生防災頭套</t>
  </si>
  <si>
    <t>大園國中</t>
  </si>
  <si>
    <t>大園國中</t>
    <phoneticPr fontId="3" type="noConversion"/>
  </si>
  <si>
    <t>教職員宿舍安全防盜窗</t>
  </si>
  <si>
    <t>龍源國小</t>
  </si>
  <si>
    <t xml:space="preserve">鴻濱金屬工程行 </t>
    <phoneticPr fontId="3" type="noConversion"/>
  </si>
  <si>
    <t>楊進福</t>
  </si>
  <si>
    <t>海報輸出機</t>
    <phoneticPr fontId="3" type="noConversion"/>
  </si>
  <si>
    <t>幸福國中</t>
    <phoneticPr fontId="3" type="noConversion"/>
  </si>
  <si>
    <t>幸福國中</t>
  </si>
  <si>
    <t>欣品科技有限公司</t>
    <phoneticPr fontId="3" type="noConversion"/>
  </si>
  <si>
    <t>110年體育班羽球訓練場地</t>
  </si>
  <si>
    <t>余信憲</t>
  </si>
  <si>
    <t>110年度藝術才能班教學設備採購</t>
  </si>
  <si>
    <t>三角公園兒童遊戲場改善工程</t>
  </si>
  <si>
    <t>自強國小</t>
  </si>
  <si>
    <t>自強國小</t>
    <phoneticPr fontId="3" type="noConversion"/>
  </si>
  <si>
    <t>110年校史室整修工程</t>
  </si>
  <si>
    <t>埔心國小</t>
  </si>
  <si>
    <t>教學環境改善-圖書館整建工程</t>
  </si>
  <si>
    <t>興國國小</t>
  </si>
  <si>
    <t>龍潭國中校門門首電子看板設置</t>
  </si>
  <si>
    <t>龍潭國中</t>
  </si>
  <si>
    <t>八年級班級置物櫃更換</t>
  </si>
  <si>
    <t>大崗國中</t>
  </si>
  <si>
    <t>校園安全環境改善汰換老舊監視系統</t>
  </si>
  <si>
    <t>行政大樓樓梯遮雨工程</t>
  </si>
  <si>
    <t>大坡國小</t>
  </si>
  <si>
    <t>智慧學習教室設備</t>
  </si>
  <si>
    <t>莊玉輝</t>
  </si>
  <si>
    <t>110年度教室觸控螢幕採購</t>
  </si>
  <si>
    <t>山豐國小</t>
  </si>
  <si>
    <t>光峰非營利幼兒園幸福分班戶外遊戲區</t>
  </si>
  <si>
    <t>飛鴻營造有限公司</t>
    <phoneticPr fontId="3" type="noConversion"/>
  </si>
  <si>
    <t>110學年度七年級學生防災頭套採購</t>
  </si>
  <si>
    <t>青埔國中</t>
  </si>
  <si>
    <t>學生防災害頭套</t>
  </si>
  <si>
    <t>大園國小</t>
  </si>
  <si>
    <t>大園國小</t>
    <phoneticPr fontId="3" type="noConversion"/>
  </si>
  <si>
    <t>110年度藝術才能音樂班學器設備採購</t>
  </si>
  <si>
    <t>建國國中</t>
  </si>
  <si>
    <t>109學年度桃園市立大有國中智慧教室短焦投影機設備改善計畫</t>
  </si>
  <si>
    <t>110年桃園市立永安國中實驗室改善計畫</t>
  </si>
  <si>
    <t>中原國小</t>
  </si>
  <si>
    <t>中興國小</t>
  </si>
  <si>
    <t>大成國小</t>
  </si>
  <si>
    <t>自立國小</t>
  </si>
  <si>
    <t>南門國小</t>
  </si>
  <si>
    <t>北門國小</t>
  </si>
  <si>
    <t>觀音國小</t>
  </si>
  <si>
    <t>新榮國小</t>
  </si>
  <si>
    <t>幸福國小</t>
  </si>
  <si>
    <t>公立國小兒童遊戲場改善計畫</t>
  </si>
  <si>
    <t>桃園市政府110年度對議員所提地方建設建議事項處理明細表</t>
    <phoneticPr fontId="3" type="noConversion"/>
  </si>
  <si>
    <t>110年1-6月</t>
    <phoneticPr fontId="3" type="noConversion"/>
  </si>
  <si>
    <t>單位：千元</t>
    <phoneticPr fontId="3" type="noConversion"/>
  </si>
  <si>
    <t>議員姓名</t>
  </si>
  <si>
    <t>建議項目及內容</t>
  </si>
  <si>
    <t>建議地點</t>
  </si>
  <si>
    <t>核定情形</t>
    <phoneticPr fontId="3" type="noConversion"/>
  </si>
  <si>
    <t>核定金額</t>
    <phoneticPr fontId="3" type="noConversion"/>
  </si>
  <si>
    <t>經費支用科目</t>
    <phoneticPr fontId="3" type="noConversion"/>
  </si>
  <si>
    <t>主辦機關</t>
  </si>
  <si>
    <t>得標廠商</t>
  </si>
  <si>
    <t>「龍潭大池西岸意象景觀環境營造」第二期工作案</t>
  </si>
  <si>
    <t>觀光旅遊局</t>
  </si>
  <si>
    <t>工務業務-規劃設計工作</t>
    <phoneticPr fontId="3" type="noConversion"/>
  </si>
  <si>
    <t>仁義里辦公處購買滅火器</t>
  </si>
  <si>
    <t>中壢區公所</t>
  </si>
  <si>
    <t>迴龍市民活動中心購置設備</t>
  </si>
  <si>
    <t>龜山區公所</t>
  </si>
  <si>
    <t>1.共同供應契約
2.小額採購逕洽廠啇</t>
  </si>
  <si>
    <t>1.三勝資訊股份有限公司
2.神呼奇技數位有限公司
3.煒捷企業社
4.聖紘有限公司
5.恆隆通信科技有限公司</t>
    <phoneticPr fontId="3" type="noConversion"/>
  </si>
  <si>
    <t>雙連里社區照顧關懷據點購置全自動身高體重計</t>
  </si>
  <si>
    <t>平鎮區公所</t>
  </si>
  <si>
    <t>小額採購逕洽廠商</t>
  </si>
  <si>
    <t>廣和儀器有限公司</t>
  </si>
  <si>
    <t>龍興派出所等單位設備採購</t>
  </si>
  <si>
    <t>中壢分局</t>
  </si>
  <si>
    <t>1.和記家具事業有限公司
2.大凱企業有限公司
3.匯電科技有限公司
4.錡逸企業社</t>
    <phoneticPr fontId="3" type="noConversion"/>
  </si>
  <si>
    <t>購置LED字幕機等設備</t>
  </si>
  <si>
    <t>1.京拓企業有限公司
2.巨沅資訊有限公司</t>
    <phoneticPr fontId="3" type="noConversion"/>
  </si>
  <si>
    <t>上湖、員本、上田、高榮及金龍等市民活動中心增購辦公設備電腦</t>
  </si>
  <si>
    <t>楊梅區公所</t>
  </si>
  <si>
    <t>共同供應契約</t>
  </si>
  <si>
    <t>信陽科技有限公司</t>
    <phoneticPr fontId="3" type="noConversion"/>
  </si>
  <si>
    <t>員本、上湖、上田、高榮、金龍及水美等市民活動中心增購教學設備太鼓</t>
  </si>
  <si>
    <t>中建里辦公處購買彩色數位影印機</t>
  </si>
  <si>
    <t>震旦行股份有限公司</t>
    <phoneticPr fontId="3" type="noConversion"/>
  </si>
  <si>
    <t>中建里辦公處購買隧道式電子血壓計</t>
  </si>
  <si>
    <t>禾崧實業有限公司</t>
    <phoneticPr fontId="3" type="noConversion"/>
  </si>
  <si>
    <t>自立里購置公共用滅火器</t>
  </si>
  <si>
    <t>涂權吉</t>
  </si>
  <si>
    <t>上湖、員本等市民活動中心增購一層兩盤開放式烤箱廚房設備案</t>
  </si>
  <si>
    <t>臺壹整合行銷有限公司</t>
    <phoneticPr fontId="3" type="noConversion"/>
  </si>
  <si>
    <t>雙連里辦公處購置多功能複合機</t>
  </si>
  <si>
    <t>精華實業社</t>
    <phoneticPr fontId="3" type="noConversion"/>
  </si>
  <si>
    <t>購置凌雲市民活動中心冰溫熱三用飲水機設備</t>
  </si>
  <si>
    <t>龍潭區公所</t>
  </si>
  <si>
    <t>豪星工業有限公司</t>
  </si>
  <si>
    <t>新屋區新生市民活動中心裝設塑石地板</t>
  </si>
  <si>
    <t>新屋區公所</t>
  </si>
  <si>
    <t>全鋒工程行</t>
    <phoneticPr fontId="3" type="noConversion"/>
  </si>
  <si>
    <t>110年操場周邊環境改善工程</t>
  </si>
  <si>
    <t>文化派出所電腦等設備及鐵皮屋頂修繕等工程採購</t>
  </si>
  <si>
    <t>長德里里民活動場所設備新設</t>
  </si>
  <si>
    <t>桃園區公所</t>
  </si>
  <si>
    <t>仁愛里辦公處廣播設備更新</t>
  </si>
  <si>
    <t>泰山里辦公處設備添購</t>
  </si>
  <si>
    <t>香里豆咖啡企業有限公司</t>
    <phoneticPr fontId="3" type="noConversion"/>
  </si>
  <si>
    <t>南埔里辦公處設備添購</t>
  </si>
  <si>
    <t>購置富林里辦公處影印機設備</t>
  </si>
  <si>
    <t>大昌里辦公處購置滅火器</t>
  </si>
  <si>
    <t>八德區公所</t>
  </si>
  <si>
    <t>朱珍瑤</t>
  </si>
  <si>
    <t>瑞泰市民活動中心購置全彩LED字幕機</t>
  </si>
  <si>
    <t>邱奕勝</t>
  </si>
  <si>
    <t>光明里辦公處關懷據點電烤箱設備採購</t>
  </si>
  <si>
    <t>瑞坪里廣播系統改善工程</t>
  </si>
  <si>
    <t>校園地坪整建與環境優化計畫</t>
  </si>
  <si>
    <t>永平里廣播系統改善工程</t>
  </si>
  <si>
    <t>瑞原里廣播系統改善及增設工程</t>
  </si>
  <si>
    <t>大同里廣播系統改善及增設工程</t>
  </si>
  <si>
    <t>雙榮里廣播系統改善及增設工程</t>
  </si>
  <si>
    <t>大有里辦公處設備添購</t>
  </si>
  <si>
    <t>建置無線網路增購計畫</t>
  </si>
  <si>
    <t>高山市民活動中心2樓禮堂硬體設備音響及相關配備汰舊換新</t>
  </si>
  <si>
    <t>鵬榮電器行</t>
    <phoneticPr fontId="3" type="noConversion"/>
  </si>
  <si>
    <t>馬祖新村幼兒園B棟設備購置</t>
  </si>
  <si>
    <t>中正里辦公處購置血壓計</t>
  </si>
  <si>
    <t>禾崧實業有限公司</t>
  </si>
  <si>
    <t>新英里辦公處購置市民活動中心設備</t>
  </si>
  <si>
    <t>庭美有限公司</t>
    <phoneticPr fontId="3" type="noConversion"/>
  </si>
  <si>
    <t>文中里辦公處設備添購</t>
  </si>
  <si>
    <t>慈文里辦公處設備添購</t>
  </si>
  <si>
    <t>八德社區白鐵洞板架購置</t>
  </si>
  <si>
    <t>亞新企業社</t>
    <phoneticPr fontId="3" type="noConversion"/>
  </si>
  <si>
    <t>龍興國中圍牆彩繪綠美化工程</t>
  </si>
  <si>
    <t>三水社區影印機購置</t>
  </si>
  <si>
    <t>水尾市民活動中心設備添購</t>
  </si>
  <si>
    <t>大賀科技有限公司</t>
    <phoneticPr fontId="3" type="noConversion"/>
  </si>
  <si>
    <t>中榮里辦公處購買滅火器</t>
  </si>
  <si>
    <t>陳萬得</t>
  </si>
  <si>
    <t>增設電源控制管理系統</t>
  </si>
  <si>
    <t>信義里電箱彩繪綠美化工程</t>
  </si>
  <si>
    <t>淘點子創意視覺設計有限公司</t>
    <phoneticPr fontId="3" type="noConversion"/>
  </si>
  <si>
    <t>洽溪市民活動中心廚房及舞台設備採購案</t>
  </si>
  <si>
    <t>三塊厝活動中心增加硬體設備案</t>
  </si>
  <si>
    <t>大園區公所</t>
  </si>
  <si>
    <t>自立社區照顧關懷據據點廚房設備案</t>
  </si>
  <si>
    <t>大愛里辦公處新購滅火器</t>
  </si>
  <si>
    <t>大平市民活動中心一樓隧道式血壓計等設備之購置</t>
  </si>
  <si>
    <t>三水社區發展協會辦公用電腦新購</t>
  </si>
  <si>
    <t>平夌資訊有限公司</t>
    <phoneticPr fontId="3" type="noConversion"/>
  </si>
  <si>
    <t>大仁里辦公處購置血壓計</t>
  </si>
  <si>
    <t>普強里辦公處採購電腦設備</t>
  </si>
  <si>
    <t>億訊電腦有限公司</t>
    <phoneticPr fontId="3" type="noConversion"/>
  </si>
  <si>
    <t>上林市民活動中心新購全自動隧道式血壓計及電視機</t>
  </si>
  <si>
    <t>上林市民活動中心新購烤箱</t>
  </si>
  <si>
    <t>銓球食品機械有限公司</t>
    <phoneticPr fontId="3" type="noConversion"/>
  </si>
  <si>
    <t>採購電器用品及辦公廳舍整修</t>
  </si>
  <si>
    <t>大園分局</t>
  </si>
  <si>
    <t>校史室暨家鄉記憶館設備採購</t>
  </si>
  <si>
    <t>增設地下室-左右側安裝鐵門</t>
  </si>
  <si>
    <t>中成里辦公處設備添購</t>
  </si>
  <si>
    <t>桃園市立圖書館110年圖書設備採購案</t>
  </si>
  <si>
    <t>桃園市立圖書館</t>
  </si>
  <si>
    <t>普仁里變電箱綠美化工程</t>
  </si>
  <si>
    <t>老人文康活動中心電腦主機及螢幕設備採購</t>
  </si>
  <si>
    <t>瑞豐里辦公處綠美化工程</t>
  </si>
  <si>
    <t>三里市民活動中心增設監視系統</t>
  </si>
  <si>
    <t>中壢區東興里及興國里鋪面改善工程</t>
  </si>
  <si>
    <t>三民里廣播系統改善及增設工程</t>
  </si>
  <si>
    <t>新榮里廣播系統改善及增設工程</t>
  </si>
  <si>
    <t>青山里廣播系統改善、增設工程</t>
  </si>
  <si>
    <t>段樹文</t>
  </si>
  <si>
    <t>大勇社區發展協會全彩字幕機購置案</t>
  </si>
  <si>
    <t>九斗社區多功能廣場植栽工程</t>
  </si>
  <si>
    <t>北興里廣播系統更新工程</t>
  </si>
  <si>
    <t>通學步道戶外薄膜工程</t>
  </si>
  <si>
    <t>大忠里辦公處變電箱美化工程</t>
  </si>
  <si>
    <t>大智市民活動中心地板汰舊更新</t>
  </si>
  <si>
    <t>林森里變電箱彩繪綠美化工程</t>
  </si>
  <si>
    <t>救災用船外機</t>
  </si>
  <si>
    <t>陳姿伶</t>
  </si>
  <si>
    <t>福德里辦公處建置監測空氣品質警示系統</t>
  </si>
  <si>
    <t>班級有線網路佈建採購</t>
  </si>
  <si>
    <t>東勢社區照顧關懷據點購置電子血壓計</t>
  </si>
  <si>
    <t>冷氣設備採購及安裝</t>
  </si>
  <si>
    <t>大溪地政事務所</t>
  </si>
  <si>
    <t>東安里廣播系統更新工程</t>
  </si>
  <si>
    <t>偵查隊辦公室整修工程採購</t>
  </si>
  <si>
    <t>普仁派出所自動額溫測量系統採購</t>
  </si>
  <si>
    <t>泰博科技股份有限公司</t>
  </si>
  <si>
    <t>山德里民安街64巷18弄、25弄邊溝清理工程</t>
  </si>
  <si>
    <t>百年里景觀燈更新工程</t>
  </si>
  <si>
    <t>桃園忠烈祠暨神社文化園區參道入口階梯增設扶手</t>
  </si>
  <si>
    <t>孔廟忠烈祠聯合管理所</t>
  </si>
  <si>
    <t>長安里辦公處設備添購</t>
  </si>
  <si>
    <t>新英里辦公處購置市民活動中心折合椅收納車</t>
  </si>
  <si>
    <t>直笛隊設備採購</t>
  </si>
  <si>
    <t>郭蔡美英</t>
  </si>
  <si>
    <t>崙坪里辦公處據點新增電腦資訊及投影設備</t>
  </si>
  <si>
    <t>觀音區公所</t>
  </si>
  <si>
    <t>三林市民活動中心油漆工程</t>
  </si>
  <si>
    <t>佳安社區關懷據點購置單門消毒櫃及行動電腦廣播設備</t>
  </si>
  <si>
    <t>南園市民活動中心建置監測空氣品質警示系統</t>
  </si>
  <si>
    <t>三林社區照關懷據點廚房設備購置</t>
  </si>
  <si>
    <t>陳美梅</t>
  </si>
  <si>
    <t>校園通道管制門汰換更新</t>
  </si>
  <si>
    <t>新安里辦公處購置公共用滅火器案</t>
  </si>
  <si>
    <t>忠福里廣播系統汰舊汰換更新整合工程</t>
  </si>
  <si>
    <t>水尾市民活動中心影音吊掛收納設備</t>
  </si>
  <si>
    <t>東埔里辦公處設備添購</t>
  </si>
  <si>
    <t>復興里辦公室申請變電箱綠美化工程</t>
  </si>
  <si>
    <t>廣隆社區發展協會手提電腦購置</t>
  </si>
  <si>
    <t>內定里活動中心建置監測空氣品質警示系統</t>
  </si>
  <si>
    <t>中壢區忠福社區發展協會關懷據點-烘培食品機具設備採購</t>
  </si>
  <si>
    <t>校園美化改善工程</t>
  </si>
  <si>
    <t>活動中心舞台整修工程</t>
  </si>
  <si>
    <t>永福里購置公共用滅火器</t>
  </si>
  <si>
    <t>富林里環境美化圍牆彩繪工程</t>
  </si>
  <si>
    <t>中央里購置滅火器</t>
  </si>
  <si>
    <t>溪圳市民活動中心廚房設備購置計畫</t>
  </si>
  <si>
    <t>振興里購置滅火器材設備</t>
  </si>
  <si>
    <t>中壢區忠福社區發展協會關懷據點攝影設備採購案</t>
  </si>
  <si>
    <t>吳宗憲</t>
  </si>
  <si>
    <t>觀音區大同及三和市民活動中心新增冷氣設備</t>
  </si>
  <si>
    <t>大漢社區發展協會專用烘焙烤箱購置</t>
  </si>
  <si>
    <t>八德茄苳社區發展協會吹葉機購置</t>
  </si>
  <si>
    <t>桃園刑案分析決策支援系統</t>
  </si>
  <si>
    <t>刑事警察大隊</t>
  </si>
  <si>
    <t>八德區社區垃圾不落地宣導計畫</t>
  </si>
  <si>
    <t>環境清潔稽查大隊</t>
  </si>
  <si>
    <t>大同里辦公處購置滅火器</t>
  </si>
  <si>
    <t>北勢里辦公處廣播系統更新工程</t>
  </si>
  <si>
    <t>新建多功能教室計畫</t>
  </si>
  <si>
    <t>活動中心舞台布幕及設備更新工程</t>
  </si>
  <si>
    <t>茄明市民活動中心增設高中低單槓</t>
  </si>
  <si>
    <t>復興復華市民活動中心1樓增設監視系統</t>
  </si>
  <si>
    <t>龍興里景觀工程</t>
  </si>
  <si>
    <t>義勇消防總隊救護大隊龍潭分隊購置救災救護協勤用裝備</t>
  </si>
  <si>
    <t>龍潭分隊</t>
  </si>
  <si>
    <t>貴山公園增設體健設施工程</t>
  </si>
  <si>
    <t>內厝里里辦公處關懷據點器材採購案</t>
  </si>
  <si>
    <t>水美里增購塑木座椅</t>
  </si>
  <si>
    <t>復興復華市民活動中心1樓新增全彩招牌字幕機</t>
  </si>
  <si>
    <t>全球資訊網系統伺服器汰換</t>
  </si>
  <si>
    <t>警察局</t>
  </si>
  <si>
    <t>湧光市民活動中心及里辦公處設備購置</t>
  </si>
  <si>
    <t>復興里辦公處廣播系統更新工程</t>
  </si>
  <si>
    <t>員本市民活動中心增購冷氣設備</t>
  </si>
  <si>
    <t>大平市民活動中心一樓電動割草機等設備之購置</t>
  </si>
  <si>
    <t>購置員警待勤室設備</t>
  </si>
  <si>
    <t>龜山分局</t>
  </si>
  <si>
    <t>高城公園新設單槓設施</t>
  </si>
  <si>
    <t>110年度校園牆面美化工程-畢業生陶板藝術牆創作計畫</t>
  </si>
  <si>
    <t>北門里辦公處購置滅火器</t>
  </si>
  <si>
    <t>採購辦公設備及辦公廳舍整修工程</t>
  </si>
  <si>
    <t>桃園分局</t>
  </si>
  <si>
    <t>富豐里滅火器購置</t>
  </si>
  <si>
    <t>大溪區下田心市民活動中心監視器設備採購</t>
  </si>
  <si>
    <t>大溪區公所</t>
  </si>
  <si>
    <t>展通通信工程有限公司</t>
    <phoneticPr fontId="3" type="noConversion"/>
  </si>
  <si>
    <t>採購數位式（機動/車載）雷達測速照相設備、電腦、螢幕、沙發椅組及辦公桌椅等12項設備</t>
  </si>
  <si>
    <t>大溪分局</t>
  </si>
  <si>
    <t>芭里社區發展協會花式大鼓設備採購案</t>
  </si>
  <si>
    <t>「龍潭大池西岸意象景觀環境營造」第三期工作案</t>
  </si>
  <si>
    <t>黃唐社區電腦設備購置</t>
  </si>
  <si>
    <t>會議室整修工程採購</t>
  </si>
  <si>
    <t>大成社區發展協會全自動電子身高體重秤購置案</t>
  </si>
  <si>
    <t>大檜溪社區關懷據點暨巷弄長照C級據點雜項設備購置</t>
  </si>
  <si>
    <t>劉勝全</t>
  </si>
  <si>
    <t>蘆竹區公所裝設電漿殺茵除味系統</t>
  </si>
  <si>
    <t>蘆竹區公所</t>
  </si>
  <si>
    <t>月眉市民活動中心監控系統新增工程</t>
  </si>
  <si>
    <t>月眉市民活動中心音響系統新增工程</t>
  </si>
  <si>
    <t>中福派出所員警待勤室整修工程採購</t>
  </si>
  <si>
    <t>新英里辦公處增設市民活動中心音響、投影、舞臺燈光系統工程</t>
  </si>
  <si>
    <t>富岡里滅火器購置</t>
  </si>
  <si>
    <t>教室觸控顯示</t>
  </si>
  <si>
    <t>大崙派出所電子防潮箱等辦公室設備及犯罪嫌疑人戒護區護欄等工程採購</t>
  </si>
  <si>
    <t>北勢及宋屋派出所廁所整修工程採購</t>
  </si>
  <si>
    <t>平鎮分局</t>
  </si>
  <si>
    <t>大平里廣播系統改善及增設工程</t>
  </si>
  <si>
    <t>高連市民活動中心購置移動式音響組合</t>
  </si>
  <si>
    <t>南門市民活動中心AQI公告、空氣品質監測暨淨化機連動裝置系統</t>
  </si>
  <si>
    <t>大千里辦公處公園地面美化工程</t>
  </si>
  <si>
    <t>購置音響點歌機及監看電視設備</t>
  </si>
  <si>
    <t>購置舞台布幕、桌上型電腦、液晶電視等設備</t>
  </si>
  <si>
    <t>中興派出所屋頂防水隔熱工程</t>
  </si>
  <si>
    <t>龍潭分局</t>
  </si>
  <si>
    <t>午餐飯菜運送貨梯</t>
  </si>
  <si>
    <t>三林社區關懷據點設施修繕工程</t>
  </si>
  <si>
    <t>鎮興市民活動中心舞臺設備及周邊牆面</t>
  </si>
  <si>
    <t>大智里廣播系統設備</t>
  </si>
  <si>
    <t>購置自走式殺菌霧化機設備</t>
  </si>
  <si>
    <t>水尾市民活動中心購置1樓窗簾</t>
  </si>
  <si>
    <t>東埔市民活動中心智能空氣淨化機及AQI公告系統</t>
  </si>
  <si>
    <t>保障市民活動中心購置電腦伴唱機設備</t>
  </si>
  <si>
    <t>大墓公修繕工程</t>
  </si>
  <si>
    <t>南門里文山街與南山街33巷綠美化工程</t>
  </si>
  <si>
    <t>文化派出所非接觸式體溫測量設備採購</t>
  </si>
  <si>
    <t>三水市民活動中心戶外表演臺設備購置</t>
  </si>
  <si>
    <t>大崙、青埔、普仁、興國等派出所空氣清淨設備採購</t>
  </si>
  <si>
    <t>中福派出所運動器材、冷氣機等設備採購</t>
  </si>
  <si>
    <t>山福里屋後排水溝渠清淤工程</t>
  </si>
  <si>
    <t>山福市民活動中心購置冷氣機、安裝配線管</t>
  </si>
  <si>
    <t>興仁里辦公處購置電子看板</t>
  </si>
  <si>
    <t>110年度推動創客教育計畫教學</t>
  </si>
  <si>
    <t>新街金華市民中心3樓影音監控設備</t>
  </si>
  <si>
    <t>110年度操場跑道整修暨跑道週邊柏油鋪面鋪設工程</t>
  </si>
  <si>
    <t>圖書館木作櫃體整修工程</t>
  </si>
  <si>
    <t>大成社區發展協會變頻壁掛式冷氣購置案</t>
  </si>
  <si>
    <t>平鎮里辦公處購置公共滅火器</t>
  </si>
  <si>
    <t>明仁社區發展協會雜項設備購置</t>
  </si>
  <si>
    <t>採購資訊設備、健身訓練用品、辦公桌椅及外社派出所槍械室、偵詢室增設工程</t>
  </si>
  <si>
    <t>蘆竹分局</t>
  </si>
  <si>
    <t>龍華里辦公處添購公務設備</t>
  </si>
  <si>
    <t>舊路里辦公處添購公務設備</t>
  </si>
  <si>
    <t>文青里辦公處添購公務設備</t>
  </si>
  <si>
    <t>福興里辦公處購置滅火器</t>
  </si>
  <si>
    <t>興國里購置滅火器材設備</t>
  </si>
  <si>
    <t>八德里牆面美化工程</t>
  </si>
  <si>
    <t>茶專二路銜接兔坑路交叉路口道路側溝加蓋工程</t>
  </si>
  <si>
    <t>三林市民活動中心一樓空間改善</t>
  </si>
  <si>
    <t>內壢派出所辦公室設備及工程採購</t>
  </si>
  <si>
    <t>三和第一市民活動中心購置影印機及冷氣機設備</t>
  </si>
  <si>
    <t>辦公廳舍整修及購置辦公事務設備</t>
  </si>
  <si>
    <t>楊梅分局</t>
  </si>
  <si>
    <t>購置冷氣、音響及電視等設備</t>
  </si>
  <si>
    <t>普仁市民活動中心雨遮工程</t>
  </si>
  <si>
    <t>中正里辦公處購置廣播系統設備</t>
  </si>
  <si>
    <t>塔腳市民活動中心購置電腦資訊設備</t>
  </si>
  <si>
    <t>龍岡里購置滅火器材設備</t>
  </si>
  <si>
    <t>白玉市民活動中心新增攪拌機及烤箱相關設備</t>
  </si>
  <si>
    <t>廣德里辦公處新購滅火器</t>
  </si>
  <si>
    <t>興國里辦公處及福德祠LED字幕機設備採購</t>
  </si>
  <si>
    <t>廣隆里廣播系統新設設備</t>
  </si>
  <si>
    <t>1.御冠教育用品社
2.金牛頓藝術科技股份有限公司
3.律品企業社
4.文武匠室內裝修設計工程有限公司</t>
    <phoneticPr fontId="3" type="noConversion"/>
  </si>
  <si>
    <t>1.公開取得報價單或企劃書
2.共同供應契約</t>
    <phoneticPr fontId="3" type="noConversion"/>
  </si>
  <si>
    <t>1.緯川醫療衛材行
2.大鑫資訊股份有限公司</t>
    <phoneticPr fontId="3" type="noConversion"/>
  </si>
  <si>
    <t>1.丞廷企業有限公司
2.北方光電有限公司</t>
    <phoneticPr fontId="3" type="noConversion"/>
  </si>
  <si>
    <t>徐玉樹
劉熒隆</t>
    <phoneticPr fontId="3" type="noConversion"/>
  </si>
  <si>
    <t>邱奕勝
林昭賢</t>
    <phoneticPr fontId="3" type="noConversion"/>
  </si>
  <si>
    <t>周玉琴
涂權吉
李家興</t>
    <phoneticPr fontId="3" type="noConversion"/>
  </si>
  <si>
    <t>劉安祺
謝美英
劉曾玉春</t>
    <phoneticPr fontId="3" type="noConversion"/>
  </si>
  <si>
    <t>謝美英
劉曾玉春</t>
    <phoneticPr fontId="3" type="noConversion"/>
  </si>
  <si>
    <t>莊玉輝
陳萬得</t>
    <phoneticPr fontId="3" type="noConversion"/>
  </si>
  <si>
    <t>陳雅倫
林正峰
牛煦庭
林俐玲</t>
    <phoneticPr fontId="3" type="noConversion"/>
  </si>
  <si>
    <t>劉安祺
徐景文</t>
    <phoneticPr fontId="3" type="noConversion"/>
  </si>
  <si>
    <t>林昭賢
劉熒隆</t>
    <phoneticPr fontId="3" type="noConversion"/>
  </si>
  <si>
    <t>呂林小鳳
徐玉樹
郭麗華
黃景熙
呂淑真
褚春來
彭俊豪
陳睿生
蘇家明</t>
    <phoneticPr fontId="3" type="noConversion"/>
  </si>
  <si>
    <t>劉安祺
徐景文
彭俊豪</t>
    <phoneticPr fontId="3" type="noConversion"/>
  </si>
  <si>
    <t>周玉琴
李家興
涂權吉</t>
    <phoneticPr fontId="3" type="noConversion"/>
  </si>
  <si>
    <t>郭麗華
褚春來</t>
    <phoneticPr fontId="3" type="noConversion"/>
  </si>
  <si>
    <t>李家興
涂權吉
周玉琴
鄭淑方
陳睿生</t>
    <phoneticPr fontId="3" type="noConversion"/>
  </si>
  <si>
    <t>1.信陽電腦科技有限公司
2.旭威電腦資訊有限公司
3.亞治企業有限公司
4.吉邦數位有限公司</t>
    <phoneticPr fontId="3" type="noConversion"/>
  </si>
  <si>
    <t>公開招標</t>
  </si>
  <si>
    <t>崧逸消防實業有限公司</t>
    <phoneticPr fontId="3" type="noConversion"/>
  </si>
  <si>
    <t>1.津鑽營造有限公司
2.豐境室內裝修設計有限公司</t>
    <phoneticPr fontId="3" type="noConversion"/>
  </si>
  <si>
    <t>公開取得報價單或企劃書</t>
  </si>
  <si>
    <t>義秀鼓藝工房</t>
    <phoneticPr fontId="3" type="noConversion"/>
  </si>
  <si>
    <t>1.怡家營造有限公司
2.禾曜聯合建築師事務所</t>
    <phoneticPr fontId="3" type="noConversion"/>
  </si>
  <si>
    <t>1.賀騰企業有限公司
2.羿群鴻業有限公司
3.樂司科國際股份有限公司
4.統登鋁業有限公司
5.金益鐵工廠</t>
    <phoneticPr fontId="3" type="noConversion"/>
  </si>
  <si>
    <t>1.信陽電腦科技有限公司
2.佳瑩科技有限公司
3.三越電子科技有限公司
4.護達企業有限公司
5.東騰系統有限公司
6.經展資訊股份有限公司</t>
    <phoneticPr fontId="3" type="noConversion"/>
  </si>
  <si>
    <t>正陽資訊有限公司</t>
    <phoneticPr fontId="3" type="noConversion"/>
  </si>
  <si>
    <t>凱能消防工程有限公司</t>
  </si>
  <si>
    <t>順興不銹鋼調理有限公司</t>
    <phoneticPr fontId="3" type="noConversion"/>
  </si>
  <si>
    <t>瓏天有限公司</t>
    <phoneticPr fontId="3" type="noConversion"/>
  </si>
  <si>
    <t>旭利資訊有限公司</t>
    <phoneticPr fontId="3" type="noConversion"/>
  </si>
  <si>
    <t>育賢教材用品社</t>
    <phoneticPr fontId="3" type="noConversion"/>
  </si>
  <si>
    <t>瑪雅彩繪文創有限公司</t>
    <phoneticPr fontId="3" type="noConversion"/>
  </si>
  <si>
    <t>聖洛亞國際有限公司</t>
    <phoneticPr fontId="3" type="noConversion"/>
  </si>
  <si>
    <t>新晶成國際企業有限公司</t>
    <phoneticPr fontId="3" type="noConversion"/>
  </si>
  <si>
    <t>1.正誠資訊有限公司
2.光兆電機技師事務所</t>
    <phoneticPr fontId="3" type="noConversion"/>
  </si>
  <si>
    <t>1.金正興國際有限公司
2.禾崧實業有限公司</t>
    <phoneticPr fontId="3" type="noConversion"/>
  </si>
  <si>
    <t>1.亮宇室內裝修工程有限公司
2.揚和企業社
3.展慶裝潢建材有限公司
4.佑慶裝潢工程行
5.賀溢企業有限公司
6.群志富電業有限公司
7.順聲電器行
8.史密特龍沙發有限公司
9.巧神廣告社</t>
    <phoneticPr fontId="3" type="noConversion"/>
  </si>
  <si>
    <t>光大土木包工業</t>
  </si>
  <si>
    <t>中大鋁業行</t>
    <phoneticPr fontId="3" type="noConversion"/>
  </si>
  <si>
    <t>增設大園市民活動中心設備補助</t>
    <phoneticPr fontId="3" type="noConversion"/>
  </si>
  <si>
    <t>書立得文化事業股份有限公司</t>
    <phoneticPr fontId="3" type="noConversion"/>
  </si>
  <si>
    <t>1.平夌資訊有限公司
2.聖義龍獅團</t>
    <phoneticPr fontId="3" type="noConversion"/>
  </si>
  <si>
    <t>石東園藝坊</t>
    <phoneticPr fontId="3" type="noConversion"/>
  </si>
  <si>
    <t>尚宇資訊有限公司</t>
    <phoneticPr fontId="3" type="noConversion"/>
  </si>
  <si>
    <t>宏盛營造股份有限公司</t>
    <phoneticPr fontId="3" type="noConversion"/>
  </si>
  <si>
    <t>全美廣告社</t>
    <phoneticPr fontId="3" type="noConversion"/>
  </si>
  <si>
    <t>1.公開招標
2.小額採購逕洽廠商</t>
  </si>
  <si>
    <t>1.田馳企業社
2.承信工程技術顧問有限公司</t>
    <phoneticPr fontId="3" type="noConversion"/>
  </si>
  <si>
    <t>1.公開招標
2.公開取得報價單或企劃書</t>
  </si>
  <si>
    <t>1.大賀科技有限公司
2.百大工程顧問股份有限公司</t>
    <phoneticPr fontId="3" type="noConversion"/>
  </si>
  <si>
    <t>順曦有限公司</t>
    <phoneticPr fontId="3" type="noConversion"/>
  </si>
  <si>
    <t>全民通用股份有限公司</t>
    <phoneticPr fontId="3" type="noConversion"/>
  </si>
  <si>
    <t>金城醫療器材行</t>
    <phoneticPr fontId="3" type="noConversion"/>
  </si>
  <si>
    <t>得興電器有限公司</t>
    <phoneticPr fontId="3" type="noConversion"/>
  </si>
  <si>
    <t>寶翔室內裝修工程行</t>
  </si>
  <si>
    <t>冠大環保有限公司</t>
    <phoneticPr fontId="3" type="noConversion"/>
  </si>
  <si>
    <t>展盛電器企業有限公司</t>
    <phoneticPr fontId="3" type="noConversion"/>
  </si>
  <si>
    <t>音樂園文化有限公司</t>
    <phoneticPr fontId="3" type="noConversion"/>
  </si>
  <si>
    <t>有成油漆工程行</t>
    <phoneticPr fontId="3" type="noConversion"/>
  </si>
  <si>
    <t>1.金通多媒體科技有限公司
2.鉅倉五金股份有限公司</t>
    <phoneticPr fontId="3" type="noConversion"/>
  </si>
  <si>
    <t>義興白鐵行</t>
    <phoneticPr fontId="3" type="noConversion"/>
  </si>
  <si>
    <t>添佑有限公司</t>
    <phoneticPr fontId="3" type="noConversion"/>
  </si>
  <si>
    <t>淘點子創意視覺設計有限公司</t>
  </si>
  <si>
    <t>1.專鑫食品機械有限公司
2.百大工程顧問股份有限公司</t>
    <phoneticPr fontId="3" type="noConversion"/>
  </si>
  <si>
    <t>1.東鑫工程行
2.願景建築師事務所</t>
    <phoneticPr fontId="3" type="noConversion"/>
  </si>
  <si>
    <t>育佑室內裝修實業社</t>
  </si>
  <si>
    <t>翔順暉土木包工業</t>
    <phoneticPr fontId="3" type="noConversion"/>
  </si>
  <si>
    <t>永鎮工業有限公司</t>
    <phoneticPr fontId="3" type="noConversion"/>
  </si>
  <si>
    <t>崧逸消防實業有限公司</t>
  </si>
  <si>
    <t>金通多媒體科技有限公司</t>
  </si>
  <si>
    <t>優鮮冷凍冷氣設備行</t>
    <phoneticPr fontId="3" type="noConversion"/>
  </si>
  <si>
    <t>五冠機械企業社</t>
    <phoneticPr fontId="3" type="noConversion"/>
  </si>
  <si>
    <t>1.公開招標
2.共同供應契約</t>
  </si>
  <si>
    <t>高潔國際有際公司</t>
    <phoneticPr fontId="3" type="noConversion"/>
  </si>
  <si>
    <t>1.翊羝室內裝修有限公司
2.信品運動行銷股份有限公司
3.禾桻室內裝修有限公司</t>
    <phoneticPr fontId="3" type="noConversion"/>
  </si>
  <si>
    <t>1.驊宏資通股份有限公司
2.博遠智能科技股份有限公司</t>
    <phoneticPr fontId="3" type="noConversion"/>
  </si>
  <si>
    <t>信力企業有限公司</t>
    <phoneticPr fontId="3" type="noConversion"/>
  </si>
  <si>
    <t>昇宏揚電子有限公司</t>
    <phoneticPr fontId="3" type="noConversion"/>
  </si>
  <si>
    <t>巧門美工社</t>
    <phoneticPr fontId="3" type="noConversion"/>
  </si>
  <si>
    <t>金宥有限公司</t>
  </si>
  <si>
    <t>升揮不銹鋼工程有限公司</t>
    <phoneticPr fontId="3" type="noConversion"/>
  </si>
  <si>
    <t>集仕股份有限公司</t>
    <phoneticPr fontId="3" type="noConversion"/>
  </si>
  <si>
    <t>惹視整合設計有限公司</t>
    <phoneticPr fontId="3" type="noConversion"/>
  </si>
  <si>
    <t>博聯網路科技有限公司</t>
  </si>
  <si>
    <t>1.巨沅資訊有限公司
2.上汰企業有限公司
3.京拓企業有限公司</t>
    <phoneticPr fontId="3" type="noConversion"/>
  </si>
  <si>
    <t>大賀科技有限公司</t>
  </si>
  <si>
    <t>佳欣冷凍空調工程有限公司</t>
    <phoneticPr fontId="3" type="noConversion"/>
  </si>
  <si>
    <t>東林電子股份有限公司</t>
    <phoneticPr fontId="3" type="noConversion"/>
  </si>
  <si>
    <t>1.得興電器有限公司
2.阿妹床業有限公司</t>
    <phoneticPr fontId="3" type="noConversion"/>
  </si>
  <si>
    <t>將泰營造股份有限公司</t>
    <phoneticPr fontId="3" type="noConversion"/>
  </si>
  <si>
    <t>潘潘陶藝行</t>
    <phoneticPr fontId="3" type="noConversion"/>
  </si>
  <si>
    <t>1.茂勤興業有限公司
2.三越電子科技有限公司
3.賀眾企業股份有限公司
4.得興電器有限公司
5.金儀股份有限公司
6.寶翔室內裝修工程行
7.遠建電子科技有限公司2
8.永業國際有限公司
9.寬遠科技有限公司
10.環娛國際有限公司
11.震睿工程有限公司
12.輔大傢俱行
13.崧瑋消防企業有限公司
14.昌源企業有限公司
15.寶生休閒科技有限公司
16.祈滕防衛戰技有限公司
17.佳玄企業有限公司</t>
    <phoneticPr fontId="3" type="noConversion"/>
  </si>
  <si>
    <t>飛鷹消防工業股份有限公司</t>
    <phoneticPr fontId="3" type="noConversion"/>
  </si>
  <si>
    <t>中壢區後寮里道路鋪面養護工程案</t>
    <phoneticPr fontId="3" type="noConversion"/>
  </si>
  <si>
    <t>1.麒緯資訊股份有限公司
2.首聯科技有限公司
3.茂勤興業有限公司
4.富麗屋傢俱有限公司
5.添富木業社</t>
    <phoneticPr fontId="3" type="noConversion"/>
  </si>
  <si>
    <t>口向仁和鐘鼓店</t>
    <phoneticPr fontId="3" type="noConversion"/>
  </si>
  <si>
    <t>1.橙果室內裝修有限公司
2.禾桻室內裝修有限公司</t>
    <phoneticPr fontId="3" type="noConversion"/>
  </si>
  <si>
    <t>旭騰資訊有限公司</t>
    <phoneticPr fontId="3" type="noConversion"/>
  </si>
  <si>
    <t>承祥營造工程有限公司</t>
    <phoneticPr fontId="3" type="noConversion"/>
  </si>
  <si>
    <t>1.國慶營造有限公司
2.林傑祥建築師事務所</t>
    <phoneticPr fontId="3" type="noConversion"/>
  </si>
  <si>
    <t>展新消防器材有限公司</t>
    <phoneticPr fontId="3" type="noConversion"/>
  </si>
  <si>
    <t>暘鵬企業股份有限公司</t>
    <phoneticPr fontId="3" type="noConversion"/>
  </si>
  <si>
    <t>1.大凱企業有限公司
2.賀達淨水科技有限公司
3.金益鐵工廠
4.源將實業有限公司
5.三鋒鋁業股份有限公司</t>
    <phoneticPr fontId="3" type="noConversion"/>
  </si>
  <si>
    <t>1.國慶營造有限公司
2.禾桻室內裝修有限公司</t>
    <phoneticPr fontId="3" type="noConversion"/>
  </si>
  <si>
    <t>尚特國際有限公司</t>
    <phoneticPr fontId="3" type="noConversion"/>
  </si>
  <si>
    <t>璽彩全能彩繪設計</t>
    <phoneticPr fontId="3" type="noConversion"/>
  </si>
  <si>
    <t>力行通信有限公司</t>
    <phoneticPr fontId="3" type="noConversion"/>
  </si>
  <si>
    <t>1.巨沅資訊有限公司
2.新向系統科技股份有限公司
3.懿耀鐸裝潢實業行</t>
    <phoneticPr fontId="3" type="noConversion"/>
  </si>
  <si>
    <t>復元水電工程有限公司</t>
    <phoneticPr fontId="3" type="noConversion"/>
  </si>
  <si>
    <t>聯鴻科技印刷社</t>
    <phoneticPr fontId="3" type="noConversion"/>
  </si>
  <si>
    <t>米達克股份有限公司</t>
    <phoneticPr fontId="3" type="noConversion"/>
  </si>
  <si>
    <t>祥榮室內裝潢行</t>
    <phoneticPr fontId="3" type="noConversion"/>
  </si>
  <si>
    <t>傳映企業有限公司</t>
    <phoneticPr fontId="3" type="noConversion"/>
  </si>
  <si>
    <t>金貝電器有限公司</t>
    <phoneticPr fontId="3" type="noConversion"/>
  </si>
  <si>
    <t>1.沃斯企業有限公司
2.台興玻璃行
3.尚能冷氣空調工程有限公司
4.安達居家防護設計工程企業社
5.和記家具事業有限公司</t>
  </si>
  <si>
    <t>冠大環保有限公司</t>
  </si>
  <si>
    <t>精華實業社</t>
  </si>
  <si>
    <t>1.阿珥楠營造有限公司
2.陳明城建築師事務所</t>
    <phoneticPr fontId="3" type="noConversion"/>
  </si>
  <si>
    <t>美京電器有限公司</t>
    <phoneticPr fontId="3" type="noConversion"/>
  </si>
  <si>
    <t>凱能消防工程有限公司</t>
    <phoneticPr fontId="3" type="noConversion"/>
  </si>
  <si>
    <t>1.美京電器有限公司
2.環娛國際有限公司
3.宇宏企業股份有限公司</t>
    <phoneticPr fontId="3" type="noConversion"/>
  </si>
  <si>
    <t>1.公開取得報價單或企劃書
2.小額採購逕洽廠商</t>
  </si>
  <si>
    <t>1.達琛室內裝修工程有限公司
2.林傑祥建築師事務所
3.淨寶企業有限公司
4.福泉木業工業股份有限公司
5.巨力教育器材有限公司
6.強生運動科技股份有限公司
7.精華實業社</t>
    <phoneticPr fontId="3" type="noConversion"/>
  </si>
  <si>
    <t>鄭大吉禮品行</t>
  </si>
  <si>
    <t>中科數位影音有限公司</t>
    <phoneticPr fontId="3" type="noConversion"/>
  </si>
  <si>
    <t>台騰興業有限公司</t>
    <phoneticPr fontId="3" type="noConversion"/>
  </si>
  <si>
    <t>1.大越廣告工程有限公司
2.台騰興業有限公司
3.國慶營造有限公司
4.淨寶企業有限公司
5.和記家具事業有限公司
6.高新工程行</t>
    <phoneticPr fontId="3" type="noConversion"/>
  </si>
  <si>
    <t>1.亮宇室內裝修工程有限公司
2.廖欽大建築師事務所</t>
    <phoneticPr fontId="3" type="noConversion"/>
  </si>
  <si>
    <t>1.大亞機器有限公司
2.新向系統股份有限公司
3.得興電器有限公司</t>
    <phoneticPr fontId="3" type="noConversion"/>
  </si>
  <si>
    <t>宇創企業社</t>
  </si>
  <si>
    <t>佑豐商行</t>
    <phoneticPr fontId="3" type="noConversion"/>
  </si>
  <si>
    <t>次元光電有限公司</t>
    <phoneticPr fontId="3" type="noConversion"/>
  </si>
  <si>
    <t>公開招標</t>
    <phoneticPr fontId="11" type="noConversion"/>
  </si>
  <si>
    <t>運霖實業有限公司</t>
    <phoneticPr fontId="11" type="noConversion"/>
  </si>
  <si>
    <t>1.富陞有限公司
2.東日光朵藝術有限公司</t>
    <phoneticPr fontId="11" type="noConversion"/>
  </si>
  <si>
    <t>祥順資訊有限公司</t>
    <phoneticPr fontId="11" type="noConversion"/>
  </si>
  <si>
    <t xml:space="preserve">	謙福實業有限公司</t>
    <phoneticPr fontId="11" type="noConversion"/>
  </si>
  <si>
    <t>創源國際有限公司</t>
    <phoneticPr fontId="11" type="noConversion"/>
  </si>
  <si>
    <t>全佑土木包工業</t>
    <phoneticPr fontId="11" type="noConversion"/>
  </si>
  <si>
    <t>1.道營造有限公司
2.旭威電腦資訊有限公司
3.禾聯電器(股)公司
4.怡品事業有限公司
5.睿榮實業有限公司</t>
    <phoneticPr fontId="11" type="noConversion"/>
  </si>
  <si>
    <t>限制性招標</t>
    <phoneticPr fontId="3" type="noConversion"/>
  </si>
  <si>
    <t>蒞鴻企業有限公司</t>
    <phoneticPr fontId="11" type="noConversion"/>
  </si>
  <si>
    <t>勝棋營造工程有限公司</t>
    <phoneticPr fontId="11" type="noConversion"/>
  </si>
  <si>
    <t xml:space="preserve">	欣桃天然氣股份有限公司</t>
    <phoneticPr fontId="11" type="noConversion"/>
  </si>
  <si>
    <t>樺旭綠能有限公司</t>
    <phoneticPr fontId="3" type="noConversion"/>
  </si>
  <si>
    <t>基業室內裝修工程有限公司</t>
    <phoneticPr fontId="11" type="noConversion"/>
  </si>
  <si>
    <t>神寶醫資股份有限公司</t>
    <phoneticPr fontId="11" type="noConversion"/>
  </si>
  <si>
    <t>天成室內裝修工程有限公司</t>
    <phoneticPr fontId="3" type="noConversion"/>
  </si>
  <si>
    <t>1.茂勤興業有限公司
2.朱臣企業有限公司</t>
    <phoneticPr fontId="3" type="noConversion"/>
  </si>
  <si>
    <t>立德鑫業有限公司</t>
    <phoneticPr fontId="11" type="noConversion"/>
  </si>
  <si>
    <t>1.共同供應契約
2.公開招標</t>
    <phoneticPr fontId="3" type="noConversion"/>
  </si>
  <si>
    <t>1.豪星工業有限公司
2.傑可達數位股份有限公司</t>
    <phoneticPr fontId="3" type="noConversion"/>
  </si>
  <si>
    <t>呈龍體育用品社</t>
    <phoneticPr fontId="11" type="noConversion"/>
  </si>
  <si>
    <t>晶盛科技股份有限公司</t>
    <phoneticPr fontId="11" type="noConversion"/>
  </si>
  <si>
    <t>堃登實業有限公司</t>
    <phoneticPr fontId="11" type="noConversion"/>
  </si>
  <si>
    <t>峻汎股份有限公司</t>
    <phoneticPr fontId="11" type="noConversion"/>
  </si>
  <si>
    <t>恆陽科技有限公司附設庇護工場</t>
    <phoneticPr fontId="11" type="noConversion"/>
  </si>
  <si>
    <t>鈦瑞營造有限公司</t>
  </si>
  <si>
    <t>鴻岳營造股份有限公司</t>
    <phoneticPr fontId="11" type="noConversion"/>
  </si>
  <si>
    <t>展佑土木包工業</t>
    <phoneticPr fontId="11" type="noConversion"/>
  </si>
  <si>
    <t>蔡崇和建築師事務所</t>
    <phoneticPr fontId="11" type="noConversion"/>
  </si>
  <si>
    <t>富新室內裝修有限公司</t>
    <phoneticPr fontId="11" type="noConversion"/>
  </si>
  <si>
    <t>展樂文化有限公司</t>
    <phoneticPr fontId="11" type="noConversion"/>
  </si>
  <si>
    <t>和聲器樂社</t>
    <phoneticPr fontId="11" type="noConversion"/>
  </si>
  <si>
    <t>政新國際藝術有限公司</t>
    <phoneticPr fontId="11" type="noConversion"/>
  </si>
  <si>
    <t>勗佑有限公司</t>
    <phoneticPr fontId="11" type="noConversion"/>
  </si>
  <si>
    <t>立騰土木包工業</t>
    <phoneticPr fontId="11" type="noConversion"/>
  </si>
  <si>
    <t>寶庫建設有限公司</t>
    <phoneticPr fontId="11" type="noConversion"/>
  </si>
  <si>
    <t>僑緻室內裝修有限公司</t>
    <phoneticPr fontId="3" type="noConversion"/>
  </si>
  <si>
    <t>1.傑莨開發有限公司
2.日旺企業社
3.風雅數位有限公司
4.雅風文具行</t>
    <phoneticPr fontId="3" type="noConversion"/>
  </si>
  <si>
    <t>創源國際有限公司</t>
    <phoneticPr fontId="3" type="noConversion"/>
  </si>
  <si>
    <t>益明企業社</t>
    <phoneticPr fontId="11" type="noConversion"/>
  </si>
  <si>
    <t>亮音企業有限公司</t>
    <phoneticPr fontId="11" type="noConversion"/>
  </si>
  <si>
    <t>淨寶企業有限公司</t>
    <phoneticPr fontId="11" type="noConversion"/>
  </si>
  <si>
    <t>博泰事業有限公司</t>
    <phoneticPr fontId="11" type="noConversion"/>
  </si>
  <si>
    <t>山河企業社</t>
    <phoneticPr fontId="11" type="noConversion"/>
  </si>
  <si>
    <t>綠多堡實業有限公司</t>
    <phoneticPr fontId="11" type="noConversion"/>
  </si>
  <si>
    <t>夢想家室內裝修工程行</t>
    <phoneticPr fontId="3" type="noConversion"/>
  </si>
  <si>
    <t>基業室內裝修工程有限公司</t>
    <phoneticPr fontId="3" type="noConversion"/>
  </si>
  <si>
    <t>華商企業社</t>
    <phoneticPr fontId="3" type="noConversion"/>
  </si>
  <si>
    <t>正暘營造有限公司</t>
    <phoneticPr fontId="11" type="noConversion"/>
  </si>
  <si>
    <t>路由有限公司</t>
    <phoneticPr fontId="11" type="noConversion"/>
  </si>
  <si>
    <t>1.輝雄科技有限公司
2.旭威電腦資訊有限公司</t>
    <phoneticPr fontId="3" type="noConversion"/>
  </si>
  <si>
    <t>惠捷國際有限公司</t>
    <phoneticPr fontId="11" type="noConversion"/>
  </si>
  <si>
    <t>公開招標(最低標)</t>
    <phoneticPr fontId="3" type="noConversion"/>
  </si>
  <si>
    <t>南鑫土木包工業</t>
  </si>
  <si>
    <t>易聲企業有限公司</t>
    <phoneticPr fontId="3" type="noConversion"/>
  </si>
  <si>
    <t>1.公開招標(最低標)
2.公開招標(最有利標)</t>
    <phoneticPr fontId="3" type="noConversion"/>
  </si>
  <si>
    <t>1.彬立工程有限公司
2.百大工程顧問股份有限公司</t>
    <phoneticPr fontId="3" type="noConversion"/>
  </si>
  <si>
    <r>
      <t>1.</t>
    </r>
    <r>
      <rPr>
        <sz val="12"/>
        <rFont val="標楷體"/>
        <family val="4"/>
        <charset val="136"/>
      </rPr>
      <t>公開取得報價單或企劃書</t>
    </r>
    <r>
      <rPr>
        <sz val="12"/>
        <rFont val="Times New Roman"/>
        <family val="1"/>
      </rPr>
      <t>(</t>
    </r>
    <r>
      <rPr>
        <sz val="12"/>
        <rFont val="標楷體"/>
        <family val="4"/>
        <charset val="136"/>
      </rPr>
      <t>最低標</t>
    </r>
    <r>
      <rPr>
        <sz val="12"/>
        <rFont val="Times New Roman"/>
        <family val="1"/>
      </rPr>
      <t>)</t>
    </r>
    <r>
      <rPr>
        <sz val="12"/>
        <rFont val="標楷體"/>
        <family val="4"/>
        <charset val="136"/>
      </rPr>
      <t xml:space="preserve">
</t>
    </r>
    <r>
      <rPr>
        <sz val="12"/>
        <rFont val="Times New Roman"/>
        <family val="1"/>
      </rPr>
      <t>2.</t>
    </r>
    <r>
      <rPr>
        <sz val="12"/>
        <rFont val="標楷體"/>
        <family val="4"/>
        <charset val="136"/>
      </rPr>
      <t>限制性招標</t>
    </r>
    <phoneticPr fontId="3" type="noConversion"/>
  </si>
  <si>
    <t>1.朔東營造有限公司
2.大承工程顧問股份有限公司</t>
    <phoneticPr fontId="3" type="noConversion"/>
  </si>
  <si>
    <t>1.麗新工程有限公司
2.簡明山建築師事務所</t>
    <phoneticPr fontId="3" type="noConversion"/>
  </si>
  <si>
    <t>達諺電業股份有限公司</t>
    <phoneticPr fontId="3" type="noConversion"/>
  </si>
  <si>
    <t>開口合約</t>
  </si>
  <si>
    <t>開口合約</t>
    <phoneticPr fontId="3" type="noConversion"/>
  </si>
  <si>
    <t>遠城營造有限公司</t>
    <phoneticPr fontId="3" type="noConversion"/>
  </si>
  <si>
    <t>吉邦數位有限公司</t>
    <phoneticPr fontId="3" type="noConversion"/>
  </si>
  <si>
    <r>
      <t>1.</t>
    </r>
    <r>
      <rPr>
        <sz val="12"/>
        <rFont val="標楷體"/>
        <family val="4"/>
        <charset val="136"/>
      </rPr>
      <t xml:space="preserve">公開招標(最低標)
</t>
    </r>
    <r>
      <rPr>
        <sz val="12"/>
        <rFont val="Times New Roman"/>
        <family val="1"/>
      </rPr>
      <t>2.</t>
    </r>
    <r>
      <rPr>
        <sz val="12"/>
        <rFont val="標楷體"/>
        <family val="4"/>
        <charset val="136"/>
      </rPr>
      <t>小額採購逕洽廠商</t>
    </r>
    <phoneticPr fontId="3" type="noConversion"/>
  </si>
  <si>
    <t>1.僑緻室內裝修有限公司
2.蔡崇和建築師事務所</t>
    <phoneticPr fontId="3" type="noConversion"/>
  </si>
  <si>
    <t>1.麗新工程有限公司
2.梁正坤建築師事務所</t>
    <phoneticPr fontId="3" type="noConversion"/>
  </si>
  <si>
    <t>1.沅碩營造股份有限公司
2.林志成建築師事務所</t>
    <phoneticPr fontId="3" type="noConversion"/>
  </si>
  <si>
    <t>1.邱福順建築師事務所
2.新盛嘉工程有限公司</t>
    <phoneticPr fontId="3" type="noConversion"/>
  </si>
  <si>
    <t>廣豐營造有限公司</t>
    <phoneticPr fontId="3" type="noConversion"/>
  </si>
  <si>
    <t>招標方式</t>
    <phoneticPr fontId="3" type="noConversion"/>
  </si>
  <si>
    <t>1.公開招標
2.小額採購逕洽廠商</t>
    <phoneticPr fontId="3" type="noConversion"/>
  </si>
  <si>
    <t>公開招標</t>
    <phoneticPr fontId="3" type="noConversion"/>
  </si>
  <si>
    <t>1.公開取得報價單或企劃書
2.限制性招標</t>
    <phoneticPr fontId="3" type="noConversion"/>
  </si>
  <si>
    <t>品緯國際有限公司</t>
  </si>
  <si>
    <t>旭威電腦資訊有限公司</t>
  </si>
  <si>
    <t>力易工程有限公司</t>
  </si>
  <si>
    <t>威慶營造有限公司</t>
  </si>
  <si>
    <t>漾拓國際股份有限公司</t>
  </si>
  <si>
    <t>里金企業有限公司</t>
  </si>
  <si>
    <t>公開招標</t>
    <phoneticPr fontId="3" type="noConversion"/>
  </si>
  <si>
    <t>1.公開招標
2.小額採購逕洽廠商</t>
    <phoneticPr fontId="3" type="noConversion"/>
  </si>
  <si>
    <t>1.公開招標
2.公開取得報價單或企劃書</t>
    <phoneticPr fontId="3" type="noConversion"/>
  </si>
  <si>
    <t>公開取得報價單或企劃書</t>
    <phoneticPr fontId="3" type="noConversion"/>
  </si>
  <si>
    <t>1.公開取得報價單或企劃書
2.共同供應契約
3.小額採購逕洽廠商</t>
    <phoneticPr fontId="3" type="noConversion"/>
  </si>
  <si>
    <t>華商企業社</t>
  </si>
  <si>
    <t>公開招標</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</si>
</sst>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_-"/>
    <numFmt numFmtId="177" formatCode="#,##0_);[Red]\(#,##0\)"/>
    <numFmt numFmtId="178" formatCode="#,##0_ "/>
  </numFmts>
  <fonts count="13">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b/>
      <sz val="18"/>
      <name val="標楷體"/>
      <family val="4"/>
      <charset val="136"/>
    </font>
    <font>
      <sz val="14"/>
      <name val="標楷體"/>
      <family val="4"/>
      <charset val="136"/>
    </font>
    <font>
      <sz val="12"/>
      <name val="標楷體"/>
      <family val="4"/>
      <charset val="136"/>
    </font>
    <font>
      <sz val="12"/>
      <name val="Times New Roman"/>
      <family val="1"/>
    </font>
    <font>
      <sz val="12"/>
      <color theme="1"/>
      <name val="Times New Roman"/>
      <family val="1"/>
    </font>
    <font>
      <sz val="12"/>
      <color theme="1"/>
      <name val="標楷體"/>
      <family val="4"/>
      <charset val="136"/>
    </font>
    <font>
      <sz val="16"/>
      <name val="標楷體"/>
      <family val="4"/>
      <charset val="136"/>
    </font>
    <font>
      <sz val="9"/>
      <name val="新細明體"/>
      <family val="2"/>
      <charset val="136"/>
      <scheme val="minor"/>
    </font>
    <font>
      <sz val="12"/>
      <name val="DFKai-SB"/>
      <family val="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2" fillId="0" borderId="0" applyFont="0" applyFill="0" applyBorder="0" applyAlignment="0" applyProtection="0"/>
    <xf numFmtId="0" fontId="1" fillId="0" borderId="0">
      <alignment vertical="center"/>
    </xf>
    <xf numFmtId="0" fontId="2" fillId="0" borderId="0">
      <alignment vertical="center"/>
    </xf>
    <xf numFmtId="0" fontId="2" fillId="0" borderId="0">
      <alignment vertical="center"/>
    </xf>
    <xf numFmtId="0" fontId="2" fillId="0" borderId="0"/>
    <xf numFmtId="43" fontId="2" fillId="0" borderId="0" applyFont="0" applyFill="0" applyBorder="0" applyAlignment="0" applyProtection="0"/>
  </cellStyleXfs>
  <cellXfs count="72">
    <xf numFmtId="0" fontId="0" fillId="0" borderId="0" xfId="0"/>
    <xf numFmtId="0" fontId="7"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7" fillId="0" borderId="0" xfId="0" applyFont="1"/>
    <xf numFmtId="0" fontId="6" fillId="0" borderId="1" xfId="0"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176" fontId="6" fillId="0" borderId="1" xfId="1" applyNumberFormat="1" applyFont="1" applyFill="1" applyBorder="1" applyAlignment="1">
      <alignment vertical="center" wrapText="1"/>
    </xf>
    <xf numFmtId="49" fontId="6" fillId="0" borderId="1" xfId="1" applyNumberFormat="1" applyFont="1" applyFill="1" applyBorder="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vertical="center" wrapText="1"/>
    </xf>
    <xf numFmtId="0" fontId="6" fillId="0" borderId="0" xfId="0" applyFont="1" applyAlignment="1">
      <alignment vertical="center"/>
    </xf>
    <xf numFmtId="0" fontId="6" fillId="0" borderId="0" xfId="0" applyFont="1" applyFill="1" applyAlignment="1">
      <alignment vertical="center" wrapText="1"/>
    </xf>
    <xf numFmtId="0" fontId="6" fillId="0" borderId="1" xfId="3" applyFont="1" applyFill="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3" applyFont="1" applyFill="1" applyBorder="1" applyAlignment="1">
      <alignment horizontal="left" vertical="center"/>
    </xf>
    <xf numFmtId="178" fontId="6" fillId="0" borderId="1" xfId="5"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76" fontId="6" fillId="0" borderId="5" xfId="1" applyNumberFormat="1" applyFont="1" applyBorder="1" applyAlignment="1">
      <alignment horizontal="center" vertical="center" wrapText="1"/>
    </xf>
    <xf numFmtId="0" fontId="6" fillId="0" borderId="7" xfId="0" applyFont="1" applyFill="1" applyBorder="1" applyAlignment="1">
      <alignment horizontal="center" vertical="center"/>
    </xf>
    <xf numFmtId="0" fontId="6" fillId="0" borderId="7" xfId="1" applyNumberFormat="1" applyFont="1" applyFill="1" applyBorder="1" applyAlignment="1">
      <alignment horizontal="left" vertical="center" wrapText="1"/>
    </xf>
    <xf numFmtId="176" fontId="6" fillId="0" borderId="7" xfId="1"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5" fillId="0" borderId="1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3" xfId="0" applyFont="1" applyBorder="1" applyAlignment="1">
      <alignment horizontal="distributed" vertical="center"/>
    </xf>
    <xf numFmtId="0" fontId="5" fillId="0" borderId="11" xfId="0" applyFont="1" applyBorder="1" applyAlignment="1">
      <alignment horizontal="distributed" vertical="center" wrapText="1"/>
    </xf>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center" vertical="center"/>
    </xf>
    <xf numFmtId="177" fontId="6" fillId="0" borderId="8" xfId="0" applyNumberFormat="1" applyFont="1" applyBorder="1" applyAlignment="1">
      <alignment horizontal="right" vertical="center"/>
    </xf>
    <xf numFmtId="0" fontId="6"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6" fillId="0" borderId="9" xfId="0" applyFont="1" applyFill="1" applyBorder="1" applyAlignment="1">
      <alignment horizontal="left" vertical="center" wrapText="1"/>
    </xf>
    <xf numFmtId="177" fontId="6" fillId="0" borderId="14" xfId="0" applyNumberFormat="1" applyFont="1" applyBorder="1" applyAlignment="1">
      <alignment horizontal="right" vertical="center"/>
    </xf>
    <xf numFmtId="177" fontId="6" fillId="0" borderId="14"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center" vertical="center"/>
    </xf>
    <xf numFmtId="177" fontId="6" fillId="0" borderId="10" xfId="0" applyNumberFormat="1" applyFont="1" applyFill="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6" fillId="0" borderId="16" xfId="0" applyFont="1" applyFill="1" applyBorder="1" applyAlignment="1">
      <alignment horizontal="left" vertical="center" wrapText="1"/>
    </xf>
    <xf numFmtId="176" fontId="5" fillId="0" borderId="4" xfId="1" applyNumberFormat="1" applyFont="1" applyBorder="1" applyAlignment="1">
      <alignment horizontal="center" vertical="center" wrapText="1"/>
    </xf>
    <xf numFmtId="176" fontId="5" fillId="0" borderId="0" xfId="1"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6" fontId="6" fillId="0" borderId="0" xfId="1" applyNumberFormat="1" applyFont="1" applyBorder="1" applyAlignment="1">
      <alignment horizontal="center" vertical="center" wrapText="1"/>
    </xf>
    <xf numFmtId="176" fontId="6" fillId="0" borderId="6" xfId="1" applyNumberFormat="1"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5" fillId="0" borderId="8"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 xfId="0" applyFont="1" applyBorder="1" applyAlignment="1">
      <alignment horizontal="distributed" vertical="center" wrapText="1"/>
    </xf>
  </cellXfs>
  <cellStyles count="7">
    <cellStyle name="一般" xfId="0" builtinId="0"/>
    <cellStyle name="一般 2" xfId="2"/>
    <cellStyle name="一般 3" xfId="4"/>
    <cellStyle name="一般 4" xfId="3"/>
    <cellStyle name="一般_93什項登記表" xfId="5"/>
    <cellStyle name="千分位" xfId="1" builtinId="3"/>
    <cellStyle name="千分位 2 2 2"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5</xdr:row>
      <xdr:rowOff>8282</xdr:rowOff>
    </xdr:from>
    <xdr:to>
      <xdr:col>8</xdr:col>
      <xdr:colOff>0</xdr:colOff>
      <xdr:row>6</xdr:row>
      <xdr:rowOff>8283</xdr:rowOff>
    </xdr:to>
    <xdr:cxnSp macro="">
      <xdr:nvCxnSpPr>
        <xdr:cNvPr id="3" name="直線接點 2"/>
        <xdr:cNvCxnSpPr/>
      </xdr:nvCxnSpPr>
      <xdr:spPr>
        <a:xfrm>
          <a:off x="5541065" y="1938130"/>
          <a:ext cx="5292587" cy="2070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pc109-c41873\&#20849;&#29992;&#36039;&#26009;2\&#22235;&#12289;5-&#35696;&#21729;&#24314;&#35696;&#20107;&#38917;&#21450;&#32034;&#21462;&#36039;&#26009;\110&#24180;\1.&#22577;&#34920;\2.&#19978;&#21322;&#24180;\3.&#27231;&#38364;&#26680;&#31456;&#29256;\&#26691;&#22290;&#24066;&#25919;&#24220;110&#24180;&#24230;1-6&#26376;&#23565;&#35696;&#21729;&#25152;&#25552;&#22320;&#26041;&#24314;&#35373;&#24314;&#35696;&#20107;&#38917;&#34389;&#29702;&#26126;&#32048;&#34920;-&#24037;&#21209;&#23616;(&#31805;&#266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2"/>
      <sheetName val="議員4"/>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1"/>
  <sheetViews>
    <sheetView tabSelected="1" view="pageBreakPreview" zoomScaleNormal="100" zoomScaleSheetLayoutView="100" workbookViewId="0">
      <selection activeCell="G363" sqref="G363"/>
    </sheetView>
  </sheetViews>
  <sheetFormatPr defaultColWidth="8.875" defaultRowHeight="16.5"/>
  <cols>
    <col min="1" max="1" width="14.75" style="9" customWidth="1"/>
    <col min="2" max="2" width="27.875" style="9" customWidth="1"/>
    <col min="3" max="3" width="16.875" style="9" hidden="1" customWidth="1"/>
    <col min="4" max="4" width="13.625" style="9" customWidth="1"/>
    <col min="5" max="5" width="34.875" style="9" customWidth="1"/>
    <col min="6" max="6" width="15.5" style="16" customWidth="1"/>
    <col min="7" max="7" width="22.25" style="9" customWidth="1"/>
    <col min="8" max="8" width="30.625" style="9" customWidth="1"/>
    <col min="9" max="16384" width="8.875" style="9"/>
  </cols>
  <sheetData>
    <row r="1" spans="1:8" ht="29.45" customHeight="1">
      <c r="A1" s="64" t="s">
        <v>381</v>
      </c>
      <c r="B1" s="64"/>
      <c r="C1" s="64"/>
      <c r="D1" s="64"/>
      <c r="E1" s="64"/>
      <c r="F1" s="64"/>
      <c r="G1" s="64"/>
      <c r="H1" s="64"/>
    </row>
    <row r="2" spans="1:8" ht="24.6" customHeight="1">
      <c r="A2" s="64" t="s">
        <v>382</v>
      </c>
      <c r="B2" s="64"/>
      <c r="C2" s="64"/>
      <c r="D2" s="64"/>
      <c r="E2" s="64"/>
      <c r="F2" s="64"/>
      <c r="G2" s="64"/>
      <c r="H2" s="64"/>
    </row>
    <row r="3" spans="1:8" ht="24.6" customHeight="1" thickBot="1">
      <c r="A3" s="10"/>
      <c r="B3" s="65"/>
      <c r="C3" s="65"/>
      <c r="D3" s="65"/>
      <c r="E3" s="65"/>
      <c r="F3" s="65"/>
      <c r="G3" s="65"/>
      <c r="H3" s="11" t="s">
        <v>383</v>
      </c>
    </row>
    <row r="4" spans="1:8" ht="30" customHeight="1">
      <c r="A4" s="66" t="s">
        <v>384</v>
      </c>
      <c r="B4" s="68" t="s">
        <v>385</v>
      </c>
      <c r="C4" s="71" t="s">
        <v>386</v>
      </c>
      <c r="D4" s="66" t="s">
        <v>387</v>
      </c>
      <c r="E4" s="67"/>
      <c r="F4" s="67"/>
      <c r="G4" s="67"/>
      <c r="H4" s="68"/>
    </row>
    <row r="5" spans="1:8" ht="44.45" customHeight="1" thickBot="1">
      <c r="A5" s="69"/>
      <c r="B5" s="70"/>
      <c r="C5" s="71"/>
      <c r="D5" s="33" t="s">
        <v>388</v>
      </c>
      <c r="E5" s="34" t="s">
        <v>389</v>
      </c>
      <c r="F5" s="35" t="s">
        <v>390</v>
      </c>
      <c r="G5" s="34" t="s">
        <v>872</v>
      </c>
      <c r="H5" s="36" t="s">
        <v>391</v>
      </c>
    </row>
    <row r="6" spans="1:8" ht="16.5" customHeight="1" thickBot="1">
      <c r="A6" s="58" t="s">
        <v>13</v>
      </c>
      <c r="B6" s="59"/>
      <c r="C6" s="60"/>
      <c r="D6" s="28">
        <f>SUM(D7:D22187)</f>
        <v>186421.77599999998</v>
      </c>
      <c r="E6" s="61"/>
      <c r="F6" s="62"/>
      <c r="G6" s="62"/>
      <c r="H6" s="63"/>
    </row>
    <row r="7" spans="1:8" ht="41.25" customHeight="1">
      <c r="A7" s="37" t="s">
        <v>42</v>
      </c>
      <c r="B7" s="38" t="s">
        <v>392</v>
      </c>
      <c r="C7" s="23" t="s">
        <v>393</v>
      </c>
      <c r="D7" s="44">
        <v>2000</v>
      </c>
      <c r="E7" s="45" t="s">
        <v>394</v>
      </c>
      <c r="F7" s="46" t="s">
        <v>393</v>
      </c>
      <c r="G7" s="4" t="s">
        <v>882</v>
      </c>
      <c r="H7" s="47" t="s">
        <v>688</v>
      </c>
    </row>
    <row r="8" spans="1:8" ht="33" customHeight="1">
      <c r="A8" s="39" t="s">
        <v>182</v>
      </c>
      <c r="B8" s="40" t="s">
        <v>395</v>
      </c>
      <c r="C8" s="23" t="s">
        <v>396</v>
      </c>
      <c r="D8" s="48">
        <v>197</v>
      </c>
      <c r="E8" s="4" t="s">
        <v>394</v>
      </c>
      <c r="F8" s="12" t="s">
        <v>396</v>
      </c>
      <c r="G8" s="4" t="s">
        <v>686</v>
      </c>
      <c r="H8" s="42" t="s">
        <v>687</v>
      </c>
    </row>
    <row r="9" spans="1:8" ht="134.25" customHeight="1">
      <c r="A9" s="41" t="s">
        <v>36</v>
      </c>
      <c r="B9" s="42" t="s">
        <v>397</v>
      </c>
      <c r="C9" s="24" t="s">
        <v>398</v>
      </c>
      <c r="D9" s="48">
        <v>457</v>
      </c>
      <c r="E9" s="4" t="s">
        <v>394</v>
      </c>
      <c r="F9" s="14" t="s">
        <v>398</v>
      </c>
      <c r="G9" s="4" t="s">
        <v>399</v>
      </c>
      <c r="H9" s="42" t="s">
        <v>400</v>
      </c>
    </row>
    <row r="10" spans="1:8" ht="33" customHeight="1">
      <c r="A10" s="41" t="s">
        <v>58</v>
      </c>
      <c r="B10" s="42" t="s">
        <v>401</v>
      </c>
      <c r="C10" s="24" t="s">
        <v>402</v>
      </c>
      <c r="D10" s="48">
        <v>88</v>
      </c>
      <c r="E10" s="4" t="s">
        <v>394</v>
      </c>
      <c r="F10" s="14" t="s">
        <v>402</v>
      </c>
      <c r="G10" s="4" t="s">
        <v>403</v>
      </c>
      <c r="H10" s="42" t="s">
        <v>404</v>
      </c>
    </row>
    <row r="11" spans="1:8" ht="88.5" customHeight="1">
      <c r="A11" s="41" t="s">
        <v>182</v>
      </c>
      <c r="B11" s="42" t="s">
        <v>405</v>
      </c>
      <c r="C11" s="24" t="s">
        <v>406</v>
      </c>
      <c r="D11" s="48">
        <v>196</v>
      </c>
      <c r="E11" s="4" t="s">
        <v>394</v>
      </c>
      <c r="F11" s="14" t="s">
        <v>406</v>
      </c>
      <c r="G11" s="4" t="s">
        <v>403</v>
      </c>
      <c r="H11" s="42" t="s">
        <v>407</v>
      </c>
    </row>
    <row r="12" spans="1:8" ht="65.25" customHeight="1">
      <c r="A12" s="41" t="s">
        <v>162</v>
      </c>
      <c r="B12" s="42" t="s">
        <v>408</v>
      </c>
      <c r="C12" s="24" t="s">
        <v>402</v>
      </c>
      <c r="D12" s="48">
        <v>472</v>
      </c>
      <c r="E12" s="4" t="s">
        <v>394</v>
      </c>
      <c r="F12" s="14" t="s">
        <v>402</v>
      </c>
      <c r="G12" s="4" t="s">
        <v>399</v>
      </c>
      <c r="H12" s="42" t="s">
        <v>409</v>
      </c>
    </row>
    <row r="13" spans="1:8" ht="49.5" customHeight="1">
      <c r="A13" s="41" t="s">
        <v>249</v>
      </c>
      <c r="B13" s="42" t="s">
        <v>410</v>
      </c>
      <c r="C13" s="24" t="s">
        <v>411</v>
      </c>
      <c r="D13" s="48">
        <v>201</v>
      </c>
      <c r="E13" s="4" t="s">
        <v>394</v>
      </c>
      <c r="F13" s="14" t="s">
        <v>411</v>
      </c>
      <c r="G13" s="4" t="s">
        <v>412</v>
      </c>
      <c r="H13" s="42" t="s">
        <v>413</v>
      </c>
    </row>
    <row r="14" spans="1:8" ht="58.5" customHeight="1">
      <c r="A14" s="43" t="s">
        <v>310</v>
      </c>
      <c r="B14" s="42" t="s">
        <v>414</v>
      </c>
      <c r="C14" s="25" t="s">
        <v>411</v>
      </c>
      <c r="D14" s="48">
        <v>600</v>
      </c>
      <c r="E14" s="4" t="s">
        <v>394</v>
      </c>
      <c r="F14" s="14" t="s">
        <v>411</v>
      </c>
      <c r="G14" s="4" t="s">
        <v>689</v>
      </c>
      <c r="H14" s="42" t="s">
        <v>690</v>
      </c>
    </row>
    <row r="15" spans="1:8" ht="33" customHeight="1">
      <c r="A15" s="41" t="s">
        <v>100</v>
      </c>
      <c r="B15" s="42" t="s">
        <v>415</v>
      </c>
      <c r="C15" s="24" t="s">
        <v>396</v>
      </c>
      <c r="D15" s="48">
        <v>85</v>
      </c>
      <c r="E15" s="4" t="s">
        <v>394</v>
      </c>
      <c r="F15" s="14" t="s">
        <v>396</v>
      </c>
      <c r="G15" s="4" t="s">
        <v>412</v>
      </c>
      <c r="H15" s="42" t="s">
        <v>416</v>
      </c>
    </row>
    <row r="16" spans="1:8" ht="33" customHeight="1">
      <c r="A16" s="41" t="s">
        <v>100</v>
      </c>
      <c r="B16" s="42" t="s">
        <v>417</v>
      </c>
      <c r="C16" s="24" t="s">
        <v>396</v>
      </c>
      <c r="D16" s="48">
        <v>65</v>
      </c>
      <c r="E16" s="4" t="s">
        <v>394</v>
      </c>
      <c r="F16" s="14" t="s">
        <v>396</v>
      </c>
      <c r="G16" s="4" t="s">
        <v>403</v>
      </c>
      <c r="H16" s="42" t="s">
        <v>418</v>
      </c>
    </row>
    <row r="17" spans="1:8" ht="33" customHeight="1">
      <c r="A17" s="43" t="s">
        <v>237</v>
      </c>
      <c r="B17" s="42" t="s">
        <v>419</v>
      </c>
      <c r="C17" s="25" t="s">
        <v>396</v>
      </c>
      <c r="D17" s="48">
        <v>186</v>
      </c>
      <c r="E17" s="4" t="s">
        <v>394</v>
      </c>
      <c r="F17" s="14" t="s">
        <v>396</v>
      </c>
      <c r="G17" s="4" t="s">
        <v>686</v>
      </c>
      <c r="H17" s="42" t="s">
        <v>687</v>
      </c>
    </row>
    <row r="18" spans="1:8" ht="59.25" customHeight="1">
      <c r="A18" s="41" t="s">
        <v>420</v>
      </c>
      <c r="B18" s="42" t="s">
        <v>421</v>
      </c>
      <c r="C18" s="24" t="s">
        <v>411</v>
      </c>
      <c r="D18" s="48">
        <v>97</v>
      </c>
      <c r="E18" s="4" t="s">
        <v>394</v>
      </c>
      <c r="F18" s="14" t="s">
        <v>411</v>
      </c>
      <c r="G18" s="4" t="s">
        <v>403</v>
      </c>
      <c r="H18" s="42" t="s">
        <v>422</v>
      </c>
    </row>
    <row r="19" spans="1:8" ht="33" customHeight="1">
      <c r="A19" s="41" t="s">
        <v>58</v>
      </c>
      <c r="B19" s="42" t="s">
        <v>423</v>
      </c>
      <c r="C19" s="24" t="s">
        <v>402</v>
      </c>
      <c r="D19" s="48">
        <v>85</v>
      </c>
      <c r="E19" s="4" t="s">
        <v>394</v>
      </c>
      <c r="F19" s="14" t="s">
        <v>402</v>
      </c>
      <c r="G19" s="4" t="s">
        <v>412</v>
      </c>
      <c r="H19" s="42" t="s">
        <v>424</v>
      </c>
    </row>
    <row r="20" spans="1:8" ht="33" customHeight="1">
      <c r="A20" s="41" t="s">
        <v>45</v>
      </c>
      <c r="B20" s="42" t="s">
        <v>425</v>
      </c>
      <c r="C20" s="24" t="s">
        <v>426</v>
      </c>
      <c r="D20" s="48">
        <v>37</v>
      </c>
      <c r="E20" s="4" t="s">
        <v>394</v>
      </c>
      <c r="F20" s="14" t="s">
        <v>426</v>
      </c>
      <c r="G20" s="4" t="s">
        <v>412</v>
      </c>
      <c r="H20" s="42" t="s">
        <v>427</v>
      </c>
    </row>
    <row r="21" spans="1:8" ht="33" customHeight="1">
      <c r="A21" s="41" t="s">
        <v>255</v>
      </c>
      <c r="B21" s="42" t="s">
        <v>428</v>
      </c>
      <c r="C21" s="24" t="s">
        <v>429</v>
      </c>
      <c r="D21" s="48">
        <v>98</v>
      </c>
      <c r="E21" s="4" t="s">
        <v>394</v>
      </c>
      <c r="F21" s="14" t="s">
        <v>429</v>
      </c>
      <c r="G21" s="57" t="s">
        <v>403</v>
      </c>
      <c r="H21" s="42" t="s">
        <v>430</v>
      </c>
    </row>
    <row r="22" spans="1:8" ht="33" customHeight="1">
      <c r="A22" s="43" t="s">
        <v>25</v>
      </c>
      <c r="B22" s="42" t="s">
        <v>431</v>
      </c>
      <c r="C22" s="25" t="s">
        <v>269</v>
      </c>
      <c r="D22" s="48">
        <v>1550</v>
      </c>
      <c r="E22" s="4" t="s">
        <v>394</v>
      </c>
      <c r="F22" s="14" t="s">
        <v>269</v>
      </c>
      <c r="G22" s="4" t="s">
        <v>882</v>
      </c>
      <c r="H22" s="42" t="s">
        <v>691</v>
      </c>
    </row>
    <row r="23" spans="1:8" ht="91.5" customHeight="1">
      <c r="A23" s="43" t="s">
        <v>77</v>
      </c>
      <c r="B23" s="42" t="s">
        <v>432</v>
      </c>
      <c r="C23" s="25" t="s">
        <v>406</v>
      </c>
      <c r="D23" s="48">
        <v>347</v>
      </c>
      <c r="E23" s="4" t="s">
        <v>394</v>
      </c>
      <c r="F23" s="14" t="s">
        <v>406</v>
      </c>
      <c r="G23" s="4" t="s">
        <v>403</v>
      </c>
      <c r="H23" s="42" t="s">
        <v>692</v>
      </c>
    </row>
    <row r="24" spans="1:8" ht="116.25" customHeight="1">
      <c r="A24" s="43" t="s">
        <v>340</v>
      </c>
      <c r="B24" s="42" t="s">
        <v>433</v>
      </c>
      <c r="C24" s="25" t="s">
        <v>434</v>
      </c>
      <c r="D24" s="48">
        <v>279</v>
      </c>
      <c r="E24" s="4" t="s">
        <v>394</v>
      </c>
      <c r="F24" s="14" t="s">
        <v>434</v>
      </c>
      <c r="G24" s="4" t="s">
        <v>399</v>
      </c>
      <c r="H24" s="42" t="s">
        <v>693</v>
      </c>
    </row>
    <row r="25" spans="1:8" ht="33" customHeight="1">
      <c r="A25" s="43" t="s">
        <v>202</v>
      </c>
      <c r="B25" s="42" t="s">
        <v>435</v>
      </c>
      <c r="C25" s="25" t="s">
        <v>396</v>
      </c>
      <c r="D25" s="48">
        <v>95</v>
      </c>
      <c r="E25" s="4" t="s">
        <v>394</v>
      </c>
      <c r="F25" s="14" t="s">
        <v>396</v>
      </c>
      <c r="G25" s="4" t="s">
        <v>403</v>
      </c>
      <c r="H25" s="42" t="s">
        <v>694</v>
      </c>
    </row>
    <row r="26" spans="1:8" ht="33" customHeight="1">
      <c r="A26" s="41" t="s">
        <v>55</v>
      </c>
      <c r="B26" s="42" t="s">
        <v>436</v>
      </c>
      <c r="C26" s="24" t="s">
        <v>434</v>
      </c>
      <c r="D26" s="48">
        <v>30</v>
      </c>
      <c r="E26" s="4" t="s">
        <v>394</v>
      </c>
      <c r="F26" s="14" t="s">
        <v>434</v>
      </c>
      <c r="G26" s="4" t="s">
        <v>403</v>
      </c>
      <c r="H26" s="42" t="s">
        <v>437</v>
      </c>
    </row>
    <row r="27" spans="1:8" ht="33" customHeight="1">
      <c r="A27" s="41" t="s">
        <v>55</v>
      </c>
      <c r="B27" s="42" t="s">
        <v>438</v>
      </c>
      <c r="C27" s="24" t="s">
        <v>434</v>
      </c>
      <c r="D27" s="48">
        <v>30</v>
      </c>
      <c r="E27" s="4" t="s">
        <v>394</v>
      </c>
      <c r="F27" s="14" t="s">
        <v>434</v>
      </c>
      <c r="G27" s="4" t="s">
        <v>403</v>
      </c>
      <c r="H27" s="42" t="s">
        <v>437</v>
      </c>
    </row>
    <row r="28" spans="1:8" ht="33" customHeight="1">
      <c r="A28" s="43" t="s">
        <v>42</v>
      </c>
      <c r="B28" s="42" t="s">
        <v>439</v>
      </c>
      <c r="C28" s="25" t="s">
        <v>426</v>
      </c>
      <c r="D28" s="48">
        <v>102</v>
      </c>
      <c r="E28" s="4" t="s">
        <v>394</v>
      </c>
      <c r="F28" s="14" t="s">
        <v>426</v>
      </c>
      <c r="G28" s="4" t="s">
        <v>412</v>
      </c>
      <c r="H28" s="42" t="s">
        <v>416</v>
      </c>
    </row>
    <row r="29" spans="1:8" ht="33" customHeight="1">
      <c r="A29" s="43" t="s">
        <v>325</v>
      </c>
      <c r="B29" s="42" t="s">
        <v>440</v>
      </c>
      <c r="C29" s="25" t="s">
        <v>441</v>
      </c>
      <c r="D29" s="48">
        <v>285</v>
      </c>
      <c r="E29" s="4" t="s">
        <v>394</v>
      </c>
      <c r="F29" s="14" t="s">
        <v>441</v>
      </c>
      <c r="G29" s="4" t="s">
        <v>412</v>
      </c>
      <c r="H29" s="42" t="s">
        <v>695</v>
      </c>
    </row>
    <row r="30" spans="1:8" ht="33" customHeight="1">
      <c r="A30" s="43" t="s">
        <v>442</v>
      </c>
      <c r="B30" s="42" t="s">
        <v>443</v>
      </c>
      <c r="C30" s="25" t="s">
        <v>441</v>
      </c>
      <c r="D30" s="48">
        <v>93</v>
      </c>
      <c r="E30" s="4" t="s">
        <v>394</v>
      </c>
      <c r="F30" s="14" t="s">
        <v>441</v>
      </c>
      <c r="G30" s="4" t="s">
        <v>403</v>
      </c>
      <c r="H30" s="42" t="s">
        <v>424</v>
      </c>
    </row>
    <row r="31" spans="1:8" ht="33" customHeight="1">
      <c r="A31" s="43" t="s">
        <v>444</v>
      </c>
      <c r="B31" s="42" t="s">
        <v>445</v>
      </c>
      <c r="C31" s="25" t="s">
        <v>396</v>
      </c>
      <c r="D31" s="48">
        <v>96</v>
      </c>
      <c r="E31" s="4" t="s">
        <v>394</v>
      </c>
      <c r="F31" s="14" t="s">
        <v>396</v>
      </c>
      <c r="G31" s="4" t="s">
        <v>403</v>
      </c>
      <c r="H31" s="42" t="s">
        <v>696</v>
      </c>
    </row>
    <row r="32" spans="1:8" ht="54.95" customHeight="1">
      <c r="A32" s="43" t="s">
        <v>249</v>
      </c>
      <c r="B32" s="42" t="s">
        <v>446</v>
      </c>
      <c r="C32" s="26" t="s">
        <v>411</v>
      </c>
      <c r="D32" s="49">
        <f>273419/1000</f>
        <v>273.41899999999998</v>
      </c>
      <c r="E32" s="4" t="s">
        <v>394</v>
      </c>
      <c r="F32" s="14" t="s">
        <v>411</v>
      </c>
      <c r="G32" s="4" t="s">
        <v>686</v>
      </c>
      <c r="H32" s="42" t="s">
        <v>857</v>
      </c>
    </row>
    <row r="33" spans="1:8" ht="33" customHeight="1">
      <c r="A33" s="43" t="s">
        <v>237</v>
      </c>
      <c r="B33" s="42" t="s">
        <v>447</v>
      </c>
      <c r="C33" s="25" t="s">
        <v>158</v>
      </c>
      <c r="D33" s="48">
        <v>500</v>
      </c>
      <c r="E33" s="4" t="s">
        <v>394</v>
      </c>
      <c r="F33" s="14" t="s">
        <v>158</v>
      </c>
      <c r="G33" s="4" t="s">
        <v>689</v>
      </c>
      <c r="H33" s="42" t="s">
        <v>697</v>
      </c>
    </row>
    <row r="34" spans="1:8" ht="54.95" customHeight="1">
      <c r="A34" s="43" t="s">
        <v>310</v>
      </c>
      <c r="B34" s="42" t="s">
        <v>448</v>
      </c>
      <c r="C34" s="26" t="s">
        <v>411</v>
      </c>
      <c r="D34" s="49">
        <f>224850/1000</f>
        <v>224.85</v>
      </c>
      <c r="E34" s="4" t="s">
        <v>394</v>
      </c>
      <c r="F34" s="14" t="s">
        <v>411</v>
      </c>
      <c r="G34" s="4" t="s">
        <v>686</v>
      </c>
      <c r="H34" s="42" t="s">
        <v>857</v>
      </c>
    </row>
    <row r="35" spans="1:8" ht="54.95" customHeight="1">
      <c r="A35" s="41" t="s">
        <v>673</v>
      </c>
      <c r="B35" s="42" t="s">
        <v>449</v>
      </c>
      <c r="C35" s="26" t="s">
        <v>411</v>
      </c>
      <c r="D35" s="49">
        <f>1439127/1000</f>
        <v>1439.127</v>
      </c>
      <c r="E35" s="4" t="s">
        <v>394</v>
      </c>
      <c r="F35" s="14" t="s">
        <v>411</v>
      </c>
      <c r="G35" s="4" t="s">
        <v>686</v>
      </c>
      <c r="H35" s="42" t="s">
        <v>857</v>
      </c>
    </row>
    <row r="36" spans="1:8" ht="54.95" customHeight="1">
      <c r="A36" s="41" t="s">
        <v>673</v>
      </c>
      <c r="B36" s="42" t="s">
        <v>450</v>
      </c>
      <c r="C36" s="26" t="s">
        <v>411</v>
      </c>
      <c r="D36" s="49">
        <f>935997/1000</f>
        <v>935.99699999999996</v>
      </c>
      <c r="E36" s="4" t="s">
        <v>394</v>
      </c>
      <c r="F36" s="14" t="s">
        <v>411</v>
      </c>
      <c r="G36" s="4" t="s">
        <v>686</v>
      </c>
      <c r="H36" s="42" t="s">
        <v>857</v>
      </c>
    </row>
    <row r="37" spans="1:8" ht="54.95" customHeight="1">
      <c r="A37" s="43" t="s">
        <v>278</v>
      </c>
      <c r="B37" s="42" t="s">
        <v>451</v>
      </c>
      <c r="C37" s="26" t="s">
        <v>411</v>
      </c>
      <c r="D37" s="49">
        <f>638193/1000</f>
        <v>638.19299999999998</v>
      </c>
      <c r="E37" s="4" t="s">
        <v>394</v>
      </c>
      <c r="F37" s="14" t="s">
        <v>411</v>
      </c>
      <c r="G37" s="4" t="s">
        <v>686</v>
      </c>
      <c r="H37" s="42" t="s">
        <v>857</v>
      </c>
    </row>
    <row r="38" spans="1:8" ht="33" customHeight="1">
      <c r="A38" s="41" t="s">
        <v>55</v>
      </c>
      <c r="B38" s="42" t="s">
        <v>452</v>
      </c>
      <c r="C38" s="24" t="s">
        <v>434</v>
      </c>
      <c r="D38" s="48">
        <v>30</v>
      </c>
      <c r="E38" s="4" t="s">
        <v>394</v>
      </c>
      <c r="F38" s="14" t="s">
        <v>434</v>
      </c>
      <c r="G38" s="4" t="s">
        <v>403</v>
      </c>
      <c r="H38" s="42" t="s">
        <v>437</v>
      </c>
    </row>
    <row r="39" spans="1:8" ht="33" customHeight="1">
      <c r="A39" s="43" t="s">
        <v>100</v>
      </c>
      <c r="B39" s="42" t="s">
        <v>453</v>
      </c>
      <c r="C39" s="25" t="s">
        <v>371</v>
      </c>
      <c r="D39" s="48">
        <v>350</v>
      </c>
      <c r="E39" s="4" t="s">
        <v>394</v>
      </c>
      <c r="F39" s="14" t="s">
        <v>371</v>
      </c>
      <c r="G39" s="4" t="s">
        <v>689</v>
      </c>
      <c r="H39" s="42" t="s">
        <v>698</v>
      </c>
    </row>
    <row r="40" spans="1:8" ht="54.95" customHeight="1">
      <c r="A40" s="41" t="s">
        <v>278</v>
      </c>
      <c r="B40" s="42" t="s">
        <v>454</v>
      </c>
      <c r="C40" s="24" t="s">
        <v>411</v>
      </c>
      <c r="D40" s="48">
        <v>91</v>
      </c>
      <c r="E40" s="4" t="s">
        <v>394</v>
      </c>
      <c r="F40" s="14" t="s">
        <v>411</v>
      </c>
      <c r="G40" s="4" t="s">
        <v>403</v>
      </c>
      <c r="H40" s="42" t="s">
        <v>455</v>
      </c>
    </row>
    <row r="41" spans="1:8" ht="33" customHeight="1">
      <c r="A41" s="43" t="s">
        <v>26</v>
      </c>
      <c r="B41" s="42" t="s">
        <v>456</v>
      </c>
      <c r="C41" s="25" t="s">
        <v>396</v>
      </c>
      <c r="D41" s="48">
        <v>482</v>
      </c>
      <c r="E41" s="4" t="s">
        <v>394</v>
      </c>
      <c r="F41" s="14" t="s">
        <v>396</v>
      </c>
      <c r="G41" s="4" t="s">
        <v>689</v>
      </c>
      <c r="H41" s="42" t="s">
        <v>699</v>
      </c>
    </row>
    <row r="42" spans="1:8" ht="33" customHeight="1">
      <c r="A42" s="41" t="s">
        <v>55</v>
      </c>
      <c r="B42" s="42" t="s">
        <v>457</v>
      </c>
      <c r="C42" s="24" t="s">
        <v>434</v>
      </c>
      <c r="D42" s="48">
        <v>60</v>
      </c>
      <c r="E42" s="4" t="s">
        <v>394</v>
      </c>
      <c r="F42" s="14" t="s">
        <v>434</v>
      </c>
      <c r="G42" s="4" t="s">
        <v>403</v>
      </c>
      <c r="H42" s="42" t="s">
        <v>458</v>
      </c>
    </row>
    <row r="43" spans="1:8" ht="33" customHeight="1">
      <c r="A43" s="41" t="s">
        <v>133</v>
      </c>
      <c r="B43" s="42" t="s">
        <v>459</v>
      </c>
      <c r="C43" s="24" t="s">
        <v>402</v>
      </c>
      <c r="D43" s="48">
        <v>242</v>
      </c>
      <c r="E43" s="4" t="s">
        <v>394</v>
      </c>
      <c r="F43" s="14" t="s">
        <v>402</v>
      </c>
      <c r="G43" s="4" t="s">
        <v>412</v>
      </c>
      <c r="H43" s="42" t="s">
        <v>460</v>
      </c>
    </row>
    <row r="44" spans="1:8" ht="33" customHeight="1">
      <c r="A44" s="41" t="s">
        <v>55</v>
      </c>
      <c r="B44" s="42" t="s">
        <v>461</v>
      </c>
      <c r="C44" s="24" t="s">
        <v>434</v>
      </c>
      <c r="D44" s="48">
        <v>30</v>
      </c>
      <c r="E44" s="4" t="s">
        <v>394</v>
      </c>
      <c r="F44" s="14" t="s">
        <v>434</v>
      </c>
      <c r="G44" s="4" t="s">
        <v>403</v>
      </c>
      <c r="H44" s="42" t="s">
        <v>437</v>
      </c>
    </row>
    <row r="45" spans="1:8" ht="33" customHeight="1">
      <c r="A45" s="41" t="s">
        <v>55</v>
      </c>
      <c r="B45" s="42" t="s">
        <v>462</v>
      </c>
      <c r="C45" s="24" t="s">
        <v>434</v>
      </c>
      <c r="D45" s="48">
        <v>30</v>
      </c>
      <c r="E45" s="4" t="s">
        <v>394</v>
      </c>
      <c r="F45" s="14" t="s">
        <v>434</v>
      </c>
      <c r="G45" s="4" t="s">
        <v>403</v>
      </c>
      <c r="H45" s="42" t="s">
        <v>437</v>
      </c>
    </row>
    <row r="46" spans="1:8" ht="33" customHeight="1">
      <c r="A46" s="41" t="s">
        <v>45</v>
      </c>
      <c r="B46" s="42" t="s">
        <v>463</v>
      </c>
      <c r="C46" s="24" t="s">
        <v>426</v>
      </c>
      <c r="D46" s="48">
        <v>99</v>
      </c>
      <c r="E46" s="4" t="s">
        <v>394</v>
      </c>
      <c r="F46" s="14" t="s">
        <v>426</v>
      </c>
      <c r="G46" s="4" t="s">
        <v>403</v>
      </c>
      <c r="H46" s="42" t="s">
        <v>464</v>
      </c>
    </row>
    <row r="47" spans="1:8" ht="33" customHeight="1">
      <c r="A47" s="43" t="s">
        <v>290</v>
      </c>
      <c r="B47" s="42" t="s">
        <v>465</v>
      </c>
      <c r="C47" s="25" t="s">
        <v>396</v>
      </c>
      <c r="D47" s="48">
        <v>375</v>
      </c>
      <c r="E47" s="4" t="s">
        <v>394</v>
      </c>
      <c r="F47" s="14" t="s">
        <v>396</v>
      </c>
      <c r="G47" s="4" t="s">
        <v>689</v>
      </c>
      <c r="H47" s="42" t="s">
        <v>700</v>
      </c>
    </row>
    <row r="48" spans="1:8" ht="33" customHeight="1">
      <c r="A48" s="43" t="s">
        <v>45</v>
      </c>
      <c r="B48" s="42" t="s">
        <v>466</v>
      </c>
      <c r="C48" s="25" t="s">
        <v>426</v>
      </c>
      <c r="D48" s="48">
        <v>99</v>
      </c>
      <c r="E48" s="4" t="s">
        <v>394</v>
      </c>
      <c r="F48" s="14" t="s">
        <v>426</v>
      </c>
      <c r="G48" s="4" t="s">
        <v>412</v>
      </c>
      <c r="H48" s="42" t="s">
        <v>416</v>
      </c>
    </row>
    <row r="49" spans="1:8" ht="33" customHeight="1">
      <c r="A49" s="41" t="s">
        <v>202</v>
      </c>
      <c r="B49" s="42" t="s">
        <v>467</v>
      </c>
      <c r="C49" s="24" t="s">
        <v>396</v>
      </c>
      <c r="D49" s="48">
        <v>280</v>
      </c>
      <c r="E49" s="4" t="s">
        <v>394</v>
      </c>
      <c r="F49" s="14" t="s">
        <v>396</v>
      </c>
      <c r="G49" s="4" t="s">
        <v>689</v>
      </c>
      <c r="H49" s="42" t="s">
        <v>468</v>
      </c>
    </row>
    <row r="50" spans="1:8" ht="33" customHeight="1">
      <c r="A50" s="43" t="s">
        <v>202</v>
      </c>
      <c r="B50" s="42" t="s">
        <v>469</v>
      </c>
      <c r="C50" s="25" t="s">
        <v>396</v>
      </c>
      <c r="D50" s="48">
        <v>12</v>
      </c>
      <c r="E50" s="4" t="s">
        <v>394</v>
      </c>
      <c r="F50" s="14" t="s">
        <v>396</v>
      </c>
      <c r="G50" s="4" t="s">
        <v>686</v>
      </c>
      <c r="H50" s="42" t="s">
        <v>687</v>
      </c>
    </row>
    <row r="51" spans="1:8" ht="33" customHeight="1">
      <c r="A51" s="43" t="s">
        <v>470</v>
      </c>
      <c r="B51" s="42" t="s">
        <v>471</v>
      </c>
      <c r="C51" s="25" t="s">
        <v>402</v>
      </c>
      <c r="D51" s="48">
        <v>95</v>
      </c>
      <c r="E51" s="4" t="s">
        <v>394</v>
      </c>
      <c r="F51" s="14" t="s">
        <v>402</v>
      </c>
      <c r="G51" s="4" t="s">
        <v>403</v>
      </c>
      <c r="H51" s="42" t="s">
        <v>701</v>
      </c>
    </row>
    <row r="52" spans="1:8" ht="33" customHeight="1">
      <c r="A52" s="41" t="s">
        <v>290</v>
      </c>
      <c r="B52" s="42" t="s">
        <v>472</v>
      </c>
      <c r="C52" s="24" t="s">
        <v>396</v>
      </c>
      <c r="D52" s="48">
        <v>93</v>
      </c>
      <c r="E52" s="4" t="s">
        <v>394</v>
      </c>
      <c r="F52" s="14" t="s">
        <v>396</v>
      </c>
      <c r="G52" s="4" t="s">
        <v>403</v>
      </c>
      <c r="H52" s="42" t="s">
        <v>473</v>
      </c>
    </row>
    <row r="53" spans="1:8" ht="33" customHeight="1">
      <c r="A53" s="43" t="s">
        <v>202</v>
      </c>
      <c r="B53" s="42" t="s">
        <v>474</v>
      </c>
      <c r="C53" s="25" t="s">
        <v>396</v>
      </c>
      <c r="D53" s="48">
        <v>386</v>
      </c>
      <c r="E53" s="4" t="s">
        <v>394</v>
      </c>
      <c r="F53" s="14" t="s">
        <v>396</v>
      </c>
      <c r="G53" s="4" t="s">
        <v>689</v>
      </c>
      <c r="H53" s="42" t="s">
        <v>702</v>
      </c>
    </row>
    <row r="54" spans="1:8" ht="33" customHeight="1">
      <c r="A54" s="41" t="s">
        <v>81</v>
      </c>
      <c r="B54" s="42" t="s">
        <v>475</v>
      </c>
      <c r="C54" s="24" t="s">
        <v>476</v>
      </c>
      <c r="D54" s="48">
        <v>99</v>
      </c>
      <c r="E54" s="4" t="s">
        <v>394</v>
      </c>
      <c r="F54" s="14" t="s">
        <v>476</v>
      </c>
      <c r="G54" s="4" t="s">
        <v>403</v>
      </c>
      <c r="H54" s="42" t="s">
        <v>99</v>
      </c>
    </row>
    <row r="55" spans="1:8" ht="33" customHeight="1">
      <c r="A55" s="43" t="s">
        <v>444</v>
      </c>
      <c r="B55" s="42" t="s">
        <v>477</v>
      </c>
      <c r="C55" s="25" t="s">
        <v>396</v>
      </c>
      <c r="D55" s="48">
        <v>284</v>
      </c>
      <c r="E55" s="4" t="s">
        <v>394</v>
      </c>
      <c r="F55" s="14" t="s">
        <v>396</v>
      </c>
      <c r="G55" s="4" t="s">
        <v>686</v>
      </c>
      <c r="H55" s="42" t="s">
        <v>703</v>
      </c>
    </row>
    <row r="56" spans="1:8" ht="33" customHeight="1">
      <c r="A56" s="43" t="s">
        <v>142</v>
      </c>
      <c r="B56" s="42" t="s">
        <v>14</v>
      </c>
      <c r="C56" s="26" t="s">
        <v>210</v>
      </c>
      <c r="D56" s="49">
        <v>1500</v>
      </c>
      <c r="E56" s="4" t="s">
        <v>394</v>
      </c>
      <c r="F56" s="14" t="s">
        <v>210</v>
      </c>
      <c r="G56" s="4" t="s">
        <v>686</v>
      </c>
      <c r="H56" s="42" t="s">
        <v>865</v>
      </c>
    </row>
    <row r="57" spans="1:8" ht="33" customHeight="1">
      <c r="A57" s="43" t="s">
        <v>96</v>
      </c>
      <c r="B57" s="42" t="s">
        <v>478</v>
      </c>
      <c r="C57" s="25" t="s">
        <v>441</v>
      </c>
      <c r="D57" s="48">
        <v>243</v>
      </c>
      <c r="E57" s="4" t="s">
        <v>394</v>
      </c>
      <c r="F57" s="14" t="s">
        <v>441</v>
      </c>
      <c r="G57" s="4" t="s">
        <v>412</v>
      </c>
      <c r="H57" s="42" t="s">
        <v>695</v>
      </c>
    </row>
    <row r="58" spans="1:8" ht="33" customHeight="1">
      <c r="A58" s="41" t="s">
        <v>41</v>
      </c>
      <c r="B58" s="42" t="s">
        <v>479</v>
      </c>
      <c r="C58" s="24" t="s">
        <v>426</v>
      </c>
      <c r="D58" s="48">
        <v>74</v>
      </c>
      <c r="E58" s="4" t="s">
        <v>394</v>
      </c>
      <c r="F58" s="14" t="s">
        <v>426</v>
      </c>
      <c r="G58" s="4" t="s">
        <v>403</v>
      </c>
      <c r="H58" s="42" t="s">
        <v>418</v>
      </c>
    </row>
    <row r="59" spans="1:8" ht="33" customHeight="1">
      <c r="A59" s="41" t="s">
        <v>42</v>
      </c>
      <c r="B59" s="42" t="s">
        <v>480</v>
      </c>
      <c r="C59" s="24" t="s">
        <v>426</v>
      </c>
      <c r="D59" s="48">
        <v>79</v>
      </c>
      <c r="E59" s="4" t="s">
        <v>394</v>
      </c>
      <c r="F59" s="14" t="s">
        <v>426</v>
      </c>
      <c r="G59" s="4" t="s">
        <v>412</v>
      </c>
      <c r="H59" s="42" t="s">
        <v>481</v>
      </c>
    </row>
    <row r="60" spans="1:8" ht="33" customHeight="1">
      <c r="A60" s="41" t="s">
        <v>325</v>
      </c>
      <c r="B60" s="42" t="s">
        <v>482</v>
      </c>
      <c r="C60" s="24" t="s">
        <v>441</v>
      </c>
      <c r="D60" s="48">
        <v>58</v>
      </c>
      <c r="E60" s="4" t="s">
        <v>394</v>
      </c>
      <c r="F60" s="14" t="s">
        <v>441</v>
      </c>
      <c r="G60" s="4" t="s">
        <v>403</v>
      </c>
      <c r="H60" s="42" t="s">
        <v>458</v>
      </c>
    </row>
    <row r="61" spans="1:8" ht="33" customHeight="1">
      <c r="A61" s="41" t="s">
        <v>290</v>
      </c>
      <c r="B61" s="42" t="s">
        <v>483</v>
      </c>
      <c r="C61" s="24" t="s">
        <v>396</v>
      </c>
      <c r="D61" s="48">
        <v>50</v>
      </c>
      <c r="E61" s="4" t="s">
        <v>394</v>
      </c>
      <c r="F61" s="14" t="s">
        <v>396</v>
      </c>
      <c r="G61" s="4" t="s">
        <v>403</v>
      </c>
      <c r="H61" s="42" t="s">
        <v>484</v>
      </c>
    </row>
    <row r="62" spans="1:8" ht="54.95" customHeight="1">
      <c r="A62" s="43" t="s">
        <v>45</v>
      </c>
      <c r="B62" s="42" t="s">
        <v>485</v>
      </c>
      <c r="C62" s="25" t="s">
        <v>426</v>
      </c>
      <c r="D62" s="48">
        <v>90</v>
      </c>
      <c r="E62" s="4" t="s">
        <v>394</v>
      </c>
      <c r="F62" s="14" t="s">
        <v>426</v>
      </c>
      <c r="G62" s="4" t="s">
        <v>399</v>
      </c>
      <c r="H62" s="42" t="s">
        <v>704</v>
      </c>
    </row>
    <row r="63" spans="1:8" ht="33" customHeight="1">
      <c r="A63" s="41" t="s">
        <v>41</v>
      </c>
      <c r="B63" s="42" t="s">
        <v>486</v>
      </c>
      <c r="C63" s="24" t="s">
        <v>426</v>
      </c>
      <c r="D63" s="48">
        <v>99</v>
      </c>
      <c r="E63" s="4" t="s">
        <v>394</v>
      </c>
      <c r="F63" s="14" t="s">
        <v>426</v>
      </c>
      <c r="G63" s="4" t="s">
        <v>403</v>
      </c>
      <c r="H63" s="42" t="s">
        <v>487</v>
      </c>
    </row>
    <row r="64" spans="1:8" ht="171.75" customHeight="1">
      <c r="A64" s="43" t="s">
        <v>325</v>
      </c>
      <c r="B64" s="42" t="s">
        <v>488</v>
      </c>
      <c r="C64" s="25" t="s">
        <v>489</v>
      </c>
      <c r="D64" s="48">
        <v>1000</v>
      </c>
      <c r="E64" s="4" t="s">
        <v>394</v>
      </c>
      <c r="F64" s="14" t="s">
        <v>489</v>
      </c>
      <c r="G64" s="4" t="s">
        <v>399</v>
      </c>
      <c r="H64" s="42" t="s">
        <v>705</v>
      </c>
    </row>
    <row r="65" spans="1:8" ht="33" customHeight="1">
      <c r="A65" s="43" t="s">
        <v>179</v>
      </c>
      <c r="B65" s="42" t="s">
        <v>490</v>
      </c>
      <c r="C65" s="25" t="s">
        <v>372</v>
      </c>
      <c r="D65" s="48">
        <v>798</v>
      </c>
      <c r="E65" s="4" t="s">
        <v>394</v>
      </c>
      <c r="F65" s="14" t="s">
        <v>372</v>
      </c>
      <c r="G65" s="4" t="s">
        <v>689</v>
      </c>
      <c r="H65" s="42" t="s">
        <v>706</v>
      </c>
    </row>
    <row r="66" spans="1:8" ht="33" customHeight="1">
      <c r="A66" s="43" t="s">
        <v>470</v>
      </c>
      <c r="B66" s="42" t="s">
        <v>491</v>
      </c>
      <c r="C66" s="25" t="s">
        <v>402</v>
      </c>
      <c r="D66" s="48">
        <v>55</v>
      </c>
      <c r="E66" s="4" t="s">
        <v>394</v>
      </c>
      <c r="F66" s="14" t="s">
        <v>402</v>
      </c>
      <c r="G66" s="4" t="s">
        <v>403</v>
      </c>
      <c r="H66" s="42" t="s">
        <v>707</v>
      </c>
    </row>
    <row r="67" spans="1:8" ht="33" customHeight="1">
      <c r="A67" s="41" t="s">
        <v>55</v>
      </c>
      <c r="B67" s="42" t="s">
        <v>492</v>
      </c>
      <c r="C67" s="24" t="s">
        <v>434</v>
      </c>
      <c r="D67" s="48">
        <v>30</v>
      </c>
      <c r="E67" s="4" t="s">
        <v>394</v>
      </c>
      <c r="F67" s="14" t="s">
        <v>434</v>
      </c>
      <c r="G67" s="4" t="s">
        <v>403</v>
      </c>
      <c r="H67" s="42" t="s">
        <v>437</v>
      </c>
    </row>
    <row r="68" spans="1:8" ht="33" customHeight="1">
      <c r="A68" s="43" t="s">
        <v>444</v>
      </c>
      <c r="B68" s="42" t="s">
        <v>493</v>
      </c>
      <c r="C68" s="25" t="s">
        <v>494</v>
      </c>
      <c r="D68" s="48">
        <v>600</v>
      </c>
      <c r="E68" s="4" t="s">
        <v>394</v>
      </c>
      <c r="F68" s="14" t="s">
        <v>494</v>
      </c>
      <c r="G68" s="4" t="s">
        <v>689</v>
      </c>
      <c r="H68" s="42" t="s">
        <v>709</v>
      </c>
    </row>
    <row r="69" spans="1:8" ht="33" customHeight="1">
      <c r="A69" s="43" t="s">
        <v>202</v>
      </c>
      <c r="B69" s="42" t="s">
        <v>495</v>
      </c>
      <c r="C69" s="25" t="s">
        <v>396</v>
      </c>
      <c r="D69" s="48">
        <v>93</v>
      </c>
      <c r="E69" s="4" t="s">
        <v>394</v>
      </c>
      <c r="F69" s="14" t="s">
        <v>396</v>
      </c>
      <c r="G69" s="4" t="s">
        <v>403</v>
      </c>
      <c r="H69" s="42" t="s">
        <v>473</v>
      </c>
    </row>
    <row r="70" spans="1:8" ht="33" customHeight="1">
      <c r="A70" s="43" t="s">
        <v>45</v>
      </c>
      <c r="B70" s="42" t="s">
        <v>496</v>
      </c>
      <c r="C70" s="25" t="s">
        <v>426</v>
      </c>
      <c r="D70" s="48">
        <v>40</v>
      </c>
      <c r="E70" s="4" t="s">
        <v>394</v>
      </c>
      <c r="F70" s="14" t="s">
        <v>426</v>
      </c>
      <c r="G70" s="4" t="s">
        <v>412</v>
      </c>
      <c r="H70" s="42" t="s">
        <v>481</v>
      </c>
    </row>
    <row r="71" spans="1:8" ht="33" customHeight="1">
      <c r="A71" s="43" t="s">
        <v>81</v>
      </c>
      <c r="B71" s="42" t="s">
        <v>708</v>
      </c>
      <c r="C71" s="25" t="s">
        <v>476</v>
      </c>
      <c r="D71" s="48">
        <v>141</v>
      </c>
      <c r="E71" s="4" t="s">
        <v>394</v>
      </c>
      <c r="F71" s="14" t="s">
        <v>476</v>
      </c>
      <c r="G71" s="4" t="s">
        <v>399</v>
      </c>
      <c r="H71" s="42" t="s">
        <v>710</v>
      </c>
    </row>
    <row r="72" spans="1:8" ht="33" customHeight="1">
      <c r="A72" s="43" t="s">
        <v>96</v>
      </c>
      <c r="B72" s="42" t="s">
        <v>497</v>
      </c>
      <c r="C72" s="25" t="s">
        <v>441</v>
      </c>
      <c r="D72" s="48">
        <v>92</v>
      </c>
      <c r="E72" s="4" t="s">
        <v>394</v>
      </c>
      <c r="F72" s="14" t="s">
        <v>441</v>
      </c>
      <c r="G72" s="4" t="s">
        <v>403</v>
      </c>
      <c r="H72" s="42" t="s">
        <v>711</v>
      </c>
    </row>
    <row r="73" spans="1:8" ht="33" customHeight="1">
      <c r="A73" s="43" t="s">
        <v>182</v>
      </c>
      <c r="B73" s="42" t="s">
        <v>498</v>
      </c>
      <c r="C73" s="25" t="s">
        <v>396</v>
      </c>
      <c r="D73" s="48">
        <v>93</v>
      </c>
      <c r="E73" s="4" t="s">
        <v>394</v>
      </c>
      <c r="F73" s="14" t="s">
        <v>396</v>
      </c>
      <c r="G73" s="4" t="s">
        <v>403</v>
      </c>
      <c r="H73" s="42" t="s">
        <v>712</v>
      </c>
    </row>
    <row r="74" spans="1:8" ht="33" customHeight="1">
      <c r="A74" s="43" t="s">
        <v>202</v>
      </c>
      <c r="B74" s="42" t="s">
        <v>499</v>
      </c>
      <c r="C74" s="25" t="s">
        <v>396</v>
      </c>
      <c r="D74" s="48">
        <v>300</v>
      </c>
      <c r="E74" s="4" t="s">
        <v>394</v>
      </c>
      <c r="F74" s="14" t="s">
        <v>396</v>
      </c>
      <c r="G74" s="4" t="s">
        <v>686</v>
      </c>
      <c r="H74" s="42" t="s">
        <v>713</v>
      </c>
    </row>
    <row r="75" spans="1:8" ht="54.95" customHeight="1">
      <c r="A75" s="43" t="s">
        <v>310</v>
      </c>
      <c r="B75" s="42" t="s">
        <v>500</v>
      </c>
      <c r="C75" s="26" t="s">
        <v>411</v>
      </c>
      <c r="D75" s="49">
        <f>691167/1000</f>
        <v>691.16700000000003</v>
      </c>
      <c r="E75" s="4" t="s">
        <v>394</v>
      </c>
      <c r="F75" s="14" t="s">
        <v>411</v>
      </c>
      <c r="G75" s="4" t="s">
        <v>686</v>
      </c>
      <c r="H75" s="42" t="s">
        <v>857</v>
      </c>
    </row>
    <row r="76" spans="1:8" ht="54.95" customHeight="1">
      <c r="A76" s="41" t="s">
        <v>682</v>
      </c>
      <c r="B76" s="42" t="s">
        <v>501</v>
      </c>
      <c r="C76" s="26" t="s">
        <v>411</v>
      </c>
      <c r="D76" s="49">
        <f>1398333/1000</f>
        <v>1398.3330000000001</v>
      </c>
      <c r="E76" s="4" t="s">
        <v>394</v>
      </c>
      <c r="F76" s="14" t="s">
        <v>411</v>
      </c>
      <c r="G76" s="4" t="s">
        <v>686</v>
      </c>
      <c r="H76" s="42" t="s">
        <v>857</v>
      </c>
    </row>
    <row r="77" spans="1:8" ht="54.95" customHeight="1">
      <c r="A77" s="43" t="s">
        <v>420</v>
      </c>
      <c r="B77" s="42" t="s">
        <v>502</v>
      </c>
      <c r="C77" s="26" t="s">
        <v>411</v>
      </c>
      <c r="D77" s="49">
        <f>957798/1000</f>
        <v>957.798</v>
      </c>
      <c r="E77" s="4" t="s">
        <v>394</v>
      </c>
      <c r="F77" s="14" t="s">
        <v>411</v>
      </c>
      <c r="G77" s="4" t="s">
        <v>686</v>
      </c>
      <c r="H77" s="42" t="s">
        <v>857</v>
      </c>
    </row>
    <row r="78" spans="1:8" ht="33" customHeight="1">
      <c r="A78" s="43" t="s">
        <v>503</v>
      </c>
      <c r="B78" s="42" t="s">
        <v>504</v>
      </c>
      <c r="C78" s="25" t="s">
        <v>441</v>
      </c>
      <c r="D78" s="48">
        <v>98</v>
      </c>
      <c r="E78" s="4" t="s">
        <v>394</v>
      </c>
      <c r="F78" s="14" t="s">
        <v>441</v>
      </c>
      <c r="G78" s="4" t="s">
        <v>403</v>
      </c>
      <c r="H78" s="42" t="s">
        <v>714</v>
      </c>
    </row>
    <row r="79" spans="1:8" ht="33" customHeight="1">
      <c r="A79" s="43" t="s">
        <v>444</v>
      </c>
      <c r="B79" s="42" t="s">
        <v>505</v>
      </c>
      <c r="C79" s="25" t="s">
        <v>429</v>
      </c>
      <c r="D79" s="48">
        <v>273</v>
      </c>
      <c r="E79" s="4" t="s">
        <v>394</v>
      </c>
      <c r="F79" s="14" t="s">
        <v>429</v>
      </c>
      <c r="G79" s="4" t="s">
        <v>715</v>
      </c>
      <c r="H79" s="42" t="s">
        <v>716</v>
      </c>
    </row>
    <row r="80" spans="1:8" ht="54.95" customHeight="1">
      <c r="A80" s="43" t="s">
        <v>237</v>
      </c>
      <c r="B80" s="42" t="s">
        <v>291</v>
      </c>
      <c r="C80" s="26" t="s">
        <v>292</v>
      </c>
      <c r="D80" s="49">
        <v>1500</v>
      </c>
      <c r="E80" s="4" t="s">
        <v>394</v>
      </c>
      <c r="F80" s="14" t="s">
        <v>292</v>
      </c>
      <c r="G80" s="4" t="s">
        <v>873</v>
      </c>
      <c r="H80" s="42" t="s">
        <v>867</v>
      </c>
    </row>
    <row r="81" spans="1:8" ht="54.95" customHeight="1">
      <c r="A81" s="41" t="s">
        <v>676</v>
      </c>
      <c r="B81" s="42" t="s">
        <v>506</v>
      </c>
      <c r="C81" s="25" t="s">
        <v>402</v>
      </c>
      <c r="D81" s="48">
        <v>762</v>
      </c>
      <c r="E81" s="4" t="s">
        <v>394</v>
      </c>
      <c r="F81" s="14" t="s">
        <v>402</v>
      </c>
      <c r="G81" s="4" t="s">
        <v>717</v>
      </c>
      <c r="H81" s="42" t="s">
        <v>718</v>
      </c>
    </row>
    <row r="82" spans="1:8" ht="54.95" customHeight="1">
      <c r="A82" s="43" t="s">
        <v>288</v>
      </c>
      <c r="B82" s="42" t="s">
        <v>507</v>
      </c>
      <c r="C82" s="26" t="s">
        <v>373</v>
      </c>
      <c r="D82" s="49">
        <v>330</v>
      </c>
      <c r="E82" s="4" t="s">
        <v>394</v>
      </c>
      <c r="F82" s="14" t="s">
        <v>373</v>
      </c>
      <c r="G82" s="4" t="s">
        <v>717</v>
      </c>
      <c r="H82" s="42" t="s">
        <v>868</v>
      </c>
    </row>
    <row r="83" spans="1:8" ht="33" customHeight="1">
      <c r="A83" s="43" t="s">
        <v>442</v>
      </c>
      <c r="B83" s="42" t="s">
        <v>508</v>
      </c>
      <c r="C83" s="25" t="s">
        <v>441</v>
      </c>
      <c r="D83" s="48">
        <v>88</v>
      </c>
      <c r="E83" s="4" t="s">
        <v>394</v>
      </c>
      <c r="F83" s="14" t="s">
        <v>441</v>
      </c>
      <c r="G83" s="4" t="s">
        <v>403</v>
      </c>
      <c r="H83" s="42" t="s">
        <v>473</v>
      </c>
    </row>
    <row r="84" spans="1:8" ht="33" customHeight="1">
      <c r="A84" s="43" t="s">
        <v>442</v>
      </c>
      <c r="B84" s="42" t="s">
        <v>509</v>
      </c>
      <c r="C84" s="26" t="s">
        <v>441</v>
      </c>
      <c r="D84" s="49">
        <f>371600/1000</f>
        <v>371.6</v>
      </c>
      <c r="E84" s="4" t="s">
        <v>394</v>
      </c>
      <c r="F84" s="14" t="s">
        <v>441</v>
      </c>
      <c r="G84" s="4" t="s">
        <v>874</v>
      </c>
      <c r="H84" s="42" t="s">
        <v>854</v>
      </c>
    </row>
    <row r="85" spans="1:8" ht="33" customHeight="1">
      <c r="A85" s="43" t="s">
        <v>237</v>
      </c>
      <c r="B85" s="42" t="s">
        <v>510</v>
      </c>
      <c r="C85" s="25" t="s">
        <v>396</v>
      </c>
      <c r="D85" s="48">
        <v>93</v>
      </c>
      <c r="E85" s="4" t="s">
        <v>394</v>
      </c>
      <c r="F85" s="14" t="s">
        <v>396</v>
      </c>
      <c r="G85" s="4" t="s">
        <v>403</v>
      </c>
      <c r="H85" s="42" t="s">
        <v>473</v>
      </c>
    </row>
    <row r="86" spans="1:8" ht="33" customHeight="1">
      <c r="A86" s="43" t="s">
        <v>41</v>
      </c>
      <c r="B86" s="42" t="s">
        <v>511</v>
      </c>
      <c r="C86" s="25" t="s">
        <v>426</v>
      </c>
      <c r="D86" s="48">
        <v>86</v>
      </c>
      <c r="E86" s="4" t="s">
        <v>394</v>
      </c>
      <c r="F86" s="14" t="s">
        <v>426</v>
      </c>
      <c r="G86" s="4" t="s">
        <v>51</v>
      </c>
      <c r="H86" s="42" t="s">
        <v>719</v>
      </c>
    </row>
    <row r="87" spans="1:8" ht="33" customHeight="1">
      <c r="A87" s="43" t="s">
        <v>512</v>
      </c>
      <c r="B87" s="42" t="s">
        <v>513</v>
      </c>
      <c r="C87" s="25" t="s">
        <v>396</v>
      </c>
      <c r="D87" s="48">
        <v>508</v>
      </c>
      <c r="E87" s="4" t="s">
        <v>394</v>
      </c>
      <c r="F87" s="14" t="s">
        <v>396</v>
      </c>
      <c r="G87" s="4" t="s">
        <v>412</v>
      </c>
      <c r="H87" s="42" t="s">
        <v>720</v>
      </c>
    </row>
    <row r="88" spans="1:8" s="17" customFormat="1" ht="33" customHeight="1">
      <c r="A88" s="43" t="s">
        <v>237</v>
      </c>
      <c r="B88" s="42" t="s">
        <v>514</v>
      </c>
      <c r="C88" s="25" t="s">
        <v>236</v>
      </c>
      <c r="D88" s="49">
        <v>500</v>
      </c>
      <c r="E88" s="4" t="s">
        <v>394</v>
      </c>
      <c r="F88" s="14" t="s">
        <v>236</v>
      </c>
      <c r="G88" s="4" t="s">
        <v>19</v>
      </c>
      <c r="H88" s="42" t="s">
        <v>877</v>
      </c>
    </row>
    <row r="89" spans="1:8" ht="33" customHeight="1">
      <c r="A89" s="43" t="s">
        <v>162</v>
      </c>
      <c r="B89" s="42" t="s">
        <v>515</v>
      </c>
      <c r="C89" s="25" t="s">
        <v>402</v>
      </c>
      <c r="D89" s="48">
        <v>62</v>
      </c>
      <c r="E89" s="4" t="s">
        <v>394</v>
      </c>
      <c r="F89" s="14" t="s">
        <v>402</v>
      </c>
      <c r="G89" s="4" t="s">
        <v>403</v>
      </c>
      <c r="H89" s="42" t="s">
        <v>721</v>
      </c>
    </row>
    <row r="90" spans="1:8" ht="33" customHeight="1">
      <c r="A90" s="43" t="s">
        <v>192</v>
      </c>
      <c r="B90" s="42" t="s">
        <v>516</v>
      </c>
      <c r="C90" s="25" t="s">
        <v>517</v>
      </c>
      <c r="D90" s="48">
        <v>100</v>
      </c>
      <c r="E90" s="4" t="s">
        <v>394</v>
      </c>
      <c r="F90" s="14" t="s">
        <v>517</v>
      </c>
      <c r="G90" s="4" t="s">
        <v>412</v>
      </c>
      <c r="H90" s="42" t="s">
        <v>722</v>
      </c>
    </row>
    <row r="91" spans="1:8" ht="54.95" customHeight="1">
      <c r="A91" s="43" t="s">
        <v>470</v>
      </c>
      <c r="B91" s="42" t="s">
        <v>518</v>
      </c>
      <c r="C91" s="25" t="s">
        <v>402</v>
      </c>
      <c r="D91" s="48">
        <v>410</v>
      </c>
      <c r="E91" s="4" t="s">
        <v>394</v>
      </c>
      <c r="F91" s="14" t="s">
        <v>402</v>
      </c>
      <c r="G91" s="4" t="s">
        <v>717</v>
      </c>
      <c r="H91" s="42" t="s">
        <v>718</v>
      </c>
    </row>
    <row r="92" spans="1:8" ht="54.95" customHeight="1">
      <c r="A92" s="41" t="s">
        <v>681</v>
      </c>
      <c r="B92" s="42" t="s">
        <v>519</v>
      </c>
      <c r="C92" s="25" t="s">
        <v>406</v>
      </c>
      <c r="D92" s="48">
        <v>1310</v>
      </c>
      <c r="E92" s="4" t="s">
        <v>394</v>
      </c>
      <c r="F92" s="14" t="s">
        <v>406</v>
      </c>
      <c r="G92" s="4" t="s">
        <v>686</v>
      </c>
      <c r="H92" s="42" t="s">
        <v>723</v>
      </c>
    </row>
    <row r="93" spans="1:8" ht="33" customHeight="1">
      <c r="A93" s="41" t="s">
        <v>237</v>
      </c>
      <c r="B93" s="42" t="s">
        <v>520</v>
      </c>
      <c r="C93" s="24" t="s">
        <v>406</v>
      </c>
      <c r="D93" s="48">
        <v>98</v>
      </c>
      <c r="E93" s="4" t="s">
        <v>394</v>
      </c>
      <c r="F93" s="14" t="s">
        <v>406</v>
      </c>
      <c r="G93" s="4" t="s">
        <v>403</v>
      </c>
      <c r="H93" s="42" t="s">
        <v>521</v>
      </c>
    </row>
    <row r="94" spans="1:8" ht="33" customHeight="1">
      <c r="A94" s="43" t="s">
        <v>15</v>
      </c>
      <c r="B94" s="42" t="s">
        <v>522</v>
      </c>
      <c r="C94" s="25" t="s">
        <v>398</v>
      </c>
      <c r="D94" s="48">
        <v>98</v>
      </c>
      <c r="E94" s="4" t="s">
        <v>394</v>
      </c>
      <c r="F94" s="14" t="s">
        <v>398</v>
      </c>
      <c r="G94" s="57" t="s">
        <v>403</v>
      </c>
      <c r="H94" s="42" t="s">
        <v>724</v>
      </c>
    </row>
    <row r="95" spans="1:8" ht="33" customHeight="1">
      <c r="A95" s="43" t="s">
        <v>45</v>
      </c>
      <c r="B95" s="42" t="s">
        <v>523</v>
      </c>
      <c r="C95" s="25" t="s">
        <v>426</v>
      </c>
      <c r="D95" s="48">
        <v>40</v>
      </c>
      <c r="E95" s="4" t="s">
        <v>394</v>
      </c>
      <c r="F95" s="14" t="s">
        <v>426</v>
      </c>
      <c r="G95" s="4" t="s">
        <v>882</v>
      </c>
      <c r="H95" s="42" t="s">
        <v>725</v>
      </c>
    </row>
    <row r="96" spans="1:8" ht="33" customHeight="1">
      <c r="A96" s="43" t="s">
        <v>61</v>
      </c>
      <c r="B96" s="42" t="s">
        <v>524</v>
      </c>
      <c r="C96" s="27" t="s">
        <v>525</v>
      </c>
      <c r="D96" s="49">
        <f>640633/1000</f>
        <v>640.63300000000004</v>
      </c>
      <c r="E96" s="4" t="s">
        <v>394</v>
      </c>
      <c r="F96" s="13" t="s">
        <v>525</v>
      </c>
      <c r="G96" s="4" t="s">
        <v>873</v>
      </c>
      <c r="H96" s="42" t="s">
        <v>869</v>
      </c>
    </row>
    <row r="97" spans="1:8" ht="33" customHeight="1">
      <c r="A97" s="41" t="s">
        <v>55</v>
      </c>
      <c r="B97" s="42" t="s">
        <v>526</v>
      </c>
      <c r="C97" s="24" t="s">
        <v>434</v>
      </c>
      <c r="D97" s="48">
        <v>30</v>
      </c>
      <c r="E97" s="4" t="s">
        <v>394</v>
      </c>
      <c r="F97" s="14" t="s">
        <v>434</v>
      </c>
      <c r="G97" s="4" t="s">
        <v>403</v>
      </c>
      <c r="H97" s="42" t="s">
        <v>437</v>
      </c>
    </row>
    <row r="98" spans="1:8" ht="33" customHeight="1">
      <c r="A98" s="43" t="s">
        <v>133</v>
      </c>
      <c r="B98" s="42" t="s">
        <v>527</v>
      </c>
      <c r="C98" s="25" t="s">
        <v>402</v>
      </c>
      <c r="D98" s="48">
        <v>53</v>
      </c>
      <c r="E98" s="4" t="s">
        <v>394</v>
      </c>
      <c r="F98" s="14" t="s">
        <v>402</v>
      </c>
      <c r="G98" s="4" t="s">
        <v>403</v>
      </c>
      <c r="H98" s="42" t="s">
        <v>460</v>
      </c>
    </row>
    <row r="99" spans="1:8" ht="33" customHeight="1">
      <c r="A99" s="43" t="s">
        <v>77</v>
      </c>
      <c r="B99" s="42" t="s">
        <v>528</v>
      </c>
      <c r="C99" s="25" t="s">
        <v>374</v>
      </c>
      <c r="D99" s="48">
        <v>500</v>
      </c>
      <c r="E99" s="4" t="s">
        <v>394</v>
      </c>
      <c r="F99" s="14" t="s">
        <v>374</v>
      </c>
      <c r="G99" s="4" t="s">
        <v>689</v>
      </c>
      <c r="H99" s="42" t="s">
        <v>726</v>
      </c>
    </row>
    <row r="100" spans="1:8" ht="33" customHeight="1">
      <c r="A100" s="43" t="s">
        <v>529</v>
      </c>
      <c r="B100" s="42" t="s">
        <v>530</v>
      </c>
      <c r="C100" s="25" t="s">
        <v>531</v>
      </c>
      <c r="D100" s="48">
        <v>122</v>
      </c>
      <c r="E100" s="4" t="s">
        <v>394</v>
      </c>
      <c r="F100" s="14" t="s">
        <v>531</v>
      </c>
      <c r="G100" s="4" t="s">
        <v>412</v>
      </c>
      <c r="H100" s="42" t="s">
        <v>481</v>
      </c>
    </row>
    <row r="101" spans="1:8" ht="33" customHeight="1">
      <c r="A101" s="43" t="s">
        <v>45</v>
      </c>
      <c r="B101" s="42" t="s">
        <v>532</v>
      </c>
      <c r="C101" s="25" t="s">
        <v>426</v>
      </c>
      <c r="D101" s="48">
        <v>99</v>
      </c>
      <c r="E101" s="4" t="s">
        <v>394</v>
      </c>
      <c r="F101" s="14" t="s">
        <v>426</v>
      </c>
      <c r="G101" s="4" t="s">
        <v>403</v>
      </c>
      <c r="H101" s="42" t="s">
        <v>727</v>
      </c>
    </row>
    <row r="102" spans="1:8" ht="54.95" customHeight="1">
      <c r="A102" s="43" t="s">
        <v>45</v>
      </c>
      <c r="B102" s="42" t="s">
        <v>533</v>
      </c>
      <c r="C102" s="25" t="s">
        <v>426</v>
      </c>
      <c r="D102" s="48">
        <v>93</v>
      </c>
      <c r="E102" s="4" t="s">
        <v>394</v>
      </c>
      <c r="F102" s="14" t="s">
        <v>426</v>
      </c>
      <c r="G102" s="4" t="s">
        <v>403</v>
      </c>
      <c r="H102" s="42" t="s">
        <v>728</v>
      </c>
    </row>
    <row r="103" spans="1:8" ht="33" customHeight="1">
      <c r="A103" s="43" t="s">
        <v>512</v>
      </c>
      <c r="B103" s="42" t="s">
        <v>534</v>
      </c>
      <c r="C103" s="25" t="s">
        <v>396</v>
      </c>
      <c r="D103" s="48">
        <v>366</v>
      </c>
      <c r="E103" s="4" t="s">
        <v>394</v>
      </c>
      <c r="F103" s="14" t="s">
        <v>396</v>
      </c>
      <c r="G103" s="4" t="s">
        <v>412</v>
      </c>
      <c r="H103" s="42" t="s">
        <v>720</v>
      </c>
    </row>
    <row r="104" spans="1:8" ht="33" customHeight="1">
      <c r="A104" s="43" t="s">
        <v>45</v>
      </c>
      <c r="B104" s="42" t="s">
        <v>535</v>
      </c>
      <c r="C104" s="25" t="s">
        <v>426</v>
      </c>
      <c r="D104" s="48">
        <v>100</v>
      </c>
      <c r="E104" s="4" t="s">
        <v>394</v>
      </c>
      <c r="F104" s="14" t="s">
        <v>426</v>
      </c>
      <c r="G104" s="4" t="s">
        <v>403</v>
      </c>
      <c r="H104" s="42" t="s">
        <v>729</v>
      </c>
    </row>
    <row r="105" spans="1:8" ht="33" customHeight="1">
      <c r="A105" s="43" t="s">
        <v>536</v>
      </c>
      <c r="B105" s="42" t="s">
        <v>537</v>
      </c>
      <c r="C105" s="25" t="s">
        <v>283</v>
      </c>
      <c r="D105" s="48">
        <v>400</v>
      </c>
      <c r="E105" s="4" t="s">
        <v>394</v>
      </c>
      <c r="F105" s="14" t="s">
        <v>283</v>
      </c>
      <c r="G105" s="4" t="s">
        <v>689</v>
      </c>
      <c r="H105" s="42" t="s">
        <v>730</v>
      </c>
    </row>
    <row r="106" spans="1:8" ht="33" customHeight="1">
      <c r="A106" s="43" t="s">
        <v>470</v>
      </c>
      <c r="B106" s="42" t="s">
        <v>538</v>
      </c>
      <c r="C106" s="25" t="s">
        <v>402</v>
      </c>
      <c r="D106" s="48">
        <v>376</v>
      </c>
      <c r="E106" s="4" t="s">
        <v>394</v>
      </c>
      <c r="F106" s="14" t="s">
        <v>402</v>
      </c>
      <c r="G106" s="4" t="s">
        <v>412</v>
      </c>
      <c r="H106" s="42" t="s">
        <v>695</v>
      </c>
    </row>
    <row r="107" spans="1:8" ht="33" customHeight="1">
      <c r="A107" s="43" t="s">
        <v>31</v>
      </c>
      <c r="B107" s="42" t="s">
        <v>539</v>
      </c>
      <c r="C107" s="25" t="s">
        <v>396</v>
      </c>
      <c r="D107" s="48">
        <v>1601</v>
      </c>
      <c r="E107" s="4" t="s">
        <v>394</v>
      </c>
      <c r="F107" s="14" t="s">
        <v>396</v>
      </c>
      <c r="G107" s="4" t="s">
        <v>686</v>
      </c>
      <c r="H107" s="42" t="s">
        <v>718</v>
      </c>
    </row>
    <row r="108" spans="1:8" ht="33" customHeight="1">
      <c r="A108" s="43" t="s">
        <v>202</v>
      </c>
      <c r="B108" s="42" t="s">
        <v>540</v>
      </c>
      <c r="C108" s="25" t="s">
        <v>396</v>
      </c>
      <c r="D108" s="48">
        <v>17</v>
      </c>
      <c r="E108" s="4" t="s">
        <v>394</v>
      </c>
      <c r="F108" s="14" t="s">
        <v>396</v>
      </c>
      <c r="G108" s="4" t="s">
        <v>403</v>
      </c>
      <c r="H108" s="42" t="s">
        <v>468</v>
      </c>
    </row>
    <row r="109" spans="1:8" ht="33" customHeight="1">
      <c r="A109" s="41" t="s">
        <v>55</v>
      </c>
      <c r="B109" s="42" t="s">
        <v>541</v>
      </c>
      <c r="C109" s="24" t="s">
        <v>434</v>
      </c>
      <c r="D109" s="48">
        <v>30</v>
      </c>
      <c r="E109" s="4" t="s">
        <v>394</v>
      </c>
      <c r="F109" s="14" t="s">
        <v>434</v>
      </c>
      <c r="G109" s="4" t="s">
        <v>403</v>
      </c>
      <c r="H109" s="42" t="s">
        <v>437</v>
      </c>
    </row>
    <row r="110" spans="1:8" ht="33" customHeight="1">
      <c r="A110" s="43" t="s">
        <v>470</v>
      </c>
      <c r="B110" s="42" t="s">
        <v>542</v>
      </c>
      <c r="C110" s="25" t="s">
        <v>402</v>
      </c>
      <c r="D110" s="48">
        <v>98</v>
      </c>
      <c r="E110" s="4" t="s">
        <v>394</v>
      </c>
      <c r="F110" s="14" t="s">
        <v>402</v>
      </c>
      <c r="G110" s="4" t="s">
        <v>403</v>
      </c>
      <c r="H110" s="42" t="s">
        <v>731</v>
      </c>
    </row>
    <row r="111" spans="1:8" ht="33" customHeight="1">
      <c r="A111" s="43" t="s">
        <v>96</v>
      </c>
      <c r="B111" s="42" t="s">
        <v>543</v>
      </c>
      <c r="C111" s="25" t="s">
        <v>441</v>
      </c>
      <c r="D111" s="48">
        <v>35</v>
      </c>
      <c r="E111" s="4" t="s">
        <v>394</v>
      </c>
      <c r="F111" s="14" t="s">
        <v>441</v>
      </c>
      <c r="G111" s="4" t="s">
        <v>403</v>
      </c>
      <c r="H111" s="42" t="s">
        <v>424</v>
      </c>
    </row>
    <row r="112" spans="1:8" ht="33" customHeight="1">
      <c r="A112" s="43" t="s">
        <v>512</v>
      </c>
      <c r="B112" s="42" t="s">
        <v>544</v>
      </c>
      <c r="C112" s="25" t="s">
        <v>396</v>
      </c>
      <c r="D112" s="48">
        <v>626</v>
      </c>
      <c r="E112" s="4" t="s">
        <v>394</v>
      </c>
      <c r="F112" s="14" t="s">
        <v>396</v>
      </c>
      <c r="G112" s="4" t="s">
        <v>412</v>
      </c>
      <c r="H112" s="42" t="s">
        <v>720</v>
      </c>
    </row>
    <row r="113" spans="1:8" ht="54.95" customHeight="1">
      <c r="A113" s="43" t="s">
        <v>26</v>
      </c>
      <c r="B113" s="42" t="s">
        <v>545</v>
      </c>
      <c r="C113" s="25" t="s">
        <v>396</v>
      </c>
      <c r="D113" s="48">
        <v>296</v>
      </c>
      <c r="E113" s="4" t="s">
        <v>394</v>
      </c>
      <c r="F113" s="14" t="s">
        <v>396</v>
      </c>
      <c r="G113" s="4" t="s">
        <v>689</v>
      </c>
      <c r="H113" s="42" t="s">
        <v>732</v>
      </c>
    </row>
    <row r="114" spans="1:8" ht="33" customHeight="1">
      <c r="A114" s="43" t="s">
        <v>237</v>
      </c>
      <c r="B114" s="42" t="s">
        <v>546</v>
      </c>
      <c r="C114" s="25" t="s">
        <v>146</v>
      </c>
      <c r="D114" s="49">
        <v>423</v>
      </c>
      <c r="E114" s="4" t="s">
        <v>394</v>
      </c>
      <c r="F114" s="14" t="s">
        <v>146</v>
      </c>
      <c r="G114" s="4" t="s">
        <v>689</v>
      </c>
      <c r="H114" s="42" t="s">
        <v>733</v>
      </c>
    </row>
    <row r="115" spans="1:8" ht="33" customHeight="1">
      <c r="A115" s="43" t="s">
        <v>123</v>
      </c>
      <c r="B115" s="42" t="s">
        <v>547</v>
      </c>
      <c r="C115" s="25" t="s">
        <v>375</v>
      </c>
      <c r="D115" s="49">
        <v>941.9</v>
      </c>
      <c r="E115" s="4" t="s">
        <v>394</v>
      </c>
      <c r="F115" s="14" t="s">
        <v>375</v>
      </c>
      <c r="G115" s="4" t="s">
        <v>19</v>
      </c>
      <c r="H115" s="42" t="s">
        <v>734</v>
      </c>
    </row>
    <row r="116" spans="1:8" ht="33" customHeight="1">
      <c r="A116" s="43" t="s">
        <v>290</v>
      </c>
      <c r="B116" s="42" t="s">
        <v>548</v>
      </c>
      <c r="C116" s="25" t="s">
        <v>396</v>
      </c>
      <c r="D116" s="49">
        <v>225</v>
      </c>
      <c r="E116" s="4" t="s">
        <v>394</v>
      </c>
      <c r="F116" s="14" t="s">
        <v>396</v>
      </c>
      <c r="G116" s="4" t="s">
        <v>686</v>
      </c>
      <c r="H116" s="42" t="s">
        <v>687</v>
      </c>
    </row>
    <row r="117" spans="1:8" ht="33" customHeight="1">
      <c r="A117" s="43" t="s">
        <v>45</v>
      </c>
      <c r="B117" s="42" t="s">
        <v>549</v>
      </c>
      <c r="C117" s="25" t="s">
        <v>426</v>
      </c>
      <c r="D117" s="48">
        <v>97</v>
      </c>
      <c r="E117" s="4" t="s">
        <v>394</v>
      </c>
      <c r="F117" s="14" t="s">
        <v>426</v>
      </c>
      <c r="G117" s="4" t="s">
        <v>403</v>
      </c>
      <c r="H117" s="42" t="s">
        <v>735</v>
      </c>
    </row>
    <row r="118" spans="1:8" ht="33" customHeight="1">
      <c r="A118" s="43" t="s">
        <v>100</v>
      </c>
      <c r="B118" s="42" t="s">
        <v>550</v>
      </c>
      <c r="C118" s="25" t="s">
        <v>396</v>
      </c>
      <c r="D118" s="49">
        <v>190</v>
      </c>
      <c r="E118" s="4" t="s">
        <v>394</v>
      </c>
      <c r="F118" s="14" t="s">
        <v>396</v>
      </c>
      <c r="G118" s="4" t="s">
        <v>686</v>
      </c>
      <c r="H118" s="42" t="s">
        <v>687</v>
      </c>
    </row>
    <row r="119" spans="1:8" ht="33" customHeight="1">
      <c r="A119" s="43" t="s">
        <v>255</v>
      </c>
      <c r="B119" s="42" t="s">
        <v>551</v>
      </c>
      <c r="C119" s="25" t="s">
        <v>429</v>
      </c>
      <c r="D119" s="49">
        <v>96</v>
      </c>
      <c r="E119" s="4" t="s">
        <v>394</v>
      </c>
      <c r="F119" s="14" t="s">
        <v>429</v>
      </c>
      <c r="G119" s="4" t="s">
        <v>403</v>
      </c>
      <c r="H119" s="42" t="s">
        <v>736</v>
      </c>
    </row>
    <row r="120" spans="1:8" ht="33" customHeight="1">
      <c r="A120" s="43" t="s">
        <v>202</v>
      </c>
      <c r="B120" s="42" t="s">
        <v>552</v>
      </c>
      <c r="C120" s="25" t="s">
        <v>396</v>
      </c>
      <c r="D120" s="49">
        <v>83.6</v>
      </c>
      <c r="E120" s="4" t="s">
        <v>394</v>
      </c>
      <c r="F120" s="14" t="s">
        <v>396</v>
      </c>
      <c r="G120" s="4" t="s">
        <v>686</v>
      </c>
      <c r="H120" s="42" t="s">
        <v>737</v>
      </c>
    </row>
    <row r="121" spans="1:8" ht="33" customHeight="1">
      <c r="A121" s="43" t="s">
        <v>202</v>
      </c>
      <c r="B121" s="42" t="s">
        <v>553</v>
      </c>
      <c r="C121" s="25" t="s">
        <v>396</v>
      </c>
      <c r="D121" s="49">
        <v>73.2</v>
      </c>
      <c r="E121" s="4" t="s">
        <v>394</v>
      </c>
      <c r="F121" s="14" t="s">
        <v>396</v>
      </c>
      <c r="G121" s="4" t="s">
        <v>403</v>
      </c>
      <c r="H121" s="42" t="s">
        <v>738</v>
      </c>
    </row>
    <row r="122" spans="1:8" ht="33" customHeight="1">
      <c r="A122" s="43" t="s">
        <v>554</v>
      </c>
      <c r="B122" s="42" t="s">
        <v>555</v>
      </c>
      <c r="C122" s="25" t="s">
        <v>531</v>
      </c>
      <c r="D122" s="49">
        <v>445.4</v>
      </c>
      <c r="E122" s="4" t="s">
        <v>394</v>
      </c>
      <c r="F122" s="14" t="s">
        <v>531</v>
      </c>
      <c r="G122" s="4" t="s">
        <v>412</v>
      </c>
      <c r="H122" s="42" t="s">
        <v>722</v>
      </c>
    </row>
    <row r="123" spans="1:8" ht="33" customHeight="1">
      <c r="A123" s="43" t="s">
        <v>96</v>
      </c>
      <c r="B123" s="42" t="s">
        <v>556</v>
      </c>
      <c r="C123" s="25" t="s">
        <v>441</v>
      </c>
      <c r="D123" s="48">
        <v>94</v>
      </c>
      <c r="E123" s="4" t="s">
        <v>394</v>
      </c>
      <c r="F123" s="14" t="s">
        <v>441</v>
      </c>
      <c r="G123" s="4" t="s">
        <v>403</v>
      </c>
      <c r="H123" s="42" t="s">
        <v>739</v>
      </c>
    </row>
    <row r="124" spans="1:8" ht="33" customHeight="1">
      <c r="A124" s="43" t="s">
        <v>96</v>
      </c>
      <c r="B124" s="42" t="s">
        <v>557</v>
      </c>
      <c r="C124" s="25" t="s">
        <v>441</v>
      </c>
      <c r="D124" s="48">
        <v>19</v>
      </c>
      <c r="E124" s="4" t="s">
        <v>394</v>
      </c>
      <c r="F124" s="14" t="s">
        <v>441</v>
      </c>
      <c r="G124" s="4" t="s">
        <v>403</v>
      </c>
      <c r="H124" s="42" t="s">
        <v>740</v>
      </c>
    </row>
    <row r="125" spans="1:8" ht="167.25" customHeight="1">
      <c r="A125" s="41" t="s">
        <v>680</v>
      </c>
      <c r="B125" s="42" t="s">
        <v>558</v>
      </c>
      <c r="C125" s="25" t="s">
        <v>559</v>
      </c>
      <c r="D125" s="49">
        <v>9906</v>
      </c>
      <c r="E125" s="4" t="s">
        <v>394</v>
      </c>
      <c r="F125" s="14" t="s">
        <v>559</v>
      </c>
      <c r="G125" s="4" t="s">
        <v>741</v>
      </c>
      <c r="H125" s="42" t="s">
        <v>744</v>
      </c>
    </row>
    <row r="126" spans="1:8" ht="54.95" customHeight="1">
      <c r="A126" s="43" t="s">
        <v>96</v>
      </c>
      <c r="B126" s="42" t="s">
        <v>560</v>
      </c>
      <c r="C126" s="24" t="s">
        <v>561</v>
      </c>
      <c r="D126" s="49">
        <v>196</v>
      </c>
      <c r="E126" s="4" t="s">
        <v>394</v>
      </c>
      <c r="F126" s="13" t="s">
        <v>561</v>
      </c>
      <c r="G126" s="4" t="s">
        <v>885</v>
      </c>
      <c r="H126" s="42" t="s">
        <v>742</v>
      </c>
    </row>
    <row r="127" spans="1:8" ht="33" customHeight="1">
      <c r="A127" s="43" t="s">
        <v>325</v>
      </c>
      <c r="B127" s="42" t="s">
        <v>562</v>
      </c>
      <c r="C127" s="25" t="s">
        <v>441</v>
      </c>
      <c r="D127" s="49">
        <v>303.7</v>
      </c>
      <c r="E127" s="4" t="s">
        <v>394</v>
      </c>
      <c r="F127" s="14" t="s">
        <v>441</v>
      </c>
      <c r="G127" s="57" t="s">
        <v>412</v>
      </c>
      <c r="H127" s="42" t="s">
        <v>695</v>
      </c>
    </row>
    <row r="128" spans="1:8" ht="89.25" customHeight="1">
      <c r="A128" s="43" t="s">
        <v>58</v>
      </c>
      <c r="B128" s="42" t="s">
        <v>563</v>
      </c>
      <c r="C128" s="25" t="s">
        <v>402</v>
      </c>
      <c r="D128" s="49">
        <v>448</v>
      </c>
      <c r="E128" s="4" t="s">
        <v>394</v>
      </c>
      <c r="F128" s="14" t="s">
        <v>402</v>
      </c>
      <c r="G128" s="4" t="s">
        <v>884</v>
      </c>
      <c r="H128" s="42" t="s">
        <v>468</v>
      </c>
    </row>
    <row r="129" spans="1:8" ht="54.95" customHeight="1">
      <c r="A129" s="43" t="s">
        <v>536</v>
      </c>
      <c r="B129" s="42" t="s">
        <v>564</v>
      </c>
      <c r="C129" s="25" t="s">
        <v>150</v>
      </c>
      <c r="D129" s="49">
        <v>645.70000000000005</v>
      </c>
      <c r="E129" s="4" t="s">
        <v>394</v>
      </c>
      <c r="F129" s="14" t="s">
        <v>150</v>
      </c>
      <c r="G129" s="4" t="s">
        <v>689</v>
      </c>
      <c r="H129" s="42" t="s">
        <v>743</v>
      </c>
    </row>
    <row r="130" spans="1:8" ht="33" customHeight="1">
      <c r="A130" s="43" t="s">
        <v>55</v>
      </c>
      <c r="B130" s="42" t="s">
        <v>565</v>
      </c>
      <c r="C130" s="25" t="s">
        <v>376</v>
      </c>
      <c r="D130" s="49">
        <v>1000</v>
      </c>
      <c r="E130" s="4" t="s">
        <v>394</v>
      </c>
      <c r="F130" s="14" t="s">
        <v>376</v>
      </c>
      <c r="G130" s="4" t="s">
        <v>19</v>
      </c>
      <c r="H130" s="42" t="s">
        <v>887</v>
      </c>
    </row>
    <row r="131" spans="1:8" ht="33" customHeight="1">
      <c r="A131" s="43" t="s">
        <v>442</v>
      </c>
      <c r="B131" s="42" t="s">
        <v>566</v>
      </c>
      <c r="C131" s="25" t="s">
        <v>441</v>
      </c>
      <c r="D131" s="48">
        <v>26</v>
      </c>
      <c r="E131" s="4" t="s">
        <v>394</v>
      </c>
      <c r="F131" s="14" t="s">
        <v>441</v>
      </c>
      <c r="G131" s="4" t="s">
        <v>403</v>
      </c>
      <c r="H131" s="42" t="s">
        <v>745</v>
      </c>
    </row>
    <row r="132" spans="1:8" ht="33" customHeight="1">
      <c r="A132" s="43" t="s">
        <v>182</v>
      </c>
      <c r="B132" s="42" t="s">
        <v>567</v>
      </c>
      <c r="C132" s="25" t="s">
        <v>396</v>
      </c>
      <c r="D132" s="49">
        <v>90</v>
      </c>
      <c r="E132" s="4" t="s">
        <v>394</v>
      </c>
      <c r="F132" s="14" t="s">
        <v>396</v>
      </c>
      <c r="G132" s="4" t="s">
        <v>403</v>
      </c>
      <c r="H132" s="42" t="s">
        <v>746</v>
      </c>
    </row>
    <row r="133" spans="1:8" ht="33" customHeight="1">
      <c r="A133" s="43" t="s">
        <v>182</v>
      </c>
      <c r="B133" s="42" t="s">
        <v>568</v>
      </c>
      <c r="C133" s="25" t="s">
        <v>396</v>
      </c>
      <c r="D133" s="49">
        <v>166</v>
      </c>
      <c r="E133" s="4" t="s">
        <v>394</v>
      </c>
      <c r="F133" s="14" t="s">
        <v>396</v>
      </c>
      <c r="G133" s="4" t="s">
        <v>689</v>
      </c>
      <c r="H133" s="42" t="s">
        <v>747</v>
      </c>
    </row>
    <row r="134" spans="1:8" ht="54.95" customHeight="1">
      <c r="A134" s="43" t="s">
        <v>45</v>
      </c>
      <c r="B134" s="42" t="s">
        <v>569</v>
      </c>
      <c r="C134" s="25" t="s">
        <v>570</v>
      </c>
      <c r="D134" s="49">
        <v>268.60000000000002</v>
      </c>
      <c r="E134" s="4" t="s">
        <v>394</v>
      </c>
      <c r="F134" s="14" t="s">
        <v>570</v>
      </c>
      <c r="G134" s="4" t="s">
        <v>689</v>
      </c>
      <c r="H134" s="42" t="s">
        <v>748</v>
      </c>
    </row>
    <row r="135" spans="1:8" ht="54.95" customHeight="1">
      <c r="A135" s="43" t="s">
        <v>310</v>
      </c>
      <c r="B135" s="42" t="s">
        <v>571</v>
      </c>
      <c r="C135" s="26" t="s">
        <v>411</v>
      </c>
      <c r="D135" s="49">
        <f>762051/1000</f>
        <v>762.05100000000004</v>
      </c>
      <c r="E135" s="4" t="s">
        <v>394</v>
      </c>
      <c r="F135" s="14" t="s">
        <v>411</v>
      </c>
      <c r="G135" s="4" t="s">
        <v>875</v>
      </c>
      <c r="H135" s="42" t="s">
        <v>859</v>
      </c>
    </row>
    <row r="136" spans="1:8" ht="33" customHeight="1">
      <c r="A136" s="43" t="s">
        <v>444</v>
      </c>
      <c r="B136" s="42" t="s">
        <v>572</v>
      </c>
      <c r="C136" s="25" t="s">
        <v>396</v>
      </c>
      <c r="D136" s="48">
        <v>95</v>
      </c>
      <c r="E136" s="4" t="s">
        <v>394</v>
      </c>
      <c r="F136" s="14" t="s">
        <v>396</v>
      </c>
      <c r="G136" s="4" t="s">
        <v>403</v>
      </c>
      <c r="H136" s="42" t="s">
        <v>749</v>
      </c>
    </row>
    <row r="137" spans="1:8" ht="33" customHeight="1">
      <c r="A137" s="43" t="s">
        <v>420</v>
      </c>
      <c r="B137" s="42" t="s">
        <v>573</v>
      </c>
      <c r="C137" s="25" t="s">
        <v>411</v>
      </c>
      <c r="D137" s="48">
        <v>70</v>
      </c>
      <c r="E137" s="4" t="s">
        <v>394</v>
      </c>
      <c r="F137" s="14" t="s">
        <v>411</v>
      </c>
      <c r="G137" s="4" t="s">
        <v>403</v>
      </c>
      <c r="H137" s="42" t="s">
        <v>750</v>
      </c>
    </row>
    <row r="138" spans="1:8" ht="33" customHeight="1">
      <c r="A138" s="43" t="s">
        <v>290</v>
      </c>
      <c r="B138" s="42" t="s">
        <v>574</v>
      </c>
      <c r="C138" s="25" t="s">
        <v>396</v>
      </c>
      <c r="D138" s="48">
        <v>98</v>
      </c>
      <c r="E138" s="4" t="s">
        <v>394</v>
      </c>
      <c r="F138" s="14" t="s">
        <v>396</v>
      </c>
      <c r="G138" s="4" t="s">
        <v>403</v>
      </c>
      <c r="H138" s="42" t="s">
        <v>751</v>
      </c>
    </row>
    <row r="139" spans="1:8" ht="33" customHeight="1">
      <c r="A139" s="43" t="s">
        <v>325</v>
      </c>
      <c r="B139" s="42" t="s">
        <v>575</v>
      </c>
      <c r="C139" s="25" t="s">
        <v>576</v>
      </c>
      <c r="D139" s="48">
        <v>500</v>
      </c>
      <c r="E139" s="4" t="s">
        <v>394</v>
      </c>
      <c r="F139" s="14" t="s">
        <v>576</v>
      </c>
      <c r="G139" s="4" t="s">
        <v>412</v>
      </c>
      <c r="H139" s="42" t="s">
        <v>752</v>
      </c>
    </row>
    <row r="140" spans="1:8" ht="54.95" customHeight="1">
      <c r="A140" s="43" t="s">
        <v>58</v>
      </c>
      <c r="B140" s="42" t="s">
        <v>577</v>
      </c>
      <c r="C140" s="25" t="s">
        <v>402</v>
      </c>
      <c r="D140" s="48">
        <v>356</v>
      </c>
      <c r="E140" s="4" t="s">
        <v>394</v>
      </c>
      <c r="F140" s="14" t="s">
        <v>402</v>
      </c>
      <c r="G140" s="4" t="s">
        <v>399</v>
      </c>
      <c r="H140" s="42" t="s">
        <v>753</v>
      </c>
    </row>
    <row r="141" spans="1:8" ht="33" customHeight="1">
      <c r="A141" s="43" t="s">
        <v>470</v>
      </c>
      <c r="B141" s="42" t="s">
        <v>578</v>
      </c>
      <c r="C141" s="25" t="s">
        <v>402</v>
      </c>
      <c r="D141" s="48">
        <v>746</v>
      </c>
      <c r="E141" s="4" t="s">
        <v>394</v>
      </c>
      <c r="F141" s="14" t="s">
        <v>402</v>
      </c>
      <c r="G141" s="4" t="s">
        <v>686</v>
      </c>
      <c r="H141" s="42" t="s">
        <v>754</v>
      </c>
    </row>
    <row r="142" spans="1:8" ht="33" customHeight="1">
      <c r="A142" s="43" t="s">
        <v>278</v>
      </c>
      <c r="B142" s="42" t="s">
        <v>579</v>
      </c>
      <c r="C142" s="25" t="s">
        <v>411</v>
      </c>
      <c r="D142" s="48">
        <v>88</v>
      </c>
      <c r="E142" s="4" t="s">
        <v>394</v>
      </c>
      <c r="F142" s="14" t="s">
        <v>411</v>
      </c>
      <c r="G142" s="4" t="s">
        <v>412</v>
      </c>
      <c r="H142" s="42" t="s">
        <v>755</v>
      </c>
    </row>
    <row r="143" spans="1:8" ht="33" customHeight="1">
      <c r="A143" s="43" t="s">
        <v>45</v>
      </c>
      <c r="B143" s="42" t="s">
        <v>580</v>
      </c>
      <c r="C143" s="25" t="s">
        <v>426</v>
      </c>
      <c r="D143" s="48">
        <v>91</v>
      </c>
      <c r="E143" s="4" t="s">
        <v>394</v>
      </c>
      <c r="F143" s="14" t="s">
        <v>426</v>
      </c>
      <c r="G143" s="4" t="s">
        <v>403</v>
      </c>
      <c r="H143" s="42" t="s">
        <v>756</v>
      </c>
    </row>
    <row r="144" spans="1:8" ht="33" customHeight="1">
      <c r="A144" s="43" t="s">
        <v>37</v>
      </c>
      <c r="B144" s="42" t="s">
        <v>581</v>
      </c>
      <c r="C144" s="25" t="s">
        <v>582</v>
      </c>
      <c r="D144" s="48">
        <v>167</v>
      </c>
      <c r="E144" s="4" t="s">
        <v>394</v>
      </c>
      <c r="F144" s="14" t="s">
        <v>582</v>
      </c>
      <c r="G144" s="4" t="s">
        <v>403</v>
      </c>
      <c r="H144" s="42" t="s">
        <v>757</v>
      </c>
    </row>
    <row r="145" spans="1:8" ht="33" customHeight="1">
      <c r="A145" s="43" t="s">
        <v>442</v>
      </c>
      <c r="B145" s="42" t="s">
        <v>583</v>
      </c>
      <c r="C145" s="25" t="s">
        <v>441</v>
      </c>
      <c r="D145" s="48">
        <v>155</v>
      </c>
      <c r="E145" s="4" t="s">
        <v>394</v>
      </c>
      <c r="F145" s="14" t="s">
        <v>441</v>
      </c>
      <c r="G145" s="4" t="s">
        <v>686</v>
      </c>
      <c r="H145" s="42" t="s">
        <v>758</v>
      </c>
    </row>
    <row r="146" spans="1:8" ht="54.95" customHeight="1">
      <c r="A146" s="43" t="s">
        <v>100</v>
      </c>
      <c r="B146" s="42" t="s">
        <v>584</v>
      </c>
      <c r="C146" s="25" t="s">
        <v>377</v>
      </c>
      <c r="D146" s="48">
        <v>99</v>
      </c>
      <c r="E146" s="4" t="s">
        <v>394</v>
      </c>
      <c r="F146" s="14" t="s">
        <v>377</v>
      </c>
      <c r="G146" s="4" t="s">
        <v>51</v>
      </c>
      <c r="H146" s="42" t="s">
        <v>759</v>
      </c>
    </row>
    <row r="147" spans="1:8" ht="33" customHeight="1">
      <c r="A147" s="43" t="s">
        <v>258</v>
      </c>
      <c r="B147" s="42" t="s">
        <v>585</v>
      </c>
      <c r="C147" s="25" t="s">
        <v>434</v>
      </c>
      <c r="D147" s="48">
        <v>304</v>
      </c>
      <c r="E147" s="4" t="s">
        <v>394</v>
      </c>
      <c r="F147" s="14" t="s">
        <v>434</v>
      </c>
      <c r="G147" s="4" t="s">
        <v>412</v>
      </c>
      <c r="H147" s="42" t="s">
        <v>737</v>
      </c>
    </row>
    <row r="148" spans="1:8" ht="309.75" customHeight="1">
      <c r="A148" s="43" t="s">
        <v>173</v>
      </c>
      <c r="B148" s="42" t="s">
        <v>586</v>
      </c>
      <c r="C148" s="25" t="s">
        <v>587</v>
      </c>
      <c r="D148" s="48">
        <v>1000</v>
      </c>
      <c r="E148" s="4" t="s">
        <v>394</v>
      </c>
      <c r="F148" s="14" t="s">
        <v>587</v>
      </c>
      <c r="G148" s="4" t="s">
        <v>399</v>
      </c>
      <c r="H148" s="42" t="s">
        <v>760</v>
      </c>
    </row>
    <row r="149" spans="1:8" ht="33" customHeight="1">
      <c r="A149" s="43" t="s">
        <v>310</v>
      </c>
      <c r="B149" s="42" t="s">
        <v>588</v>
      </c>
      <c r="C149" s="25" t="s">
        <v>411</v>
      </c>
      <c r="D149" s="48">
        <v>226</v>
      </c>
      <c r="E149" s="4" t="s">
        <v>394</v>
      </c>
      <c r="F149" s="14" t="s">
        <v>411</v>
      </c>
      <c r="G149" s="4" t="s">
        <v>689</v>
      </c>
      <c r="H149" s="42" t="s">
        <v>761</v>
      </c>
    </row>
    <row r="150" spans="1:8" ht="33" customHeight="1">
      <c r="A150" s="41" t="s">
        <v>179</v>
      </c>
      <c r="B150" s="42" t="s">
        <v>589</v>
      </c>
      <c r="C150" s="24" t="s">
        <v>590</v>
      </c>
      <c r="D150" s="48">
        <v>58</v>
      </c>
      <c r="E150" s="4" t="s">
        <v>394</v>
      </c>
      <c r="F150" s="14" t="s">
        <v>590</v>
      </c>
      <c r="G150" s="4" t="s">
        <v>403</v>
      </c>
      <c r="H150" s="42" t="s">
        <v>591</v>
      </c>
    </row>
    <row r="151" spans="1:8" ht="87.75" customHeight="1">
      <c r="A151" s="43" t="s">
        <v>192</v>
      </c>
      <c r="B151" s="42" t="s">
        <v>592</v>
      </c>
      <c r="C151" s="25" t="s">
        <v>593</v>
      </c>
      <c r="D151" s="48">
        <v>974</v>
      </c>
      <c r="E151" s="4" t="s">
        <v>394</v>
      </c>
      <c r="F151" s="14" t="s">
        <v>593</v>
      </c>
      <c r="G151" s="4" t="s">
        <v>399</v>
      </c>
      <c r="H151" s="42" t="s">
        <v>763</v>
      </c>
    </row>
    <row r="152" spans="1:8" ht="33" customHeight="1">
      <c r="A152" s="43" t="s">
        <v>444</v>
      </c>
      <c r="B152" s="42" t="s">
        <v>594</v>
      </c>
      <c r="C152" s="25" t="s">
        <v>396</v>
      </c>
      <c r="D152" s="48">
        <v>99</v>
      </c>
      <c r="E152" s="4" t="s">
        <v>394</v>
      </c>
      <c r="F152" s="14" t="s">
        <v>396</v>
      </c>
      <c r="G152" s="57" t="s">
        <v>403</v>
      </c>
      <c r="H152" s="42" t="s">
        <v>764</v>
      </c>
    </row>
    <row r="153" spans="1:8" ht="33" customHeight="1">
      <c r="A153" s="43" t="s">
        <v>42</v>
      </c>
      <c r="B153" s="42" t="s">
        <v>595</v>
      </c>
      <c r="C153" s="25" t="s">
        <v>393</v>
      </c>
      <c r="D153" s="48">
        <v>548</v>
      </c>
      <c r="E153" s="4" t="s">
        <v>394</v>
      </c>
      <c r="F153" s="14" t="s">
        <v>393</v>
      </c>
      <c r="G153" s="4" t="s">
        <v>882</v>
      </c>
      <c r="H153" s="42" t="s">
        <v>688</v>
      </c>
    </row>
    <row r="154" spans="1:8" ht="33" customHeight="1">
      <c r="A154" s="43" t="s">
        <v>45</v>
      </c>
      <c r="B154" s="42" t="s">
        <v>596</v>
      </c>
      <c r="C154" s="25" t="s">
        <v>426</v>
      </c>
      <c r="D154" s="48">
        <v>40</v>
      </c>
      <c r="E154" s="4" t="s">
        <v>394</v>
      </c>
      <c r="F154" s="14" t="s">
        <v>426</v>
      </c>
      <c r="G154" s="4" t="s">
        <v>412</v>
      </c>
      <c r="H154" s="42" t="s">
        <v>481</v>
      </c>
    </row>
    <row r="155" spans="1:8" ht="33" customHeight="1">
      <c r="A155" s="43" t="s">
        <v>325</v>
      </c>
      <c r="B155" s="42" t="s">
        <v>597</v>
      </c>
      <c r="C155" s="25" t="s">
        <v>406</v>
      </c>
      <c r="D155" s="48">
        <v>1000</v>
      </c>
      <c r="E155" s="4" t="s">
        <v>394</v>
      </c>
      <c r="F155" s="14" t="s">
        <v>406</v>
      </c>
      <c r="G155" s="4" t="s">
        <v>809</v>
      </c>
      <c r="H155" s="42" t="s">
        <v>765</v>
      </c>
    </row>
    <row r="156" spans="1:8" ht="33" customHeight="1">
      <c r="A156" s="43" t="s">
        <v>503</v>
      </c>
      <c r="B156" s="42" t="s">
        <v>598</v>
      </c>
      <c r="C156" s="25" t="s">
        <v>441</v>
      </c>
      <c r="D156" s="48">
        <v>60</v>
      </c>
      <c r="E156" s="4" t="s">
        <v>394</v>
      </c>
      <c r="F156" s="14" t="s">
        <v>441</v>
      </c>
      <c r="G156" s="4" t="s">
        <v>403</v>
      </c>
      <c r="H156" s="42" t="s">
        <v>418</v>
      </c>
    </row>
    <row r="157" spans="1:8" ht="54.95" customHeight="1">
      <c r="A157" s="43" t="s">
        <v>61</v>
      </c>
      <c r="B157" s="42" t="s">
        <v>599</v>
      </c>
      <c r="C157" s="25" t="s">
        <v>434</v>
      </c>
      <c r="D157" s="48">
        <v>90</v>
      </c>
      <c r="E157" s="4" t="s">
        <v>394</v>
      </c>
      <c r="F157" s="14" t="s">
        <v>434</v>
      </c>
      <c r="G157" s="4" t="s">
        <v>403</v>
      </c>
      <c r="H157" s="42" t="s">
        <v>418</v>
      </c>
    </row>
    <row r="158" spans="1:8" ht="33" customHeight="1">
      <c r="A158" s="43" t="s">
        <v>600</v>
      </c>
      <c r="B158" s="42" t="s">
        <v>601</v>
      </c>
      <c r="C158" s="25" t="s">
        <v>602</v>
      </c>
      <c r="D158" s="48">
        <v>4963</v>
      </c>
      <c r="E158" s="4" t="s">
        <v>394</v>
      </c>
      <c r="F158" s="14" t="s">
        <v>602</v>
      </c>
      <c r="G158" s="4" t="s">
        <v>888</v>
      </c>
      <c r="H158" s="42" t="s">
        <v>766</v>
      </c>
    </row>
    <row r="159" spans="1:8" ht="33" customHeight="1">
      <c r="A159" s="43" t="s">
        <v>202</v>
      </c>
      <c r="B159" s="42" t="s">
        <v>762</v>
      </c>
      <c r="C159" s="25" t="s">
        <v>396</v>
      </c>
      <c r="D159" s="48">
        <v>600</v>
      </c>
      <c r="E159" s="4" t="s">
        <v>394</v>
      </c>
      <c r="F159" s="14" t="s">
        <v>396</v>
      </c>
      <c r="G159" s="4" t="s">
        <v>686</v>
      </c>
      <c r="H159" s="42" t="s">
        <v>767</v>
      </c>
    </row>
    <row r="160" spans="1:8" ht="33" customHeight="1">
      <c r="A160" s="43" t="s">
        <v>31</v>
      </c>
      <c r="B160" s="42" t="s">
        <v>603</v>
      </c>
      <c r="C160" s="25" t="s">
        <v>396</v>
      </c>
      <c r="D160" s="48">
        <v>69</v>
      </c>
      <c r="E160" s="4" t="s">
        <v>394</v>
      </c>
      <c r="F160" s="14" t="s">
        <v>396</v>
      </c>
      <c r="G160" s="4" t="s">
        <v>403</v>
      </c>
      <c r="H160" s="42" t="s">
        <v>468</v>
      </c>
    </row>
    <row r="161" spans="1:8" ht="33" customHeight="1">
      <c r="A161" s="43" t="s">
        <v>31</v>
      </c>
      <c r="B161" s="42" t="s">
        <v>604</v>
      </c>
      <c r="C161" s="25" t="s">
        <v>396</v>
      </c>
      <c r="D161" s="48">
        <v>83</v>
      </c>
      <c r="E161" s="4" t="s">
        <v>394</v>
      </c>
      <c r="F161" s="14" t="s">
        <v>396</v>
      </c>
      <c r="G161" s="4" t="s">
        <v>403</v>
      </c>
      <c r="H161" s="42" t="s">
        <v>468</v>
      </c>
    </row>
    <row r="162" spans="1:8" ht="54.95" customHeight="1">
      <c r="A162" s="41" t="s">
        <v>674</v>
      </c>
      <c r="B162" s="42" t="s">
        <v>605</v>
      </c>
      <c r="C162" s="25" t="s">
        <v>406</v>
      </c>
      <c r="D162" s="48">
        <v>760</v>
      </c>
      <c r="E162" s="4" t="s">
        <v>394</v>
      </c>
      <c r="F162" s="14" t="s">
        <v>406</v>
      </c>
      <c r="G162" s="57" t="s">
        <v>689</v>
      </c>
      <c r="H162" s="42" t="s">
        <v>768</v>
      </c>
    </row>
    <row r="163" spans="1:8" ht="54.95" customHeight="1">
      <c r="A163" s="43" t="s">
        <v>133</v>
      </c>
      <c r="B163" s="42" t="s">
        <v>606</v>
      </c>
      <c r="C163" s="25" t="s">
        <v>402</v>
      </c>
      <c r="D163" s="48">
        <v>1295</v>
      </c>
      <c r="E163" s="4" t="s">
        <v>394</v>
      </c>
      <c r="F163" s="14" t="s">
        <v>402</v>
      </c>
      <c r="G163" s="4" t="s">
        <v>883</v>
      </c>
      <c r="H163" s="42" t="s">
        <v>718</v>
      </c>
    </row>
    <row r="164" spans="1:8" ht="33" customHeight="1">
      <c r="A164" s="43" t="s">
        <v>420</v>
      </c>
      <c r="B164" s="42" t="s">
        <v>607</v>
      </c>
      <c r="C164" s="25" t="s">
        <v>411</v>
      </c>
      <c r="D164" s="48">
        <v>33</v>
      </c>
      <c r="E164" s="4" t="s">
        <v>394</v>
      </c>
      <c r="F164" s="14" t="s">
        <v>411</v>
      </c>
      <c r="G164" s="4" t="s">
        <v>403</v>
      </c>
      <c r="H164" s="42" t="s">
        <v>769</v>
      </c>
    </row>
    <row r="165" spans="1:8" ht="33" customHeight="1">
      <c r="A165" s="43" t="s">
        <v>162</v>
      </c>
      <c r="B165" s="42" t="s">
        <v>608</v>
      </c>
      <c r="C165" s="25" t="s">
        <v>378</v>
      </c>
      <c r="D165" s="48">
        <v>935</v>
      </c>
      <c r="E165" s="4" t="s">
        <v>394</v>
      </c>
      <c r="F165" s="14" t="s">
        <v>378</v>
      </c>
      <c r="G165" s="4" t="s">
        <v>689</v>
      </c>
      <c r="H165" s="42" t="s">
        <v>770</v>
      </c>
    </row>
    <row r="166" spans="1:8" ht="96.75" customHeight="1">
      <c r="A166" s="43" t="s">
        <v>444</v>
      </c>
      <c r="B166" s="42" t="s">
        <v>609</v>
      </c>
      <c r="C166" s="25" t="s">
        <v>406</v>
      </c>
      <c r="D166" s="48">
        <v>200</v>
      </c>
      <c r="E166" s="4" t="s">
        <v>394</v>
      </c>
      <c r="F166" s="14" t="s">
        <v>406</v>
      </c>
      <c r="G166" s="4" t="s">
        <v>403</v>
      </c>
      <c r="H166" s="42" t="s">
        <v>771</v>
      </c>
    </row>
    <row r="167" spans="1:8" ht="33" customHeight="1">
      <c r="A167" s="43" t="s">
        <v>58</v>
      </c>
      <c r="B167" s="42" t="s">
        <v>610</v>
      </c>
      <c r="C167" s="25" t="s">
        <v>611</v>
      </c>
      <c r="D167" s="48">
        <v>1198</v>
      </c>
      <c r="E167" s="4" t="s">
        <v>394</v>
      </c>
      <c r="F167" s="14" t="s">
        <v>611</v>
      </c>
      <c r="G167" s="4" t="s">
        <v>715</v>
      </c>
      <c r="H167" s="42" t="s">
        <v>772</v>
      </c>
    </row>
    <row r="168" spans="1:8" ht="54.95" customHeight="1">
      <c r="A168" s="43" t="s">
        <v>249</v>
      </c>
      <c r="B168" s="42" t="s">
        <v>612</v>
      </c>
      <c r="C168" s="26" t="s">
        <v>411</v>
      </c>
      <c r="D168" s="49">
        <f>844632/1000</f>
        <v>844.63199999999995</v>
      </c>
      <c r="E168" s="4" t="s">
        <v>394</v>
      </c>
      <c r="F168" s="14" t="s">
        <v>411</v>
      </c>
      <c r="G168" s="4" t="s">
        <v>686</v>
      </c>
      <c r="H168" s="42" t="s">
        <v>857</v>
      </c>
    </row>
    <row r="169" spans="1:8" ht="33" customHeight="1">
      <c r="A169" s="43" t="s">
        <v>162</v>
      </c>
      <c r="B169" s="42" t="s">
        <v>613</v>
      </c>
      <c r="C169" s="25" t="s">
        <v>402</v>
      </c>
      <c r="D169" s="48">
        <v>99</v>
      </c>
      <c r="E169" s="4" t="s">
        <v>394</v>
      </c>
      <c r="F169" s="14" t="s">
        <v>402</v>
      </c>
      <c r="G169" s="4" t="s">
        <v>403</v>
      </c>
      <c r="H169" s="42" t="s">
        <v>773</v>
      </c>
    </row>
    <row r="170" spans="1:8" ht="54.95" customHeight="1">
      <c r="A170" s="43" t="s">
        <v>512</v>
      </c>
      <c r="B170" s="42" t="s">
        <v>614</v>
      </c>
      <c r="C170" s="25" t="s">
        <v>434</v>
      </c>
      <c r="D170" s="48">
        <v>691</v>
      </c>
      <c r="E170" s="4" t="s">
        <v>394</v>
      </c>
      <c r="F170" s="14" t="s">
        <v>434</v>
      </c>
      <c r="G170" s="4" t="s">
        <v>412</v>
      </c>
      <c r="H170" s="42" t="s">
        <v>720</v>
      </c>
    </row>
    <row r="171" spans="1:8" ht="33" customHeight="1">
      <c r="A171" s="43" t="s">
        <v>442</v>
      </c>
      <c r="B171" s="42" t="s">
        <v>615</v>
      </c>
      <c r="C171" s="25" t="s">
        <v>441</v>
      </c>
      <c r="D171" s="48">
        <v>90</v>
      </c>
      <c r="E171" s="4" t="s">
        <v>394</v>
      </c>
      <c r="F171" s="14" t="s">
        <v>441</v>
      </c>
      <c r="G171" s="4" t="s">
        <v>403</v>
      </c>
      <c r="H171" s="42" t="s">
        <v>774</v>
      </c>
    </row>
    <row r="172" spans="1:8" ht="33" customHeight="1">
      <c r="A172" s="43" t="s">
        <v>470</v>
      </c>
      <c r="B172" s="42" t="s">
        <v>616</v>
      </c>
      <c r="C172" s="25" t="s">
        <v>402</v>
      </c>
      <c r="D172" s="48">
        <v>45</v>
      </c>
      <c r="E172" s="4" t="s">
        <v>394</v>
      </c>
      <c r="F172" s="14" t="s">
        <v>402</v>
      </c>
      <c r="G172" s="4" t="s">
        <v>403</v>
      </c>
      <c r="H172" s="42" t="s">
        <v>775</v>
      </c>
    </row>
    <row r="173" spans="1:8" ht="54.95" customHeight="1">
      <c r="A173" s="43" t="s">
        <v>162</v>
      </c>
      <c r="B173" s="42" t="s">
        <v>617</v>
      </c>
      <c r="C173" s="25" t="s">
        <v>402</v>
      </c>
      <c r="D173" s="48">
        <v>116</v>
      </c>
      <c r="E173" s="4" t="s">
        <v>394</v>
      </c>
      <c r="F173" s="14" t="s">
        <v>402</v>
      </c>
      <c r="G173" s="4" t="s">
        <v>399</v>
      </c>
      <c r="H173" s="42" t="s">
        <v>776</v>
      </c>
    </row>
    <row r="174" spans="1:8" ht="33" customHeight="1">
      <c r="A174" s="43" t="s">
        <v>41</v>
      </c>
      <c r="B174" s="42" t="s">
        <v>618</v>
      </c>
      <c r="C174" s="26" t="s">
        <v>619</v>
      </c>
      <c r="D174" s="49">
        <f>837816/1000</f>
        <v>837.81600000000003</v>
      </c>
      <c r="E174" s="4" t="s">
        <v>394</v>
      </c>
      <c r="F174" s="14" t="s">
        <v>619</v>
      </c>
      <c r="G174" s="4" t="s">
        <v>686</v>
      </c>
      <c r="H174" s="42" t="s">
        <v>870</v>
      </c>
    </row>
    <row r="175" spans="1:8" ht="33" customHeight="1">
      <c r="A175" s="43" t="s">
        <v>255</v>
      </c>
      <c r="B175" s="42" t="s">
        <v>620</v>
      </c>
      <c r="C175" s="26" t="s">
        <v>271</v>
      </c>
      <c r="D175" s="49">
        <v>2200</v>
      </c>
      <c r="E175" s="4" t="s">
        <v>394</v>
      </c>
      <c r="F175" s="14" t="s">
        <v>271</v>
      </c>
      <c r="G175" s="4" t="s">
        <v>686</v>
      </c>
      <c r="H175" s="42" t="s">
        <v>871</v>
      </c>
    </row>
    <row r="176" spans="1:8" ht="33" customHeight="1">
      <c r="A176" s="43" t="s">
        <v>45</v>
      </c>
      <c r="B176" s="42" t="s">
        <v>621</v>
      </c>
      <c r="C176" s="25" t="s">
        <v>426</v>
      </c>
      <c r="D176" s="48">
        <v>85</v>
      </c>
      <c r="E176" s="4" t="s">
        <v>394</v>
      </c>
      <c r="F176" s="14" t="s">
        <v>426</v>
      </c>
      <c r="G176" s="4" t="s">
        <v>403</v>
      </c>
      <c r="H176" s="42" t="s">
        <v>777</v>
      </c>
    </row>
    <row r="177" spans="1:8" ht="33" customHeight="1">
      <c r="A177" s="43" t="s">
        <v>58</v>
      </c>
      <c r="B177" s="42" t="s">
        <v>622</v>
      </c>
      <c r="C177" s="25" t="s">
        <v>402</v>
      </c>
      <c r="D177" s="48">
        <v>86</v>
      </c>
      <c r="E177" s="4" t="s">
        <v>394</v>
      </c>
      <c r="F177" s="14" t="s">
        <v>402</v>
      </c>
      <c r="G177" s="4" t="s">
        <v>403</v>
      </c>
      <c r="H177" s="42" t="s">
        <v>778</v>
      </c>
    </row>
    <row r="178" spans="1:8" ht="33" customHeight="1">
      <c r="A178" s="43" t="s">
        <v>503</v>
      </c>
      <c r="B178" s="42" t="s">
        <v>623</v>
      </c>
      <c r="C178" s="26" t="s">
        <v>441</v>
      </c>
      <c r="D178" s="49">
        <f>717360/1000</f>
        <v>717.36</v>
      </c>
      <c r="E178" s="4" t="s">
        <v>394</v>
      </c>
      <c r="F178" s="14" t="s">
        <v>441</v>
      </c>
      <c r="G178" s="4" t="s">
        <v>686</v>
      </c>
      <c r="H178" s="42" t="s">
        <v>855</v>
      </c>
    </row>
    <row r="179" spans="1:8" ht="33" customHeight="1">
      <c r="A179" s="43" t="s">
        <v>442</v>
      </c>
      <c r="B179" s="42" t="s">
        <v>624</v>
      </c>
      <c r="C179" s="25" t="s">
        <v>441</v>
      </c>
      <c r="D179" s="48">
        <v>38</v>
      </c>
      <c r="E179" s="4" t="s">
        <v>394</v>
      </c>
      <c r="F179" s="14" t="s">
        <v>441</v>
      </c>
      <c r="G179" s="4" t="s">
        <v>403</v>
      </c>
      <c r="H179" s="42" t="s">
        <v>779</v>
      </c>
    </row>
    <row r="180" spans="1:8" ht="33" customHeight="1">
      <c r="A180" s="43" t="s">
        <v>31</v>
      </c>
      <c r="B180" s="42" t="s">
        <v>625</v>
      </c>
      <c r="C180" s="25" t="s">
        <v>396</v>
      </c>
      <c r="D180" s="48">
        <v>66</v>
      </c>
      <c r="E180" s="4" t="s">
        <v>394</v>
      </c>
      <c r="F180" s="14" t="s">
        <v>396</v>
      </c>
      <c r="G180" s="4" t="s">
        <v>403</v>
      </c>
      <c r="H180" s="42" t="s">
        <v>780</v>
      </c>
    </row>
    <row r="181" spans="1:8" ht="33" customHeight="1">
      <c r="A181" s="43" t="s">
        <v>512</v>
      </c>
      <c r="B181" s="42" t="s">
        <v>626</v>
      </c>
      <c r="C181" s="25" t="s">
        <v>434</v>
      </c>
      <c r="D181" s="48">
        <v>696</v>
      </c>
      <c r="E181" s="4" t="s">
        <v>394</v>
      </c>
      <c r="F181" s="14" t="s">
        <v>434</v>
      </c>
      <c r="G181" s="4" t="s">
        <v>412</v>
      </c>
      <c r="H181" s="42" t="s">
        <v>720</v>
      </c>
    </row>
    <row r="182" spans="1:8" ht="33" customHeight="1">
      <c r="A182" s="43" t="s">
        <v>529</v>
      </c>
      <c r="B182" s="42" t="s">
        <v>627</v>
      </c>
      <c r="C182" s="25" t="s">
        <v>531</v>
      </c>
      <c r="D182" s="48">
        <v>94</v>
      </c>
      <c r="E182" s="4" t="s">
        <v>394</v>
      </c>
      <c r="F182" s="14" t="s">
        <v>531</v>
      </c>
      <c r="G182" s="4" t="s">
        <v>403</v>
      </c>
      <c r="H182" s="42" t="s">
        <v>781</v>
      </c>
    </row>
    <row r="183" spans="1:8" ht="33" customHeight="1">
      <c r="A183" s="43" t="s">
        <v>258</v>
      </c>
      <c r="B183" s="42" t="s">
        <v>628</v>
      </c>
      <c r="C183" s="26" t="s">
        <v>434</v>
      </c>
      <c r="D183" s="49">
        <v>1000</v>
      </c>
      <c r="E183" s="4" t="s">
        <v>394</v>
      </c>
      <c r="F183" s="14" t="s">
        <v>434</v>
      </c>
      <c r="G183" s="4" t="s">
        <v>715</v>
      </c>
      <c r="H183" s="42" t="s">
        <v>860</v>
      </c>
    </row>
    <row r="184" spans="1:8" ht="33" customHeight="1">
      <c r="A184" s="43" t="s">
        <v>55</v>
      </c>
      <c r="B184" s="42" t="s">
        <v>629</v>
      </c>
      <c r="C184" s="25" t="s">
        <v>434</v>
      </c>
      <c r="D184" s="48">
        <v>100</v>
      </c>
      <c r="E184" s="4" t="s">
        <v>394</v>
      </c>
      <c r="F184" s="14" t="s">
        <v>434</v>
      </c>
      <c r="G184" s="4" t="s">
        <v>403</v>
      </c>
      <c r="H184" s="42" t="s">
        <v>473</v>
      </c>
    </row>
    <row r="185" spans="1:8" ht="33" customHeight="1">
      <c r="A185" s="43" t="s">
        <v>202</v>
      </c>
      <c r="B185" s="42" t="s">
        <v>630</v>
      </c>
      <c r="C185" s="25" t="s">
        <v>406</v>
      </c>
      <c r="D185" s="48">
        <v>98</v>
      </c>
      <c r="E185" s="4" t="s">
        <v>394</v>
      </c>
      <c r="F185" s="14" t="s">
        <v>406</v>
      </c>
      <c r="G185" s="4" t="s">
        <v>403</v>
      </c>
      <c r="H185" s="42" t="s">
        <v>521</v>
      </c>
    </row>
    <row r="186" spans="1:8" ht="33" customHeight="1">
      <c r="A186" s="43" t="s">
        <v>45</v>
      </c>
      <c r="B186" s="42" t="s">
        <v>631</v>
      </c>
      <c r="C186" s="25" t="s">
        <v>426</v>
      </c>
      <c r="D186" s="48">
        <v>85</v>
      </c>
      <c r="E186" s="4" t="s">
        <v>394</v>
      </c>
      <c r="F186" s="14" t="s">
        <v>426</v>
      </c>
      <c r="G186" s="4" t="s">
        <v>403</v>
      </c>
      <c r="H186" s="42" t="s">
        <v>782</v>
      </c>
    </row>
    <row r="187" spans="1:8" ht="54.95" customHeight="1">
      <c r="A187" s="43" t="s">
        <v>512</v>
      </c>
      <c r="B187" s="42" t="s">
        <v>632</v>
      </c>
      <c r="C187" s="25" t="s">
        <v>406</v>
      </c>
      <c r="D187" s="48">
        <v>1768</v>
      </c>
      <c r="E187" s="4" t="s">
        <v>394</v>
      </c>
      <c r="F187" s="14" t="s">
        <v>406</v>
      </c>
      <c r="G187" s="4" t="s">
        <v>412</v>
      </c>
      <c r="H187" s="42" t="s">
        <v>720</v>
      </c>
    </row>
    <row r="188" spans="1:8" ht="117" customHeight="1">
      <c r="A188" s="43" t="s">
        <v>202</v>
      </c>
      <c r="B188" s="42" t="s">
        <v>633</v>
      </c>
      <c r="C188" s="25" t="s">
        <v>406</v>
      </c>
      <c r="D188" s="48">
        <v>395</v>
      </c>
      <c r="E188" s="4" t="s">
        <v>394</v>
      </c>
      <c r="F188" s="14" t="s">
        <v>406</v>
      </c>
      <c r="G188" s="4" t="s">
        <v>403</v>
      </c>
      <c r="H188" s="42" t="s">
        <v>783</v>
      </c>
    </row>
    <row r="189" spans="1:8" ht="33" customHeight="1">
      <c r="A189" s="43" t="s">
        <v>15</v>
      </c>
      <c r="B189" s="42" t="s">
        <v>634</v>
      </c>
      <c r="C189" s="25" t="s">
        <v>398</v>
      </c>
      <c r="D189" s="48">
        <v>98</v>
      </c>
      <c r="E189" s="4" t="s">
        <v>394</v>
      </c>
      <c r="F189" s="14" t="s">
        <v>398</v>
      </c>
      <c r="G189" s="4" t="s">
        <v>403</v>
      </c>
      <c r="H189" s="42" t="s">
        <v>784</v>
      </c>
    </row>
    <row r="190" spans="1:8" ht="33" customHeight="1">
      <c r="A190" s="43" t="s">
        <v>33</v>
      </c>
      <c r="B190" s="42" t="s">
        <v>635</v>
      </c>
      <c r="C190" s="25" t="s">
        <v>398</v>
      </c>
      <c r="D190" s="48">
        <v>357</v>
      </c>
      <c r="E190" s="4" t="s">
        <v>394</v>
      </c>
      <c r="F190" s="14" t="s">
        <v>398</v>
      </c>
      <c r="G190" s="4" t="s">
        <v>412</v>
      </c>
      <c r="H190" s="42" t="s">
        <v>316</v>
      </c>
    </row>
    <row r="191" spans="1:8" ht="33" customHeight="1">
      <c r="A191" s="43" t="s">
        <v>96</v>
      </c>
      <c r="B191" s="42" t="s">
        <v>636</v>
      </c>
      <c r="C191" s="25" t="s">
        <v>441</v>
      </c>
      <c r="D191" s="48">
        <v>78</v>
      </c>
      <c r="E191" s="4" t="s">
        <v>394</v>
      </c>
      <c r="F191" s="14" t="s">
        <v>441</v>
      </c>
      <c r="G191" s="4" t="s">
        <v>403</v>
      </c>
      <c r="H191" s="42" t="s">
        <v>785</v>
      </c>
    </row>
    <row r="192" spans="1:8" ht="33" customHeight="1">
      <c r="A192" s="43" t="s">
        <v>267</v>
      </c>
      <c r="B192" s="42" t="s">
        <v>637</v>
      </c>
      <c r="C192" s="25" t="s">
        <v>277</v>
      </c>
      <c r="D192" s="48">
        <v>950</v>
      </c>
      <c r="E192" s="4" t="s">
        <v>394</v>
      </c>
      <c r="F192" s="14" t="s">
        <v>277</v>
      </c>
      <c r="G192" s="4" t="s">
        <v>412</v>
      </c>
      <c r="H192" s="42" t="s">
        <v>132</v>
      </c>
    </row>
    <row r="193" spans="1:8" ht="33" customHeight="1">
      <c r="A193" s="43" t="s">
        <v>100</v>
      </c>
      <c r="B193" s="42" t="s">
        <v>638</v>
      </c>
      <c r="C193" s="25" t="s">
        <v>396</v>
      </c>
      <c r="D193" s="48">
        <v>559</v>
      </c>
      <c r="E193" s="4" t="s">
        <v>394</v>
      </c>
      <c r="F193" s="14" t="s">
        <v>396</v>
      </c>
      <c r="G193" s="57" t="s">
        <v>689</v>
      </c>
      <c r="H193" s="42" t="s">
        <v>687</v>
      </c>
    </row>
    <row r="194" spans="1:8" ht="54.95" customHeight="1">
      <c r="A194" s="43" t="s">
        <v>37</v>
      </c>
      <c r="B194" s="42" t="s">
        <v>639</v>
      </c>
      <c r="C194" s="25" t="s">
        <v>379</v>
      </c>
      <c r="D194" s="48">
        <v>2000</v>
      </c>
      <c r="E194" s="4" t="s">
        <v>394</v>
      </c>
      <c r="F194" s="14" t="s">
        <v>379</v>
      </c>
      <c r="G194" s="4" t="s">
        <v>883</v>
      </c>
      <c r="H194" s="42" t="s">
        <v>786</v>
      </c>
    </row>
    <row r="195" spans="1:8" s="17" customFormat="1" ht="33" customHeight="1">
      <c r="A195" s="43" t="s">
        <v>55</v>
      </c>
      <c r="B195" s="42" t="s">
        <v>640</v>
      </c>
      <c r="C195" s="25" t="s">
        <v>368</v>
      </c>
      <c r="D195" s="49">
        <v>950</v>
      </c>
      <c r="E195" s="4" t="s">
        <v>394</v>
      </c>
      <c r="F195" s="14" t="s">
        <v>368</v>
      </c>
      <c r="G195" s="4" t="s">
        <v>30</v>
      </c>
      <c r="H195" s="42"/>
    </row>
    <row r="196" spans="1:8" ht="33" customHeight="1">
      <c r="A196" s="43" t="s">
        <v>503</v>
      </c>
      <c r="B196" s="42" t="s">
        <v>641</v>
      </c>
      <c r="C196" s="25" t="s">
        <v>441</v>
      </c>
      <c r="D196" s="48">
        <v>77</v>
      </c>
      <c r="E196" s="4" t="s">
        <v>394</v>
      </c>
      <c r="F196" s="14" t="s">
        <v>441</v>
      </c>
      <c r="G196" s="4" t="s">
        <v>412</v>
      </c>
      <c r="H196" s="42" t="s">
        <v>787</v>
      </c>
    </row>
    <row r="197" spans="1:8" ht="33" customHeight="1">
      <c r="A197" s="43" t="s">
        <v>162</v>
      </c>
      <c r="B197" s="42" t="s">
        <v>642</v>
      </c>
      <c r="C197" s="25" t="s">
        <v>402</v>
      </c>
      <c r="D197" s="48">
        <v>48</v>
      </c>
      <c r="E197" s="4" t="s">
        <v>394</v>
      </c>
      <c r="F197" s="14" t="s">
        <v>402</v>
      </c>
      <c r="G197" s="4" t="s">
        <v>412</v>
      </c>
      <c r="H197" s="42" t="s">
        <v>788</v>
      </c>
    </row>
    <row r="198" spans="1:8" ht="63" customHeight="1">
      <c r="A198" s="43" t="s">
        <v>442</v>
      </c>
      <c r="B198" s="42" t="s">
        <v>643</v>
      </c>
      <c r="C198" s="25" t="s">
        <v>441</v>
      </c>
      <c r="D198" s="48">
        <v>286</v>
      </c>
      <c r="E198" s="4" t="s">
        <v>394</v>
      </c>
      <c r="F198" s="14" t="s">
        <v>441</v>
      </c>
      <c r="G198" s="4" t="s">
        <v>399</v>
      </c>
      <c r="H198" s="42" t="s">
        <v>789</v>
      </c>
    </row>
    <row r="199" spans="1:8" ht="124.5" customHeight="1">
      <c r="A199" s="43" t="s">
        <v>21</v>
      </c>
      <c r="B199" s="42" t="s">
        <v>644</v>
      </c>
      <c r="C199" s="25" t="s">
        <v>645</v>
      </c>
      <c r="D199" s="48">
        <v>652</v>
      </c>
      <c r="E199" s="4" t="s">
        <v>394</v>
      </c>
      <c r="F199" s="14" t="s">
        <v>645</v>
      </c>
      <c r="G199" s="4" t="s">
        <v>790</v>
      </c>
      <c r="H199" s="42" t="s">
        <v>791</v>
      </c>
    </row>
    <row r="200" spans="1:8" ht="33" customHeight="1">
      <c r="A200" s="43" t="s">
        <v>15</v>
      </c>
      <c r="B200" s="42" t="s">
        <v>646</v>
      </c>
      <c r="C200" s="25" t="s">
        <v>398</v>
      </c>
      <c r="D200" s="48">
        <v>33</v>
      </c>
      <c r="E200" s="4" t="s">
        <v>394</v>
      </c>
      <c r="F200" s="14" t="s">
        <v>398</v>
      </c>
      <c r="G200" s="4" t="s">
        <v>403</v>
      </c>
      <c r="H200" s="42" t="s">
        <v>792</v>
      </c>
    </row>
    <row r="201" spans="1:8" ht="33" customHeight="1">
      <c r="A201" s="43" t="s">
        <v>15</v>
      </c>
      <c r="B201" s="42" t="s">
        <v>647</v>
      </c>
      <c r="C201" s="25" t="s">
        <v>398</v>
      </c>
      <c r="D201" s="48">
        <v>33</v>
      </c>
      <c r="E201" s="4" t="s">
        <v>394</v>
      </c>
      <c r="F201" s="14" t="s">
        <v>398</v>
      </c>
      <c r="G201" s="4" t="s">
        <v>403</v>
      </c>
      <c r="H201" s="42" t="s">
        <v>792</v>
      </c>
    </row>
    <row r="202" spans="1:8" ht="33" customHeight="1">
      <c r="A202" s="43" t="s">
        <v>15</v>
      </c>
      <c r="B202" s="42" t="s">
        <v>648</v>
      </c>
      <c r="C202" s="25" t="s">
        <v>398</v>
      </c>
      <c r="D202" s="48">
        <v>33</v>
      </c>
      <c r="E202" s="4" t="s">
        <v>394</v>
      </c>
      <c r="F202" s="14" t="s">
        <v>398</v>
      </c>
      <c r="G202" s="4" t="s">
        <v>403</v>
      </c>
      <c r="H202" s="42" t="s">
        <v>792</v>
      </c>
    </row>
    <row r="203" spans="1:8" ht="33" customHeight="1">
      <c r="A203" s="43" t="s">
        <v>503</v>
      </c>
      <c r="B203" s="42" t="s">
        <v>649</v>
      </c>
      <c r="C203" s="25" t="s">
        <v>441</v>
      </c>
      <c r="D203" s="48">
        <v>248</v>
      </c>
      <c r="E203" s="4" t="s">
        <v>394</v>
      </c>
      <c r="F203" s="14" t="s">
        <v>441</v>
      </c>
      <c r="G203" s="4" t="s">
        <v>412</v>
      </c>
      <c r="H203" s="42" t="s">
        <v>695</v>
      </c>
    </row>
    <row r="204" spans="1:8" ht="33" customHeight="1">
      <c r="A204" s="43" t="s">
        <v>100</v>
      </c>
      <c r="B204" s="42" t="s">
        <v>650</v>
      </c>
      <c r="C204" s="25" t="s">
        <v>396</v>
      </c>
      <c r="D204" s="48">
        <v>96</v>
      </c>
      <c r="E204" s="4" t="s">
        <v>394</v>
      </c>
      <c r="F204" s="14" t="s">
        <v>396</v>
      </c>
      <c r="G204" s="4" t="s">
        <v>686</v>
      </c>
      <c r="H204" s="42" t="s">
        <v>793</v>
      </c>
    </row>
    <row r="205" spans="1:8" ht="33" customHeight="1">
      <c r="A205" s="43" t="s">
        <v>45</v>
      </c>
      <c r="B205" s="42" t="s">
        <v>651</v>
      </c>
      <c r="C205" s="25" t="s">
        <v>426</v>
      </c>
      <c r="D205" s="48">
        <v>98</v>
      </c>
      <c r="E205" s="4" t="s">
        <v>394</v>
      </c>
      <c r="F205" s="14" t="s">
        <v>426</v>
      </c>
      <c r="G205" s="4" t="s">
        <v>403</v>
      </c>
      <c r="H205" s="42" t="s">
        <v>735</v>
      </c>
    </row>
    <row r="206" spans="1:8" ht="33" customHeight="1">
      <c r="A206" s="43" t="s">
        <v>37</v>
      </c>
      <c r="B206" s="42" t="s">
        <v>652</v>
      </c>
      <c r="C206" s="26" t="s">
        <v>398</v>
      </c>
      <c r="D206" s="49">
        <f>284290/1000</f>
        <v>284.29000000000002</v>
      </c>
      <c r="E206" s="4" t="s">
        <v>394</v>
      </c>
      <c r="F206" s="14" t="s">
        <v>398</v>
      </c>
      <c r="G206" s="4" t="s">
        <v>862</v>
      </c>
      <c r="H206" s="42" t="s">
        <v>864</v>
      </c>
    </row>
    <row r="207" spans="1:8" ht="33" customHeight="1">
      <c r="A207" s="43" t="s">
        <v>45</v>
      </c>
      <c r="B207" s="42" t="s">
        <v>653</v>
      </c>
      <c r="C207" s="25" t="s">
        <v>426</v>
      </c>
      <c r="D207" s="48">
        <v>98</v>
      </c>
      <c r="E207" s="4" t="s">
        <v>394</v>
      </c>
      <c r="F207" s="14" t="s">
        <v>426</v>
      </c>
      <c r="G207" s="4" t="s">
        <v>403</v>
      </c>
      <c r="H207" s="42" t="s">
        <v>794</v>
      </c>
    </row>
    <row r="208" spans="1:8" ht="122.25" customHeight="1">
      <c r="A208" s="43" t="s">
        <v>31</v>
      </c>
      <c r="B208" s="42" t="s">
        <v>654</v>
      </c>
      <c r="C208" s="25" t="s">
        <v>406</v>
      </c>
      <c r="D208" s="48">
        <v>491</v>
      </c>
      <c r="E208" s="4" t="s">
        <v>394</v>
      </c>
      <c r="F208" s="14" t="s">
        <v>406</v>
      </c>
      <c r="G208" s="4" t="s">
        <v>403</v>
      </c>
      <c r="H208" s="42" t="s">
        <v>795</v>
      </c>
    </row>
    <row r="209" spans="1:8" ht="33" customHeight="1">
      <c r="A209" s="43" t="s">
        <v>42</v>
      </c>
      <c r="B209" s="42" t="s">
        <v>655</v>
      </c>
      <c r="C209" s="25" t="s">
        <v>426</v>
      </c>
      <c r="D209" s="48">
        <v>144</v>
      </c>
      <c r="E209" s="4" t="s">
        <v>394</v>
      </c>
      <c r="F209" s="14" t="s">
        <v>426</v>
      </c>
      <c r="G209" s="57" t="s">
        <v>412</v>
      </c>
      <c r="H209" s="42" t="s">
        <v>416</v>
      </c>
    </row>
    <row r="210" spans="1:8" ht="103.5" customHeight="1">
      <c r="A210" s="41" t="s">
        <v>684</v>
      </c>
      <c r="B210" s="42" t="s">
        <v>656</v>
      </c>
      <c r="C210" s="25" t="s">
        <v>657</v>
      </c>
      <c r="D210" s="48">
        <v>2309</v>
      </c>
      <c r="E210" s="4" t="s">
        <v>394</v>
      </c>
      <c r="F210" s="14" t="s">
        <v>657</v>
      </c>
      <c r="G210" s="4" t="s">
        <v>882</v>
      </c>
      <c r="H210" s="42" t="s">
        <v>796</v>
      </c>
    </row>
    <row r="211" spans="1:8" ht="54.95" customHeight="1">
      <c r="A211" s="43" t="s">
        <v>58</v>
      </c>
      <c r="B211" s="42" t="s">
        <v>658</v>
      </c>
      <c r="C211" s="25" t="s">
        <v>402</v>
      </c>
      <c r="D211" s="48">
        <v>287</v>
      </c>
      <c r="E211" s="4" t="s">
        <v>394</v>
      </c>
      <c r="F211" s="14" t="s">
        <v>402</v>
      </c>
      <c r="G211" s="4" t="s">
        <v>399</v>
      </c>
      <c r="H211" s="42" t="s">
        <v>797</v>
      </c>
    </row>
    <row r="212" spans="1:8" ht="33" customHeight="1">
      <c r="A212" s="43" t="s">
        <v>202</v>
      </c>
      <c r="B212" s="42" t="s">
        <v>659</v>
      </c>
      <c r="C212" s="25" t="s">
        <v>396</v>
      </c>
      <c r="D212" s="48">
        <v>99</v>
      </c>
      <c r="E212" s="4" t="s">
        <v>394</v>
      </c>
      <c r="F212" s="14" t="s">
        <v>396</v>
      </c>
      <c r="G212" s="4" t="s">
        <v>403</v>
      </c>
      <c r="H212" s="42" t="s">
        <v>798</v>
      </c>
    </row>
    <row r="213" spans="1:8" ht="33" customHeight="1">
      <c r="A213" s="43" t="s">
        <v>45</v>
      </c>
      <c r="B213" s="42" t="s">
        <v>660</v>
      </c>
      <c r="C213" s="26" t="s">
        <v>426</v>
      </c>
      <c r="D213" s="49">
        <f>298270/1000</f>
        <v>298.27</v>
      </c>
      <c r="E213" s="4" t="s">
        <v>394</v>
      </c>
      <c r="F213" s="14" t="s">
        <v>426</v>
      </c>
      <c r="G213" s="4" t="s">
        <v>686</v>
      </c>
      <c r="H213" s="42" t="s">
        <v>861</v>
      </c>
    </row>
    <row r="214" spans="1:8" ht="33" customHeight="1">
      <c r="A214" s="43" t="s">
        <v>529</v>
      </c>
      <c r="B214" s="42" t="s">
        <v>661</v>
      </c>
      <c r="C214" s="25" t="s">
        <v>531</v>
      </c>
      <c r="D214" s="48">
        <v>71</v>
      </c>
      <c r="E214" s="4" t="s">
        <v>394</v>
      </c>
      <c r="F214" s="14" t="s">
        <v>531</v>
      </c>
      <c r="G214" s="4" t="s">
        <v>412</v>
      </c>
      <c r="H214" s="42" t="s">
        <v>481</v>
      </c>
    </row>
    <row r="215" spans="1:8" ht="33" customHeight="1">
      <c r="A215" s="43" t="s">
        <v>182</v>
      </c>
      <c r="B215" s="42" t="s">
        <v>662</v>
      </c>
      <c r="C215" s="25" t="s">
        <v>396</v>
      </c>
      <c r="D215" s="48">
        <v>256</v>
      </c>
      <c r="E215" s="4" t="s">
        <v>394</v>
      </c>
      <c r="F215" s="14" t="s">
        <v>396</v>
      </c>
      <c r="G215" s="4" t="s">
        <v>686</v>
      </c>
      <c r="H215" s="42" t="s">
        <v>687</v>
      </c>
    </row>
    <row r="216" spans="1:8" ht="33" customHeight="1">
      <c r="A216" s="43" t="s">
        <v>529</v>
      </c>
      <c r="B216" s="42" t="s">
        <v>663</v>
      </c>
      <c r="C216" s="25" t="s">
        <v>531</v>
      </c>
      <c r="D216" s="48">
        <v>99</v>
      </c>
      <c r="E216" s="4" t="s">
        <v>394</v>
      </c>
      <c r="F216" s="14" t="s">
        <v>531</v>
      </c>
      <c r="G216" s="4" t="s">
        <v>403</v>
      </c>
      <c r="H216" s="42" t="s">
        <v>799</v>
      </c>
    </row>
    <row r="217" spans="1:8" ht="33" customHeight="1">
      <c r="A217" s="43" t="s">
        <v>96</v>
      </c>
      <c r="B217" s="42" t="s">
        <v>664</v>
      </c>
      <c r="C217" s="25" t="s">
        <v>441</v>
      </c>
      <c r="D217" s="48">
        <v>189</v>
      </c>
      <c r="E217" s="4" t="s">
        <v>394</v>
      </c>
      <c r="F217" s="14" t="s">
        <v>441</v>
      </c>
      <c r="G217" s="4" t="s">
        <v>412</v>
      </c>
      <c r="H217" s="42" t="s">
        <v>695</v>
      </c>
    </row>
    <row r="218" spans="1:8" ht="33" customHeight="1">
      <c r="A218" s="43" t="s">
        <v>202</v>
      </c>
      <c r="B218" s="42" t="s">
        <v>665</v>
      </c>
      <c r="C218" s="25" t="s">
        <v>396</v>
      </c>
      <c r="D218" s="48">
        <v>136</v>
      </c>
      <c r="E218" s="4" t="s">
        <v>394</v>
      </c>
      <c r="F218" s="14" t="s">
        <v>396</v>
      </c>
      <c r="G218" s="4" t="s">
        <v>412</v>
      </c>
      <c r="H218" s="42" t="s">
        <v>800</v>
      </c>
    </row>
    <row r="219" spans="1:8" ht="33" customHeight="1" thickBot="1">
      <c r="A219" s="50" t="s">
        <v>442</v>
      </c>
      <c r="B219" s="51" t="s">
        <v>666</v>
      </c>
      <c r="C219" s="26" t="s">
        <v>441</v>
      </c>
      <c r="D219" s="54">
        <f>598140/1000</f>
        <v>598.14</v>
      </c>
      <c r="E219" s="52" t="s">
        <v>394</v>
      </c>
      <c r="F219" s="53" t="s">
        <v>441</v>
      </c>
      <c r="G219" s="52" t="s">
        <v>686</v>
      </c>
      <c r="H219" s="51" t="s">
        <v>855</v>
      </c>
    </row>
    <row r="220" spans="1:8" ht="67.5" customHeight="1">
      <c r="A220" s="29" t="s">
        <v>15</v>
      </c>
      <c r="B220" s="30" t="s">
        <v>16</v>
      </c>
      <c r="C220" s="14" t="s">
        <v>17</v>
      </c>
      <c r="D220" s="31">
        <v>1050</v>
      </c>
      <c r="E220" s="30" t="s">
        <v>18</v>
      </c>
      <c r="F220" s="29" t="s">
        <v>17</v>
      </c>
      <c r="G220" s="32" t="s">
        <v>19</v>
      </c>
      <c r="H220" s="30" t="s">
        <v>20</v>
      </c>
    </row>
    <row r="221" spans="1:8" ht="62.25" customHeight="1">
      <c r="A221" s="13" t="s">
        <v>683</v>
      </c>
      <c r="B221" s="6" t="s">
        <v>22</v>
      </c>
      <c r="C221" s="14" t="s">
        <v>23</v>
      </c>
      <c r="D221" s="5">
        <f>2400+900</f>
        <v>3300</v>
      </c>
      <c r="E221" s="6" t="s">
        <v>18</v>
      </c>
      <c r="F221" s="14" t="s">
        <v>23</v>
      </c>
      <c r="G221" s="4" t="s">
        <v>19</v>
      </c>
      <c r="H221" s="6" t="s">
        <v>24</v>
      </c>
    </row>
    <row r="222" spans="1:8" ht="110.25" customHeight="1">
      <c r="A222" s="13" t="s">
        <v>675</v>
      </c>
      <c r="B222" s="6" t="s">
        <v>27</v>
      </c>
      <c r="C222" s="14" t="s">
        <v>28</v>
      </c>
      <c r="D222" s="5">
        <f>650+650</f>
        <v>1300</v>
      </c>
      <c r="E222" s="6" t="s">
        <v>32</v>
      </c>
      <c r="F222" s="14" t="s">
        <v>28</v>
      </c>
      <c r="G222" s="18" t="s">
        <v>801</v>
      </c>
      <c r="H222" s="18" t="s">
        <v>802</v>
      </c>
    </row>
    <row r="223" spans="1:8" ht="91.5" customHeight="1">
      <c r="A223" s="13" t="s">
        <v>677</v>
      </c>
      <c r="B223" s="6" t="s">
        <v>34</v>
      </c>
      <c r="C223" s="14" t="s">
        <v>35</v>
      </c>
      <c r="D223" s="5">
        <f>300*4</f>
        <v>1200</v>
      </c>
      <c r="E223" s="6" t="s">
        <v>18</v>
      </c>
      <c r="F223" s="14" t="s">
        <v>35</v>
      </c>
      <c r="G223" s="4" t="s">
        <v>689</v>
      </c>
      <c r="H223" s="18" t="s">
        <v>803</v>
      </c>
    </row>
    <row r="224" spans="1:8" ht="115.5" customHeight="1">
      <c r="A224" s="13" t="s">
        <v>672</v>
      </c>
      <c r="B224" s="6" t="s">
        <v>39</v>
      </c>
      <c r="C224" s="14" t="s">
        <v>40</v>
      </c>
      <c r="D224" s="5">
        <v>1360</v>
      </c>
      <c r="E224" s="6" t="s">
        <v>32</v>
      </c>
      <c r="F224" s="14" t="s">
        <v>40</v>
      </c>
      <c r="G224" s="18" t="s">
        <v>801</v>
      </c>
      <c r="H224" s="18" t="s">
        <v>804</v>
      </c>
    </row>
    <row r="225" spans="1:8" ht="69" customHeight="1">
      <c r="A225" s="13" t="s">
        <v>671</v>
      </c>
      <c r="B225" s="6" t="s">
        <v>43</v>
      </c>
      <c r="C225" s="14" t="s">
        <v>44</v>
      </c>
      <c r="D225" s="5">
        <v>730</v>
      </c>
      <c r="E225" s="6" t="s">
        <v>18</v>
      </c>
      <c r="F225" s="14" t="s">
        <v>44</v>
      </c>
      <c r="G225" s="18" t="s">
        <v>801</v>
      </c>
      <c r="H225" s="18" t="s">
        <v>805</v>
      </c>
    </row>
    <row r="226" spans="1:8" ht="70.5" customHeight="1">
      <c r="A226" s="13" t="s">
        <v>679</v>
      </c>
      <c r="B226" s="6" t="s">
        <v>46</v>
      </c>
      <c r="C226" s="14" t="s">
        <v>47</v>
      </c>
      <c r="D226" s="5">
        <f>660+500</f>
        <v>1160</v>
      </c>
      <c r="E226" s="6" t="s">
        <v>18</v>
      </c>
      <c r="F226" s="14" t="s">
        <v>47</v>
      </c>
      <c r="G226" s="18" t="s">
        <v>19</v>
      </c>
      <c r="H226" s="18" t="s">
        <v>806</v>
      </c>
    </row>
    <row r="227" spans="1:8" ht="64.5" customHeight="1">
      <c r="A227" s="14" t="s">
        <v>21</v>
      </c>
      <c r="B227" s="6" t="s">
        <v>48</v>
      </c>
      <c r="C227" s="14" t="s">
        <v>49</v>
      </c>
      <c r="D227" s="5">
        <v>76</v>
      </c>
      <c r="E227" s="6" t="s">
        <v>29</v>
      </c>
      <c r="F227" s="14" t="s">
        <v>50</v>
      </c>
      <c r="G227" s="4" t="s">
        <v>51</v>
      </c>
      <c r="H227" s="6" t="s">
        <v>52</v>
      </c>
    </row>
    <row r="228" spans="1:8" ht="76.5" customHeight="1">
      <c r="A228" s="14" t="s">
        <v>21</v>
      </c>
      <c r="B228" s="6" t="s">
        <v>53</v>
      </c>
      <c r="C228" s="14" t="s">
        <v>49</v>
      </c>
      <c r="D228" s="5">
        <v>49</v>
      </c>
      <c r="E228" s="6" t="s">
        <v>29</v>
      </c>
      <c r="F228" s="14" t="s">
        <v>49</v>
      </c>
      <c r="G228" s="4" t="s">
        <v>51</v>
      </c>
      <c r="H228" s="6" t="s">
        <v>54</v>
      </c>
    </row>
    <row r="229" spans="1:8" ht="95.25" customHeight="1">
      <c r="A229" s="14" t="s">
        <v>55</v>
      </c>
      <c r="B229" s="6" t="s">
        <v>56</v>
      </c>
      <c r="C229" s="14" t="s">
        <v>57</v>
      </c>
      <c r="D229" s="5">
        <v>1000</v>
      </c>
      <c r="E229" s="6" t="s">
        <v>18</v>
      </c>
      <c r="F229" s="14" t="s">
        <v>57</v>
      </c>
      <c r="G229" s="18" t="s">
        <v>886</v>
      </c>
      <c r="H229" s="19" t="s">
        <v>808</v>
      </c>
    </row>
    <row r="230" spans="1:8" ht="67.5" customHeight="1">
      <c r="A230" s="14" t="s">
        <v>58</v>
      </c>
      <c r="B230" s="6" t="s">
        <v>380</v>
      </c>
      <c r="C230" s="14" t="s">
        <v>59</v>
      </c>
      <c r="D230" s="5">
        <v>700</v>
      </c>
      <c r="E230" s="6" t="s">
        <v>18</v>
      </c>
      <c r="F230" s="14" t="s">
        <v>60</v>
      </c>
      <c r="G230" s="18" t="s">
        <v>19</v>
      </c>
      <c r="H230" s="18" t="s">
        <v>807</v>
      </c>
    </row>
    <row r="231" spans="1:8" ht="71.25" customHeight="1">
      <c r="A231" s="14" t="s">
        <v>61</v>
      </c>
      <c r="B231" s="6" t="s">
        <v>62</v>
      </c>
      <c r="C231" s="14" t="s">
        <v>63</v>
      </c>
      <c r="D231" s="5">
        <v>200</v>
      </c>
      <c r="E231" s="6" t="s">
        <v>18</v>
      </c>
      <c r="F231" s="14" t="s">
        <v>63</v>
      </c>
      <c r="G231" s="4" t="s">
        <v>689</v>
      </c>
      <c r="H231" s="6" t="s">
        <v>64</v>
      </c>
    </row>
    <row r="232" spans="1:8" ht="66" customHeight="1">
      <c r="A232" s="14" t="s">
        <v>65</v>
      </c>
      <c r="B232" s="6" t="s">
        <v>66</v>
      </c>
      <c r="C232" s="14" t="s">
        <v>67</v>
      </c>
      <c r="D232" s="5">
        <v>1900</v>
      </c>
      <c r="E232" s="6" t="s">
        <v>29</v>
      </c>
      <c r="F232" s="14" t="s">
        <v>68</v>
      </c>
      <c r="G232" s="18" t="s">
        <v>809</v>
      </c>
      <c r="H232" s="18" t="s">
        <v>810</v>
      </c>
    </row>
    <row r="233" spans="1:8" ht="70.5" customHeight="1">
      <c r="A233" s="14" t="s">
        <v>65</v>
      </c>
      <c r="B233" s="6" t="s">
        <v>69</v>
      </c>
      <c r="C233" s="14" t="s">
        <v>70</v>
      </c>
      <c r="D233" s="5">
        <v>849</v>
      </c>
      <c r="E233" s="6" t="s">
        <v>18</v>
      </c>
      <c r="F233" s="14" t="s">
        <v>70</v>
      </c>
      <c r="G233" s="4" t="s">
        <v>71</v>
      </c>
      <c r="H233" s="6" t="s">
        <v>72</v>
      </c>
    </row>
    <row r="234" spans="1:8" ht="64.5" customHeight="1">
      <c r="A234" s="14" t="s">
        <v>25</v>
      </c>
      <c r="B234" s="6" t="s">
        <v>73</v>
      </c>
      <c r="C234" s="14" t="s">
        <v>74</v>
      </c>
      <c r="D234" s="5">
        <v>980</v>
      </c>
      <c r="E234" s="6" t="s">
        <v>18</v>
      </c>
      <c r="F234" s="14" t="s">
        <v>75</v>
      </c>
      <c r="G234" s="4" t="s">
        <v>689</v>
      </c>
      <c r="H234" s="6" t="s">
        <v>76</v>
      </c>
    </row>
    <row r="235" spans="1:8" ht="73.5" customHeight="1">
      <c r="A235" s="14" t="s">
        <v>77</v>
      </c>
      <c r="B235" s="6" t="s">
        <v>78</v>
      </c>
      <c r="C235" s="14" t="s">
        <v>79</v>
      </c>
      <c r="D235" s="5">
        <v>1000</v>
      </c>
      <c r="E235" s="6" t="s">
        <v>18</v>
      </c>
      <c r="F235" s="14" t="s">
        <v>79</v>
      </c>
      <c r="G235" s="4" t="s">
        <v>19</v>
      </c>
      <c r="H235" s="6" t="s">
        <v>80</v>
      </c>
    </row>
    <row r="236" spans="1:8" ht="119.25" customHeight="1">
      <c r="A236" s="14" t="s">
        <v>81</v>
      </c>
      <c r="B236" s="6" t="s">
        <v>82</v>
      </c>
      <c r="C236" s="14" t="s">
        <v>83</v>
      </c>
      <c r="D236" s="5">
        <v>486</v>
      </c>
      <c r="E236" s="6" t="s">
        <v>32</v>
      </c>
      <c r="F236" s="14" t="s">
        <v>83</v>
      </c>
      <c r="G236" s="4" t="s">
        <v>689</v>
      </c>
      <c r="H236" s="6" t="s">
        <v>84</v>
      </c>
    </row>
    <row r="237" spans="1:8" ht="77.25" customHeight="1">
      <c r="A237" s="14" t="s">
        <v>41</v>
      </c>
      <c r="B237" s="6" t="s">
        <v>85</v>
      </c>
      <c r="C237" s="14" t="s">
        <v>86</v>
      </c>
      <c r="D237" s="5">
        <v>95</v>
      </c>
      <c r="E237" s="6" t="s">
        <v>29</v>
      </c>
      <c r="F237" s="14" t="s">
        <v>86</v>
      </c>
      <c r="G237" s="4" t="s">
        <v>51</v>
      </c>
      <c r="H237" s="6" t="s">
        <v>87</v>
      </c>
    </row>
    <row r="238" spans="1:8" ht="66" customHeight="1">
      <c r="A238" s="14" t="s">
        <v>55</v>
      </c>
      <c r="B238" s="6" t="s">
        <v>88</v>
      </c>
      <c r="C238" s="14" t="s">
        <v>89</v>
      </c>
      <c r="D238" s="5">
        <v>99</v>
      </c>
      <c r="E238" s="6" t="s">
        <v>18</v>
      </c>
      <c r="F238" s="14" t="s">
        <v>89</v>
      </c>
      <c r="G238" s="18" t="s">
        <v>51</v>
      </c>
      <c r="H238" s="18" t="s">
        <v>811</v>
      </c>
    </row>
    <row r="239" spans="1:8" ht="66" customHeight="1">
      <c r="A239" s="14" t="s">
        <v>55</v>
      </c>
      <c r="B239" s="6" t="s">
        <v>90</v>
      </c>
      <c r="C239" s="14" t="s">
        <v>89</v>
      </c>
      <c r="D239" s="5">
        <v>98</v>
      </c>
      <c r="E239" s="6" t="s">
        <v>18</v>
      </c>
      <c r="F239" s="14" t="s">
        <v>89</v>
      </c>
      <c r="G239" s="4" t="s">
        <v>51</v>
      </c>
      <c r="H239" s="6" t="s">
        <v>91</v>
      </c>
    </row>
    <row r="240" spans="1:8" ht="75" customHeight="1">
      <c r="A240" s="14" t="s">
        <v>92</v>
      </c>
      <c r="B240" s="6" t="s">
        <v>93</v>
      </c>
      <c r="C240" s="14" t="s">
        <v>94</v>
      </c>
      <c r="D240" s="5">
        <v>98</v>
      </c>
      <c r="E240" s="6" t="s">
        <v>29</v>
      </c>
      <c r="F240" s="14" t="s">
        <v>94</v>
      </c>
      <c r="G240" s="4" t="s">
        <v>51</v>
      </c>
      <c r="H240" s="6" t="s">
        <v>95</v>
      </c>
    </row>
    <row r="241" spans="1:8" ht="74.25" customHeight="1">
      <c r="A241" s="14" t="s">
        <v>96</v>
      </c>
      <c r="B241" s="6" t="s">
        <v>97</v>
      </c>
      <c r="C241" s="14" t="s">
        <v>98</v>
      </c>
      <c r="D241" s="5">
        <v>95</v>
      </c>
      <c r="E241" s="6" t="s">
        <v>29</v>
      </c>
      <c r="F241" s="14" t="s">
        <v>98</v>
      </c>
      <c r="G241" s="4" t="s">
        <v>51</v>
      </c>
      <c r="H241" s="6" t="s">
        <v>99</v>
      </c>
    </row>
    <row r="242" spans="1:8" ht="108.75" customHeight="1">
      <c r="A242" s="14" t="s">
        <v>100</v>
      </c>
      <c r="B242" s="6" t="s">
        <v>101</v>
      </c>
      <c r="C242" s="14" t="s">
        <v>102</v>
      </c>
      <c r="D242" s="5">
        <v>100</v>
      </c>
      <c r="E242" s="6" t="s">
        <v>32</v>
      </c>
      <c r="F242" s="14" t="s">
        <v>102</v>
      </c>
      <c r="G242" s="4" t="s">
        <v>51</v>
      </c>
      <c r="H242" s="6" t="s">
        <v>103</v>
      </c>
    </row>
    <row r="243" spans="1:8" ht="65.25" customHeight="1">
      <c r="A243" s="14" t="s">
        <v>55</v>
      </c>
      <c r="B243" s="6" t="s">
        <v>104</v>
      </c>
      <c r="C243" s="14" t="s">
        <v>89</v>
      </c>
      <c r="D243" s="5">
        <v>95</v>
      </c>
      <c r="E243" s="6" t="s">
        <v>29</v>
      </c>
      <c r="F243" s="14" t="s">
        <v>105</v>
      </c>
      <c r="G243" s="4" t="s">
        <v>51</v>
      </c>
      <c r="H243" s="6" t="s">
        <v>106</v>
      </c>
    </row>
    <row r="244" spans="1:8" ht="63" customHeight="1">
      <c r="A244" s="14" t="s">
        <v>37</v>
      </c>
      <c r="B244" s="6" t="s">
        <v>107</v>
      </c>
      <c r="C244" s="14" t="s">
        <v>108</v>
      </c>
      <c r="D244" s="5">
        <v>63</v>
      </c>
      <c r="E244" s="6" t="s">
        <v>29</v>
      </c>
      <c r="F244" s="14" t="s">
        <v>108</v>
      </c>
      <c r="G244" s="4" t="s">
        <v>51</v>
      </c>
      <c r="H244" s="6" t="s">
        <v>109</v>
      </c>
    </row>
    <row r="245" spans="1:8" ht="66" customHeight="1">
      <c r="A245" s="14" t="s">
        <v>37</v>
      </c>
      <c r="B245" s="6" t="s">
        <v>110</v>
      </c>
      <c r="C245" s="14" t="s">
        <v>108</v>
      </c>
      <c r="D245" s="5">
        <v>95</v>
      </c>
      <c r="E245" s="6" t="s">
        <v>29</v>
      </c>
      <c r="F245" s="14" t="s">
        <v>111</v>
      </c>
      <c r="G245" s="4" t="s">
        <v>51</v>
      </c>
      <c r="H245" s="6" t="s">
        <v>112</v>
      </c>
    </row>
    <row r="246" spans="1:8" ht="66.75" customHeight="1">
      <c r="A246" s="14" t="s">
        <v>92</v>
      </c>
      <c r="B246" s="6" t="s">
        <v>113</v>
      </c>
      <c r="C246" s="14" t="s">
        <v>94</v>
      </c>
      <c r="D246" s="5">
        <v>1460</v>
      </c>
      <c r="E246" s="6" t="s">
        <v>18</v>
      </c>
      <c r="F246" s="14" t="s">
        <v>94</v>
      </c>
      <c r="G246" s="4" t="s">
        <v>19</v>
      </c>
      <c r="H246" s="6" t="s">
        <v>114</v>
      </c>
    </row>
    <row r="247" spans="1:8" ht="63.75" customHeight="1">
      <c r="A247" s="14" t="s">
        <v>92</v>
      </c>
      <c r="B247" s="6" t="s">
        <v>115</v>
      </c>
      <c r="C247" s="14" t="s">
        <v>116</v>
      </c>
      <c r="D247" s="5">
        <v>700</v>
      </c>
      <c r="E247" s="6" t="s">
        <v>18</v>
      </c>
      <c r="F247" s="14" t="s">
        <v>117</v>
      </c>
      <c r="G247" s="4" t="s">
        <v>19</v>
      </c>
      <c r="H247" s="6" t="s">
        <v>114</v>
      </c>
    </row>
    <row r="248" spans="1:8" ht="114" customHeight="1">
      <c r="A248" s="14" t="s">
        <v>100</v>
      </c>
      <c r="B248" s="6" t="s">
        <v>118</v>
      </c>
      <c r="C248" s="14" t="s">
        <v>119</v>
      </c>
      <c r="D248" s="5">
        <v>99</v>
      </c>
      <c r="E248" s="6" t="s">
        <v>32</v>
      </c>
      <c r="F248" s="14" t="s">
        <v>119</v>
      </c>
      <c r="G248" s="4" t="s">
        <v>51</v>
      </c>
      <c r="H248" s="6" t="s">
        <v>120</v>
      </c>
    </row>
    <row r="249" spans="1:8" ht="64.5" customHeight="1">
      <c r="A249" s="14" t="s">
        <v>41</v>
      </c>
      <c r="B249" s="6" t="s">
        <v>121</v>
      </c>
      <c r="C249" s="14" t="s">
        <v>40</v>
      </c>
      <c r="D249" s="5">
        <v>1250</v>
      </c>
      <c r="E249" s="6" t="s">
        <v>18</v>
      </c>
      <c r="F249" s="14" t="s">
        <v>40</v>
      </c>
      <c r="G249" s="4" t="s">
        <v>19</v>
      </c>
      <c r="H249" s="6" t="s">
        <v>122</v>
      </c>
    </row>
    <row r="250" spans="1:8" ht="60.75" customHeight="1">
      <c r="A250" s="14" t="s">
        <v>123</v>
      </c>
      <c r="B250" s="6" t="s">
        <v>124</v>
      </c>
      <c r="C250" s="14" t="s">
        <v>89</v>
      </c>
      <c r="D250" s="5">
        <v>790</v>
      </c>
      <c r="E250" s="6" t="s">
        <v>18</v>
      </c>
      <c r="F250" s="14" t="s">
        <v>89</v>
      </c>
      <c r="G250" s="4" t="s">
        <v>689</v>
      </c>
      <c r="H250" s="6" t="s">
        <v>125</v>
      </c>
    </row>
    <row r="251" spans="1:8" ht="120" customHeight="1">
      <c r="A251" s="14" t="s">
        <v>41</v>
      </c>
      <c r="B251" s="6" t="s">
        <v>126</v>
      </c>
      <c r="C251" s="14" t="s">
        <v>86</v>
      </c>
      <c r="D251" s="5">
        <v>255</v>
      </c>
      <c r="E251" s="6" t="s">
        <v>32</v>
      </c>
      <c r="F251" s="14" t="s">
        <v>86</v>
      </c>
      <c r="G251" s="4" t="s">
        <v>127</v>
      </c>
      <c r="H251" s="6" t="s">
        <v>667</v>
      </c>
    </row>
    <row r="252" spans="1:8" ht="114" customHeight="1">
      <c r="A252" s="14" t="s">
        <v>45</v>
      </c>
      <c r="B252" s="6" t="s">
        <v>128</v>
      </c>
      <c r="C252" s="14" t="s">
        <v>86</v>
      </c>
      <c r="D252" s="5">
        <v>500</v>
      </c>
      <c r="E252" s="6" t="s">
        <v>32</v>
      </c>
      <c r="F252" s="14" t="s">
        <v>86</v>
      </c>
      <c r="G252" s="4" t="s">
        <v>689</v>
      </c>
      <c r="H252" s="6" t="s">
        <v>129</v>
      </c>
    </row>
    <row r="253" spans="1:8" ht="75" customHeight="1">
      <c r="A253" s="14" t="s">
        <v>21</v>
      </c>
      <c r="B253" s="6" t="s">
        <v>130</v>
      </c>
      <c r="C253" s="14" t="s">
        <v>75</v>
      </c>
      <c r="D253" s="5">
        <v>100</v>
      </c>
      <c r="E253" s="6" t="s">
        <v>29</v>
      </c>
      <c r="F253" s="14" t="s">
        <v>74</v>
      </c>
      <c r="G253" s="4" t="s">
        <v>51</v>
      </c>
      <c r="H253" s="6" t="s">
        <v>52</v>
      </c>
    </row>
    <row r="254" spans="1:8" ht="117" customHeight="1">
      <c r="A254" s="14" t="s">
        <v>100</v>
      </c>
      <c r="B254" s="6" t="s">
        <v>131</v>
      </c>
      <c r="C254" s="14" t="s">
        <v>70</v>
      </c>
      <c r="D254" s="5">
        <v>760</v>
      </c>
      <c r="E254" s="6" t="s">
        <v>32</v>
      </c>
      <c r="F254" s="14" t="s">
        <v>70</v>
      </c>
      <c r="G254" s="4" t="s">
        <v>71</v>
      </c>
      <c r="H254" s="6" t="s">
        <v>132</v>
      </c>
    </row>
    <row r="255" spans="1:8" ht="61.5" customHeight="1">
      <c r="A255" s="14" t="s">
        <v>133</v>
      </c>
      <c r="B255" s="6" t="s">
        <v>134</v>
      </c>
      <c r="C255" s="14" t="s">
        <v>135</v>
      </c>
      <c r="D255" s="5">
        <v>50</v>
      </c>
      <c r="E255" s="6" t="s">
        <v>18</v>
      </c>
      <c r="F255" s="14" t="s">
        <v>135</v>
      </c>
      <c r="G255" s="4" t="s">
        <v>51</v>
      </c>
      <c r="H255" s="6" t="s">
        <v>136</v>
      </c>
    </row>
    <row r="256" spans="1:8" ht="58.5" customHeight="1">
      <c r="A256" s="14" t="s">
        <v>58</v>
      </c>
      <c r="B256" s="6" t="s">
        <v>137</v>
      </c>
      <c r="C256" s="14" t="s">
        <v>138</v>
      </c>
      <c r="D256" s="5">
        <v>600</v>
      </c>
      <c r="E256" s="6" t="s">
        <v>18</v>
      </c>
      <c r="F256" s="14" t="s">
        <v>139</v>
      </c>
      <c r="G256" s="18" t="s">
        <v>809</v>
      </c>
      <c r="H256" s="18" t="s">
        <v>812</v>
      </c>
    </row>
    <row r="257" spans="1:8" ht="71.25" customHeight="1">
      <c r="A257" s="14" t="s">
        <v>133</v>
      </c>
      <c r="B257" s="6" t="s">
        <v>140</v>
      </c>
      <c r="C257" s="14" t="s">
        <v>135</v>
      </c>
      <c r="D257" s="5">
        <v>98</v>
      </c>
      <c r="E257" s="6" t="s">
        <v>18</v>
      </c>
      <c r="F257" s="14" t="s">
        <v>135</v>
      </c>
      <c r="G257" s="4" t="s">
        <v>51</v>
      </c>
      <c r="H257" s="6" t="s">
        <v>141</v>
      </c>
    </row>
    <row r="258" spans="1:8" ht="69.75" customHeight="1">
      <c r="A258" s="14" t="s">
        <v>142</v>
      </c>
      <c r="B258" s="6" t="s">
        <v>369</v>
      </c>
      <c r="C258" s="14" t="s">
        <v>143</v>
      </c>
      <c r="D258" s="5">
        <v>960</v>
      </c>
      <c r="E258" s="6" t="s">
        <v>18</v>
      </c>
      <c r="F258" s="14" t="s">
        <v>143</v>
      </c>
      <c r="G258" s="4" t="s">
        <v>668</v>
      </c>
      <c r="H258" s="6" t="s">
        <v>144</v>
      </c>
    </row>
    <row r="259" spans="1:8" ht="60" customHeight="1">
      <c r="A259" s="14" t="s">
        <v>38</v>
      </c>
      <c r="B259" s="6" t="s">
        <v>145</v>
      </c>
      <c r="C259" s="14" t="s">
        <v>146</v>
      </c>
      <c r="D259" s="5">
        <v>800</v>
      </c>
      <c r="E259" s="6" t="s">
        <v>18</v>
      </c>
      <c r="F259" s="14" t="s">
        <v>147</v>
      </c>
      <c r="G259" s="4" t="s">
        <v>19</v>
      </c>
      <c r="H259" s="6" t="s">
        <v>148</v>
      </c>
    </row>
    <row r="260" spans="1:8" ht="120.75" customHeight="1">
      <c r="A260" s="14" t="s">
        <v>55</v>
      </c>
      <c r="B260" s="6" t="s">
        <v>149</v>
      </c>
      <c r="C260" s="14" t="s">
        <v>150</v>
      </c>
      <c r="D260" s="5">
        <v>1000</v>
      </c>
      <c r="E260" s="6" t="s">
        <v>32</v>
      </c>
      <c r="F260" s="14" t="s">
        <v>150</v>
      </c>
      <c r="G260" s="4" t="s">
        <v>71</v>
      </c>
      <c r="H260" s="6" t="s">
        <v>132</v>
      </c>
    </row>
    <row r="261" spans="1:8" ht="79.5" customHeight="1">
      <c r="A261" s="14" t="s">
        <v>81</v>
      </c>
      <c r="B261" s="6" t="s">
        <v>151</v>
      </c>
      <c r="C261" s="14" t="s">
        <v>94</v>
      </c>
      <c r="D261" s="5">
        <v>1400</v>
      </c>
      <c r="E261" s="6" t="s">
        <v>18</v>
      </c>
      <c r="F261" s="14" t="s">
        <v>94</v>
      </c>
      <c r="G261" s="4" t="s">
        <v>319</v>
      </c>
      <c r="H261" s="6" t="s">
        <v>685</v>
      </c>
    </row>
    <row r="262" spans="1:8" ht="66" customHeight="1">
      <c r="A262" s="14" t="s">
        <v>38</v>
      </c>
      <c r="B262" s="6" t="s">
        <v>152</v>
      </c>
      <c r="C262" s="14" t="s">
        <v>153</v>
      </c>
      <c r="D262" s="5">
        <v>360</v>
      </c>
      <c r="E262" s="6" t="s">
        <v>18</v>
      </c>
      <c r="F262" s="14" t="s">
        <v>153</v>
      </c>
      <c r="G262" s="4" t="s">
        <v>689</v>
      </c>
      <c r="H262" s="6" t="s">
        <v>154</v>
      </c>
    </row>
    <row r="263" spans="1:8" ht="69.75" customHeight="1">
      <c r="A263" s="14" t="s">
        <v>77</v>
      </c>
      <c r="B263" s="6" t="s">
        <v>155</v>
      </c>
      <c r="C263" s="14" t="s">
        <v>156</v>
      </c>
      <c r="D263" s="5">
        <v>315</v>
      </c>
      <c r="E263" s="6" t="s">
        <v>18</v>
      </c>
      <c r="F263" s="14" t="s">
        <v>156</v>
      </c>
      <c r="G263" s="4" t="s">
        <v>689</v>
      </c>
      <c r="H263" s="18" t="s">
        <v>813</v>
      </c>
    </row>
    <row r="264" spans="1:8" ht="114.75" customHeight="1">
      <c r="A264" s="14" t="s">
        <v>100</v>
      </c>
      <c r="B264" s="6" t="s">
        <v>157</v>
      </c>
      <c r="C264" s="14" t="s">
        <v>158</v>
      </c>
      <c r="D264" s="5">
        <v>700</v>
      </c>
      <c r="E264" s="6" t="s">
        <v>32</v>
      </c>
      <c r="F264" s="14" t="s">
        <v>158</v>
      </c>
      <c r="G264" s="4" t="s">
        <v>689</v>
      </c>
      <c r="H264" s="6" t="s">
        <v>159</v>
      </c>
    </row>
    <row r="265" spans="1:8" ht="66" customHeight="1">
      <c r="A265" s="14" t="s">
        <v>81</v>
      </c>
      <c r="B265" s="6" t="s">
        <v>160</v>
      </c>
      <c r="C265" s="14" t="s">
        <v>94</v>
      </c>
      <c r="D265" s="5">
        <v>40</v>
      </c>
      <c r="E265" s="6" t="s">
        <v>29</v>
      </c>
      <c r="F265" s="14" t="s">
        <v>94</v>
      </c>
      <c r="G265" s="4" t="s">
        <v>51</v>
      </c>
      <c r="H265" s="6" t="s">
        <v>161</v>
      </c>
    </row>
    <row r="266" spans="1:8" ht="54" customHeight="1">
      <c r="A266" s="14" t="s">
        <v>162</v>
      </c>
      <c r="B266" s="6" t="s">
        <v>163</v>
      </c>
      <c r="C266" s="14" t="s">
        <v>164</v>
      </c>
      <c r="D266" s="5">
        <v>98</v>
      </c>
      <c r="E266" s="6" t="s">
        <v>18</v>
      </c>
      <c r="F266" s="14" t="s">
        <v>164</v>
      </c>
      <c r="G266" s="4" t="s">
        <v>51</v>
      </c>
      <c r="H266" s="6" t="s">
        <v>165</v>
      </c>
    </row>
    <row r="267" spans="1:8" ht="110.25" customHeight="1">
      <c r="A267" s="14" t="s">
        <v>37</v>
      </c>
      <c r="B267" s="6" t="s">
        <v>166</v>
      </c>
      <c r="C267" s="14" t="s">
        <v>167</v>
      </c>
      <c r="D267" s="5">
        <v>138</v>
      </c>
      <c r="E267" s="6" t="s">
        <v>32</v>
      </c>
      <c r="F267" s="14" t="s">
        <v>167</v>
      </c>
      <c r="G267" s="4" t="s">
        <v>689</v>
      </c>
      <c r="H267" s="6" t="s">
        <v>168</v>
      </c>
    </row>
    <row r="268" spans="1:8" ht="68.25" customHeight="1">
      <c r="A268" s="14" t="s">
        <v>45</v>
      </c>
      <c r="B268" s="6" t="s">
        <v>169</v>
      </c>
      <c r="C268" s="14" t="s">
        <v>170</v>
      </c>
      <c r="D268" s="5">
        <v>96</v>
      </c>
      <c r="E268" s="6" t="s">
        <v>18</v>
      </c>
      <c r="F268" s="14" t="s">
        <v>170</v>
      </c>
      <c r="G268" s="4" t="s">
        <v>51</v>
      </c>
      <c r="H268" s="6" t="s">
        <v>171</v>
      </c>
    </row>
    <row r="269" spans="1:8" ht="65.25" customHeight="1">
      <c r="A269" s="14" t="s">
        <v>133</v>
      </c>
      <c r="B269" s="6" t="s">
        <v>172</v>
      </c>
      <c r="C269" s="14" t="s">
        <v>135</v>
      </c>
      <c r="D269" s="5">
        <v>1831</v>
      </c>
      <c r="E269" s="6" t="s">
        <v>18</v>
      </c>
      <c r="F269" s="14" t="s">
        <v>135</v>
      </c>
      <c r="G269" s="18" t="s">
        <v>19</v>
      </c>
      <c r="H269" s="18" t="s">
        <v>814</v>
      </c>
    </row>
    <row r="270" spans="1:8" ht="108.75" customHeight="1">
      <c r="A270" s="14" t="s">
        <v>173</v>
      </c>
      <c r="B270" s="6" t="s">
        <v>174</v>
      </c>
      <c r="C270" s="14" t="s">
        <v>175</v>
      </c>
      <c r="D270" s="5">
        <v>500</v>
      </c>
      <c r="E270" s="6" t="s">
        <v>32</v>
      </c>
      <c r="F270" s="14" t="s">
        <v>175</v>
      </c>
      <c r="G270" s="4" t="s">
        <v>71</v>
      </c>
      <c r="H270" s="6" t="s">
        <v>84</v>
      </c>
    </row>
    <row r="271" spans="1:8" ht="60.75" customHeight="1">
      <c r="A271" s="14" t="s">
        <v>176</v>
      </c>
      <c r="B271" s="6" t="s">
        <v>177</v>
      </c>
      <c r="C271" s="13" t="s">
        <v>178</v>
      </c>
      <c r="D271" s="5">
        <v>1955</v>
      </c>
      <c r="E271" s="6" t="s">
        <v>18</v>
      </c>
      <c r="F271" s="13" t="s">
        <v>178</v>
      </c>
      <c r="G271" s="18" t="s">
        <v>19</v>
      </c>
      <c r="H271" s="18" t="s">
        <v>815</v>
      </c>
    </row>
    <row r="272" spans="1:8" ht="108.75" customHeight="1">
      <c r="A272" s="14" t="s">
        <v>179</v>
      </c>
      <c r="B272" s="6" t="s">
        <v>180</v>
      </c>
      <c r="C272" s="14" t="s">
        <v>181</v>
      </c>
      <c r="D272" s="5">
        <v>1600</v>
      </c>
      <c r="E272" s="6" t="s">
        <v>32</v>
      </c>
      <c r="F272" s="14" t="s">
        <v>181</v>
      </c>
      <c r="G272" s="18" t="s">
        <v>19</v>
      </c>
      <c r="H272" s="18" t="s">
        <v>806</v>
      </c>
    </row>
    <row r="273" spans="1:8" ht="115.5" customHeight="1">
      <c r="A273" s="14" t="s">
        <v>182</v>
      </c>
      <c r="B273" s="6" t="s">
        <v>183</v>
      </c>
      <c r="C273" s="14" t="s">
        <v>158</v>
      </c>
      <c r="D273" s="5">
        <v>1000</v>
      </c>
      <c r="E273" s="6" t="s">
        <v>32</v>
      </c>
      <c r="F273" s="14" t="s">
        <v>158</v>
      </c>
      <c r="G273" s="4" t="s">
        <v>19</v>
      </c>
      <c r="H273" s="6" t="s">
        <v>184</v>
      </c>
    </row>
    <row r="274" spans="1:8" ht="63" customHeight="1">
      <c r="A274" s="14" t="s">
        <v>41</v>
      </c>
      <c r="B274" s="6" t="s">
        <v>185</v>
      </c>
      <c r="C274" s="14" t="s">
        <v>186</v>
      </c>
      <c r="D274" s="5">
        <v>520</v>
      </c>
      <c r="E274" s="6" t="s">
        <v>18</v>
      </c>
      <c r="F274" s="14" t="s">
        <v>186</v>
      </c>
      <c r="G274" s="4" t="s">
        <v>689</v>
      </c>
      <c r="H274" s="6" t="s">
        <v>84</v>
      </c>
    </row>
    <row r="275" spans="1:8" ht="56.25" customHeight="1">
      <c r="A275" s="14" t="s">
        <v>55</v>
      </c>
      <c r="B275" s="6" t="s">
        <v>187</v>
      </c>
      <c r="C275" s="14" t="s">
        <v>188</v>
      </c>
      <c r="D275" s="5">
        <v>975</v>
      </c>
      <c r="E275" s="6" t="s">
        <v>18</v>
      </c>
      <c r="F275" s="14" t="s">
        <v>188</v>
      </c>
      <c r="G275" s="4" t="s">
        <v>689</v>
      </c>
      <c r="H275" s="18" t="s">
        <v>816</v>
      </c>
    </row>
    <row r="276" spans="1:8" ht="59.25" customHeight="1">
      <c r="A276" s="14" t="s">
        <v>92</v>
      </c>
      <c r="B276" s="6" t="s">
        <v>189</v>
      </c>
      <c r="C276" s="14" t="s">
        <v>190</v>
      </c>
      <c r="D276" s="5">
        <v>99</v>
      </c>
      <c r="E276" s="6" t="s">
        <v>29</v>
      </c>
      <c r="F276" s="14" t="s">
        <v>190</v>
      </c>
      <c r="G276" s="4" t="s">
        <v>51</v>
      </c>
      <c r="H276" s="6" t="s">
        <v>191</v>
      </c>
    </row>
    <row r="277" spans="1:8" ht="58.5" customHeight="1">
      <c r="A277" s="14" t="s">
        <v>192</v>
      </c>
      <c r="B277" s="6" t="s">
        <v>193</v>
      </c>
      <c r="C277" s="14" t="s">
        <v>194</v>
      </c>
      <c r="D277" s="5">
        <v>640</v>
      </c>
      <c r="E277" s="6" t="s">
        <v>29</v>
      </c>
      <c r="F277" s="14" t="s">
        <v>195</v>
      </c>
      <c r="G277" s="4" t="s">
        <v>689</v>
      </c>
      <c r="H277" s="6" t="s">
        <v>196</v>
      </c>
    </row>
    <row r="278" spans="1:8" ht="66" customHeight="1">
      <c r="A278" s="14" t="s">
        <v>37</v>
      </c>
      <c r="B278" s="6" t="s">
        <v>197</v>
      </c>
      <c r="C278" s="14" t="s">
        <v>198</v>
      </c>
      <c r="D278" s="5">
        <v>300</v>
      </c>
      <c r="E278" s="6" t="s">
        <v>18</v>
      </c>
      <c r="F278" s="14" t="s">
        <v>198</v>
      </c>
      <c r="G278" s="4" t="s">
        <v>399</v>
      </c>
      <c r="H278" s="6" t="s">
        <v>670</v>
      </c>
    </row>
    <row r="279" spans="1:8" ht="69" customHeight="1">
      <c r="A279" s="14" t="s">
        <v>37</v>
      </c>
      <c r="B279" s="6" t="s">
        <v>199</v>
      </c>
      <c r="C279" s="14" t="s">
        <v>200</v>
      </c>
      <c r="D279" s="5">
        <v>270</v>
      </c>
      <c r="E279" s="6" t="s">
        <v>29</v>
      </c>
      <c r="F279" s="14" t="s">
        <v>200</v>
      </c>
      <c r="G279" s="4" t="s">
        <v>399</v>
      </c>
      <c r="H279" s="18" t="s">
        <v>817</v>
      </c>
    </row>
    <row r="280" spans="1:8" ht="63.75" customHeight="1">
      <c r="A280" s="14" t="s">
        <v>37</v>
      </c>
      <c r="B280" s="6" t="s">
        <v>201</v>
      </c>
      <c r="C280" s="14" t="s">
        <v>35</v>
      </c>
      <c r="D280" s="5">
        <v>300</v>
      </c>
      <c r="E280" s="6" t="s">
        <v>29</v>
      </c>
      <c r="F280" s="14" t="s">
        <v>35</v>
      </c>
      <c r="G280" s="18" t="s">
        <v>71</v>
      </c>
      <c r="H280" s="18" t="s">
        <v>818</v>
      </c>
    </row>
    <row r="281" spans="1:8" ht="58.5" customHeight="1">
      <c r="A281" s="14" t="s">
        <v>202</v>
      </c>
      <c r="B281" s="6" t="s">
        <v>203</v>
      </c>
      <c r="C281" s="14" t="s">
        <v>204</v>
      </c>
      <c r="D281" s="7">
        <v>966</v>
      </c>
      <c r="E281" s="6" t="s">
        <v>29</v>
      </c>
      <c r="F281" s="14" t="s">
        <v>204</v>
      </c>
      <c r="G281" s="4" t="s">
        <v>689</v>
      </c>
      <c r="H281" s="6" t="s">
        <v>205</v>
      </c>
    </row>
    <row r="282" spans="1:8" ht="57.75" customHeight="1">
      <c r="A282" s="14" t="s">
        <v>26</v>
      </c>
      <c r="B282" s="6" t="s">
        <v>206</v>
      </c>
      <c r="C282" s="14" t="s">
        <v>158</v>
      </c>
      <c r="D282" s="5">
        <v>500</v>
      </c>
      <c r="E282" s="6" t="s">
        <v>18</v>
      </c>
      <c r="F282" s="14" t="s">
        <v>158</v>
      </c>
      <c r="G282" s="4" t="s">
        <v>19</v>
      </c>
      <c r="H282" s="6" t="s">
        <v>207</v>
      </c>
    </row>
    <row r="283" spans="1:8" ht="60.75" customHeight="1">
      <c r="A283" s="14" t="s">
        <v>208</v>
      </c>
      <c r="B283" s="6" t="s">
        <v>209</v>
      </c>
      <c r="C283" s="14" t="s">
        <v>210</v>
      </c>
      <c r="D283" s="5">
        <v>500</v>
      </c>
      <c r="E283" s="6" t="s">
        <v>29</v>
      </c>
      <c r="F283" s="14" t="s">
        <v>210</v>
      </c>
      <c r="G283" s="55" t="s">
        <v>412</v>
      </c>
      <c r="H283" s="55" t="s">
        <v>876</v>
      </c>
    </row>
    <row r="284" spans="1:8" ht="60.75" customHeight="1">
      <c r="A284" s="14" t="s">
        <v>38</v>
      </c>
      <c r="B284" s="6" t="s">
        <v>211</v>
      </c>
      <c r="C284" s="14" t="s">
        <v>212</v>
      </c>
      <c r="D284" s="5">
        <v>2380</v>
      </c>
      <c r="E284" s="6" t="s">
        <v>18</v>
      </c>
      <c r="F284" s="14" t="s">
        <v>213</v>
      </c>
      <c r="G284" s="18" t="s">
        <v>819</v>
      </c>
      <c r="H284" s="18" t="s">
        <v>820</v>
      </c>
    </row>
    <row r="285" spans="1:8" ht="60.75" customHeight="1">
      <c r="A285" s="14" t="s">
        <v>33</v>
      </c>
      <c r="B285" s="6" t="s">
        <v>214</v>
      </c>
      <c r="C285" s="14" t="s">
        <v>215</v>
      </c>
      <c r="D285" s="5">
        <v>970</v>
      </c>
      <c r="E285" s="6" t="s">
        <v>18</v>
      </c>
      <c r="F285" s="14" t="s">
        <v>215</v>
      </c>
      <c r="G285" s="4" t="s">
        <v>19</v>
      </c>
      <c r="H285" s="6" t="s">
        <v>216</v>
      </c>
    </row>
    <row r="286" spans="1:8" ht="60.75" customHeight="1">
      <c r="A286" s="14" t="s">
        <v>96</v>
      </c>
      <c r="B286" s="6" t="s">
        <v>217</v>
      </c>
      <c r="C286" s="14" t="s">
        <v>218</v>
      </c>
      <c r="D286" s="5">
        <v>765</v>
      </c>
      <c r="E286" s="6" t="s">
        <v>29</v>
      </c>
      <c r="F286" s="14" t="s">
        <v>218</v>
      </c>
      <c r="G286" s="4" t="s">
        <v>689</v>
      </c>
      <c r="H286" s="18" t="s">
        <v>821</v>
      </c>
    </row>
    <row r="287" spans="1:8" ht="60.75" customHeight="1">
      <c r="A287" s="14" t="s">
        <v>96</v>
      </c>
      <c r="B287" s="6" t="s">
        <v>219</v>
      </c>
      <c r="C287" s="14" t="s">
        <v>220</v>
      </c>
      <c r="D287" s="5">
        <v>350</v>
      </c>
      <c r="E287" s="6" t="s">
        <v>18</v>
      </c>
      <c r="F287" s="14" t="s">
        <v>220</v>
      </c>
      <c r="G287" s="4" t="s">
        <v>71</v>
      </c>
      <c r="H287" s="6" t="s">
        <v>221</v>
      </c>
    </row>
    <row r="288" spans="1:8" ht="60.75" customHeight="1">
      <c r="A288" s="14" t="s">
        <v>21</v>
      </c>
      <c r="B288" s="6" t="s">
        <v>222</v>
      </c>
      <c r="C288" s="14" t="s">
        <v>223</v>
      </c>
      <c r="D288" s="5">
        <v>100</v>
      </c>
      <c r="E288" s="6" t="s">
        <v>18</v>
      </c>
      <c r="F288" s="14" t="s">
        <v>223</v>
      </c>
      <c r="G288" s="4" t="s">
        <v>51</v>
      </c>
      <c r="H288" s="6" t="s">
        <v>224</v>
      </c>
    </row>
    <row r="289" spans="1:8" ht="60.75" customHeight="1">
      <c r="A289" s="14" t="s">
        <v>21</v>
      </c>
      <c r="B289" s="6" t="s">
        <v>225</v>
      </c>
      <c r="C289" s="14" t="s">
        <v>223</v>
      </c>
      <c r="D289" s="5">
        <v>82</v>
      </c>
      <c r="E289" s="6" t="s">
        <v>18</v>
      </c>
      <c r="F289" s="14" t="s">
        <v>223</v>
      </c>
      <c r="G289" s="4" t="s">
        <v>51</v>
      </c>
      <c r="H289" s="6" t="s">
        <v>226</v>
      </c>
    </row>
    <row r="290" spans="1:8" ht="58.5" customHeight="1">
      <c r="A290" s="14" t="s">
        <v>26</v>
      </c>
      <c r="B290" s="6" t="s">
        <v>227</v>
      </c>
      <c r="C290" s="14" t="s">
        <v>204</v>
      </c>
      <c r="D290" s="5">
        <v>259</v>
      </c>
      <c r="E290" s="6" t="s">
        <v>18</v>
      </c>
      <c r="F290" s="14" t="s">
        <v>204</v>
      </c>
      <c r="G290" s="4" t="s">
        <v>71</v>
      </c>
      <c r="H290" s="6" t="s">
        <v>228</v>
      </c>
    </row>
    <row r="291" spans="1:8" ht="55.5" customHeight="1">
      <c r="A291" s="14" t="s">
        <v>41</v>
      </c>
      <c r="B291" s="6" t="s">
        <v>229</v>
      </c>
      <c r="C291" s="14" t="s">
        <v>230</v>
      </c>
      <c r="D291" s="5">
        <v>420</v>
      </c>
      <c r="E291" s="6" t="s">
        <v>18</v>
      </c>
      <c r="F291" s="14" t="s">
        <v>230</v>
      </c>
      <c r="G291" s="4" t="s">
        <v>689</v>
      </c>
      <c r="H291" s="18" t="s">
        <v>822</v>
      </c>
    </row>
    <row r="292" spans="1:8" ht="60" customHeight="1">
      <c r="A292" s="14" t="s">
        <v>61</v>
      </c>
      <c r="B292" s="6" t="s">
        <v>231</v>
      </c>
      <c r="C292" s="14" t="s">
        <v>232</v>
      </c>
      <c r="D292" s="7">
        <v>367</v>
      </c>
      <c r="E292" s="6" t="s">
        <v>18</v>
      </c>
      <c r="F292" s="14" t="s">
        <v>232</v>
      </c>
      <c r="G292" s="4" t="s">
        <v>689</v>
      </c>
      <c r="H292" s="6" t="s">
        <v>233</v>
      </c>
    </row>
    <row r="293" spans="1:8" ht="105" customHeight="1">
      <c r="A293" s="14" t="s">
        <v>202</v>
      </c>
      <c r="B293" s="6" t="s">
        <v>234</v>
      </c>
      <c r="C293" s="14" t="s">
        <v>235</v>
      </c>
      <c r="D293" s="5">
        <v>1000</v>
      </c>
      <c r="E293" s="6" t="s">
        <v>32</v>
      </c>
      <c r="F293" s="14" t="s">
        <v>236</v>
      </c>
      <c r="G293" s="55" t="s">
        <v>686</v>
      </c>
      <c r="H293" s="55" t="s">
        <v>877</v>
      </c>
    </row>
    <row r="294" spans="1:8" ht="60.75" customHeight="1">
      <c r="A294" s="14" t="s">
        <v>237</v>
      </c>
      <c r="B294" s="6" t="s">
        <v>238</v>
      </c>
      <c r="C294" s="14" t="s">
        <v>204</v>
      </c>
      <c r="D294" s="5">
        <v>99</v>
      </c>
      <c r="E294" s="6" t="s">
        <v>29</v>
      </c>
      <c r="F294" s="14" t="s">
        <v>204</v>
      </c>
      <c r="G294" s="4" t="s">
        <v>51</v>
      </c>
      <c r="H294" s="6" t="s">
        <v>239</v>
      </c>
    </row>
    <row r="295" spans="1:8" ht="60.75" customHeight="1">
      <c r="A295" s="13" t="s">
        <v>678</v>
      </c>
      <c r="B295" s="6" t="s">
        <v>240</v>
      </c>
      <c r="C295" s="14" t="s">
        <v>204</v>
      </c>
      <c r="D295" s="5">
        <f>450*2</f>
        <v>900</v>
      </c>
      <c r="E295" s="6" t="s">
        <v>29</v>
      </c>
      <c r="F295" s="14" t="s">
        <v>204</v>
      </c>
      <c r="G295" s="4" t="s">
        <v>689</v>
      </c>
      <c r="H295" s="6" t="s">
        <v>241</v>
      </c>
    </row>
    <row r="296" spans="1:8" ht="60.75" customHeight="1">
      <c r="A296" s="14" t="s">
        <v>237</v>
      </c>
      <c r="B296" s="6" t="s">
        <v>242</v>
      </c>
      <c r="C296" s="14" t="s">
        <v>236</v>
      </c>
      <c r="D296" s="5">
        <v>98</v>
      </c>
      <c r="E296" s="6" t="s">
        <v>29</v>
      </c>
      <c r="F296" s="14" t="s">
        <v>236</v>
      </c>
      <c r="G296" s="18" t="s">
        <v>51</v>
      </c>
      <c r="H296" s="18" t="s">
        <v>823</v>
      </c>
    </row>
    <row r="297" spans="1:8" ht="60.75" customHeight="1">
      <c r="A297" s="14" t="s">
        <v>45</v>
      </c>
      <c r="B297" s="6" t="s">
        <v>243</v>
      </c>
      <c r="C297" s="14" t="s">
        <v>186</v>
      </c>
      <c r="D297" s="5">
        <v>543</v>
      </c>
      <c r="E297" s="6" t="s">
        <v>18</v>
      </c>
      <c r="F297" s="14" t="s">
        <v>186</v>
      </c>
      <c r="G297" s="4" t="s">
        <v>689</v>
      </c>
      <c r="H297" s="18" t="s">
        <v>824</v>
      </c>
    </row>
    <row r="298" spans="1:8" ht="69" customHeight="1">
      <c r="A298" s="14" t="s">
        <v>45</v>
      </c>
      <c r="B298" s="6" t="s">
        <v>244</v>
      </c>
      <c r="C298" s="14" t="s">
        <v>245</v>
      </c>
      <c r="D298" s="5">
        <v>514</v>
      </c>
      <c r="E298" s="6" t="s">
        <v>29</v>
      </c>
      <c r="F298" s="14" t="s">
        <v>245</v>
      </c>
      <c r="G298" s="4" t="s">
        <v>689</v>
      </c>
      <c r="H298" s="18" t="s">
        <v>825</v>
      </c>
    </row>
    <row r="299" spans="1:8" ht="63" customHeight="1">
      <c r="A299" s="14" t="s">
        <v>77</v>
      </c>
      <c r="B299" s="6" t="s">
        <v>246</v>
      </c>
      <c r="C299" s="14" t="s">
        <v>158</v>
      </c>
      <c r="D299" s="5">
        <v>500</v>
      </c>
      <c r="E299" s="6" t="s">
        <v>18</v>
      </c>
      <c r="F299" s="14" t="s">
        <v>158</v>
      </c>
      <c r="G299" s="4" t="s">
        <v>689</v>
      </c>
      <c r="H299" s="18" t="s">
        <v>826</v>
      </c>
    </row>
    <row r="300" spans="1:8" ht="58.5" customHeight="1">
      <c r="A300" s="14" t="s">
        <v>58</v>
      </c>
      <c r="B300" s="6" t="s">
        <v>247</v>
      </c>
      <c r="C300" s="14" t="s">
        <v>248</v>
      </c>
      <c r="D300" s="5">
        <v>2590</v>
      </c>
      <c r="E300" s="6" t="s">
        <v>18</v>
      </c>
      <c r="F300" s="14" t="s">
        <v>248</v>
      </c>
      <c r="G300" s="18" t="s">
        <v>801</v>
      </c>
      <c r="H300" s="18" t="s">
        <v>827</v>
      </c>
    </row>
    <row r="301" spans="1:8" ht="60.75" customHeight="1">
      <c r="A301" s="14" t="s">
        <v>249</v>
      </c>
      <c r="B301" s="6" t="s">
        <v>250</v>
      </c>
      <c r="C301" s="14" t="s">
        <v>251</v>
      </c>
      <c r="D301" s="5">
        <v>940</v>
      </c>
      <c r="E301" s="6" t="s">
        <v>18</v>
      </c>
      <c r="F301" s="14" t="s">
        <v>252</v>
      </c>
      <c r="G301" s="4" t="s">
        <v>689</v>
      </c>
      <c r="H301" s="6" t="s">
        <v>84</v>
      </c>
    </row>
    <row r="302" spans="1:8" ht="60.75" customHeight="1">
      <c r="A302" s="14" t="s">
        <v>42</v>
      </c>
      <c r="B302" s="6" t="s">
        <v>253</v>
      </c>
      <c r="C302" s="14" t="s">
        <v>186</v>
      </c>
      <c r="D302" s="5">
        <v>708</v>
      </c>
      <c r="E302" s="6" t="s">
        <v>18</v>
      </c>
      <c r="F302" s="14" t="s">
        <v>186</v>
      </c>
      <c r="G302" s="4" t="s">
        <v>689</v>
      </c>
      <c r="H302" s="18" t="s">
        <v>828</v>
      </c>
    </row>
    <row r="303" spans="1:8" ht="60.75" customHeight="1">
      <c r="A303" s="14" t="s">
        <v>133</v>
      </c>
      <c r="B303" s="6" t="s">
        <v>254</v>
      </c>
      <c r="C303" s="14" t="s">
        <v>135</v>
      </c>
      <c r="D303" s="5">
        <v>250</v>
      </c>
      <c r="E303" s="6" t="s">
        <v>18</v>
      </c>
      <c r="F303" s="14" t="s">
        <v>135</v>
      </c>
      <c r="G303" s="4" t="s">
        <v>689</v>
      </c>
      <c r="H303" s="18" t="s">
        <v>829</v>
      </c>
    </row>
    <row r="304" spans="1:8" ht="60.75" customHeight="1">
      <c r="A304" s="14" t="s">
        <v>255</v>
      </c>
      <c r="B304" s="6" t="s">
        <v>370</v>
      </c>
      <c r="C304" s="14" t="s">
        <v>256</v>
      </c>
      <c r="D304" s="5">
        <v>1520</v>
      </c>
      <c r="E304" s="6" t="s">
        <v>18</v>
      </c>
      <c r="F304" s="14" t="s">
        <v>257</v>
      </c>
      <c r="G304" s="18" t="s">
        <v>801</v>
      </c>
      <c r="H304" s="18" t="s">
        <v>830</v>
      </c>
    </row>
    <row r="305" spans="1:8" ht="67.5" customHeight="1">
      <c r="A305" s="14" t="s">
        <v>258</v>
      </c>
      <c r="B305" s="6" t="s">
        <v>259</v>
      </c>
      <c r="C305" s="14" t="s">
        <v>260</v>
      </c>
      <c r="D305" s="5">
        <v>1600</v>
      </c>
      <c r="E305" s="6" t="s">
        <v>18</v>
      </c>
      <c r="F305" s="14" t="s">
        <v>260</v>
      </c>
      <c r="G305" s="18" t="s">
        <v>801</v>
      </c>
      <c r="H305" s="18" t="s">
        <v>831</v>
      </c>
    </row>
    <row r="306" spans="1:8" ht="114.75" customHeight="1">
      <c r="A306" s="14" t="s">
        <v>61</v>
      </c>
      <c r="B306" s="6" t="s">
        <v>261</v>
      </c>
      <c r="C306" s="14" t="s">
        <v>262</v>
      </c>
      <c r="D306" s="5">
        <v>1000</v>
      </c>
      <c r="E306" s="6" t="s">
        <v>32</v>
      </c>
      <c r="F306" s="14" t="s">
        <v>262</v>
      </c>
      <c r="G306" s="18" t="s">
        <v>801</v>
      </c>
      <c r="H306" s="18" t="s">
        <v>822</v>
      </c>
    </row>
    <row r="307" spans="1:8" ht="69" customHeight="1">
      <c r="A307" s="14" t="s">
        <v>37</v>
      </c>
      <c r="B307" s="6" t="s">
        <v>263</v>
      </c>
      <c r="C307" s="14" t="s">
        <v>167</v>
      </c>
      <c r="D307" s="5">
        <v>1000</v>
      </c>
      <c r="E307" s="6" t="s">
        <v>29</v>
      </c>
      <c r="F307" s="14" t="s">
        <v>167</v>
      </c>
      <c r="G307" s="4" t="s">
        <v>19</v>
      </c>
      <c r="H307" s="6" t="s">
        <v>264</v>
      </c>
    </row>
    <row r="308" spans="1:8" ht="114.75" customHeight="1">
      <c r="A308" s="14" t="s">
        <v>37</v>
      </c>
      <c r="B308" s="6" t="s">
        <v>265</v>
      </c>
      <c r="C308" s="14" t="s">
        <v>266</v>
      </c>
      <c r="D308" s="5">
        <v>789</v>
      </c>
      <c r="E308" s="6" t="s">
        <v>32</v>
      </c>
      <c r="F308" s="14" t="s">
        <v>266</v>
      </c>
      <c r="G308" s="4" t="s">
        <v>689</v>
      </c>
      <c r="H308" s="18" t="s">
        <v>832</v>
      </c>
    </row>
    <row r="309" spans="1:8" ht="65.25" customHeight="1">
      <c r="A309" s="14" t="s">
        <v>267</v>
      </c>
      <c r="B309" s="6" t="s">
        <v>268</v>
      </c>
      <c r="C309" s="14" t="s">
        <v>269</v>
      </c>
      <c r="D309" s="5">
        <v>1500</v>
      </c>
      <c r="E309" s="6" t="s">
        <v>18</v>
      </c>
      <c r="F309" s="14" t="s">
        <v>269</v>
      </c>
      <c r="G309" s="18" t="s">
        <v>801</v>
      </c>
      <c r="H309" s="18" t="s">
        <v>833</v>
      </c>
    </row>
    <row r="310" spans="1:8" ht="61.5" customHeight="1">
      <c r="A310" s="14" t="s">
        <v>255</v>
      </c>
      <c r="B310" s="6" t="s">
        <v>270</v>
      </c>
      <c r="C310" s="14" t="s">
        <v>271</v>
      </c>
      <c r="D310" s="5">
        <v>500</v>
      </c>
      <c r="E310" s="6" t="s">
        <v>29</v>
      </c>
      <c r="F310" s="14" t="s">
        <v>271</v>
      </c>
      <c r="G310" s="4" t="s">
        <v>71</v>
      </c>
      <c r="H310" s="6" t="s">
        <v>272</v>
      </c>
    </row>
    <row r="311" spans="1:8" ht="60.75" customHeight="1">
      <c r="A311" s="14" t="s">
        <v>36</v>
      </c>
      <c r="B311" s="6" t="s">
        <v>273</v>
      </c>
      <c r="C311" s="14" t="s">
        <v>35</v>
      </c>
      <c r="D311" s="5">
        <v>300</v>
      </c>
      <c r="E311" s="6" t="s">
        <v>18</v>
      </c>
      <c r="F311" s="14" t="s">
        <v>35</v>
      </c>
      <c r="G311" s="4" t="s">
        <v>19</v>
      </c>
      <c r="H311" s="6" t="s">
        <v>274</v>
      </c>
    </row>
    <row r="312" spans="1:8" ht="60.75" customHeight="1">
      <c r="A312" s="14" t="s">
        <v>37</v>
      </c>
      <c r="B312" s="6" t="s">
        <v>275</v>
      </c>
      <c r="C312" s="14" t="s">
        <v>143</v>
      </c>
      <c r="D312" s="5">
        <v>279</v>
      </c>
      <c r="E312" s="6" t="s">
        <v>18</v>
      </c>
      <c r="F312" s="14" t="s">
        <v>143</v>
      </c>
      <c r="G312" s="4" t="s">
        <v>689</v>
      </c>
      <c r="H312" s="18" t="s">
        <v>834</v>
      </c>
    </row>
    <row r="313" spans="1:8" ht="57.75" customHeight="1">
      <c r="A313" s="14" t="s">
        <v>25</v>
      </c>
      <c r="B313" s="6" t="s">
        <v>276</v>
      </c>
      <c r="C313" s="14" t="s">
        <v>277</v>
      </c>
      <c r="D313" s="5">
        <v>1900</v>
      </c>
      <c r="E313" s="6" t="s">
        <v>18</v>
      </c>
      <c r="F313" s="14" t="s">
        <v>277</v>
      </c>
      <c r="G313" s="55" t="s">
        <v>686</v>
      </c>
      <c r="H313" s="56" t="s">
        <v>878</v>
      </c>
    </row>
    <row r="314" spans="1:8" ht="57" customHeight="1">
      <c r="A314" s="14" t="s">
        <v>278</v>
      </c>
      <c r="B314" s="6" t="s">
        <v>279</v>
      </c>
      <c r="C314" s="14" t="s">
        <v>280</v>
      </c>
      <c r="D314" s="5">
        <v>790</v>
      </c>
      <c r="E314" s="6" t="s">
        <v>18</v>
      </c>
      <c r="F314" s="14" t="s">
        <v>280</v>
      </c>
      <c r="G314" s="18" t="s">
        <v>801</v>
      </c>
      <c r="H314" s="18" t="s">
        <v>835</v>
      </c>
    </row>
    <row r="315" spans="1:8" ht="108" customHeight="1">
      <c r="A315" s="14" t="s">
        <v>281</v>
      </c>
      <c r="B315" s="6" t="s">
        <v>282</v>
      </c>
      <c r="C315" s="14" t="s">
        <v>283</v>
      </c>
      <c r="D315" s="5">
        <v>1363</v>
      </c>
      <c r="E315" s="6" t="s">
        <v>32</v>
      </c>
      <c r="F315" s="14" t="s">
        <v>283</v>
      </c>
      <c r="G315" s="4" t="s">
        <v>668</v>
      </c>
      <c r="H315" s="8" t="s">
        <v>284</v>
      </c>
    </row>
    <row r="316" spans="1:8" ht="75.75" customHeight="1">
      <c r="A316" s="14" t="s">
        <v>37</v>
      </c>
      <c r="B316" s="6" t="s">
        <v>285</v>
      </c>
      <c r="C316" s="14" t="s">
        <v>143</v>
      </c>
      <c r="D316" s="5">
        <v>122</v>
      </c>
      <c r="E316" s="6" t="s">
        <v>18</v>
      </c>
      <c r="F316" s="14" t="s">
        <v>286</v>
      </c>
      <c r="G316" s="4" t="s">
        <v>71</v>
      </c>
      <c r="H316" s="8" t="s">
        <v>287</v>
      </c>
    </row>
    <row r="317" spans="1:8" ht="67.5" customHeight="1">
      <c r="A317" s="14" t="s">
        <v>288</v>
      </c>
      <c r="B317" s="6" t="s">
        <v>289</v>
      </c>
      <c r="C317" s="14" t="s">
        <v>218</v>
      </c>
      <c r="D317" s="5">
        <v>2500</v>
      </c>
      <c r="E317" s="6" t="s">
        <v>18</v>
      </c>
      <c r="F317" s="14" t="s">
        <v>218</v>
      </c>
      <c r="G317" s="18" t="s">
        <v>801</v>
      </c>
      <c r="H317" s="18" t="s">
        <v>836</v>
      </c>
    </row>
    <row r="318" spans="1:8" ht="58.5" customHeight="1">
      <c r="A318" s="14" t="s">
        <v>290</v>
      </c>
      <c r="B318" s="6" t="s">
        <v>291</v>
      </c>
      <c r="C318" s="14" t="s">
        <v>292</v>
      </c>
      <c r="D318" s="5">
        <v>1000</v>
      </c>
      <c r="E318" s="6" t="s">
        <v>18</v>
      </c>
      <c r="F318" s="14" t="s">
        <v>292</v>
      </c>
      <c r="G318" s="18" t="s">
        <v>19</v>
      </c>
      <c r="H318" s="18" t="s">
        <v>837</v>
      </c>
    </row>
    <row r="319" spans="1:8" ht="59.25" customHeight="1">
      <c r="A319" s="14" t="s">
        <v>176</v>
      </c>
      <c r="B319" s="6" t="s">
        <v>293</v>
      </c>
      <c r="C319" s="14" t="s">
        <v>294</v>
      </c>
      <c r="D319" s="5">
        <v>2500</v>
      </c>
      <c r="E319" s="6" t="s">
        <v>18</v>
      </c>
      <c r="F319" s="14" t="s">
        <v>294</v>
      </c>
      <c r="G319" s="55" t="s">
        <v>686</v>
      </c>
      <c r="H319" s="55" t="s">
        <v>879</v>
      </c>
    </row>
    <row r="320" spans="1:8" ht="58.5" customHeight="1">
      <c r="A320" s="14" t="s">
        <v>202</v>
      </c>
      <c r="B320" s="6" t="s">
        <v>295</v>
      </c>
      <c r="C320" s="14" t="s">
        <v>70</v>
      </c>
      <c r="D320" s="5">
        <v>1500</v>
      </c>
      <c r="E320" s="6" t="s">
        <v>29</v>
      </c>
      <c r="F320" s="14" t="s">
        <v>70</v>
      </c>
      <c r="G320" s="55" t="s">
        <v>686</v>
      </c>
      <c r="H320" s="55" t="s">
        <v>880</v>
      </c>
    </row>
    <row r="321" spans="1:8" ht="73.5" customHeight="1">
      <c r="A321" s="14" t="s">
        <v>36</v>
      </c>
      <c r="B321" s="6" t="s">
        <v>296</v>
      </c>
      <c r="C321" s="14" t="s">
        <v>297</v>
      </c>
      <c r="D321" s="15">
        <v>611</v>
      </c>
      <c r="E321" s="6" t="s">
        <v>18</v>
      </c>
      <c r="F321" s="14" t="s">
        <v>297</v>
      </c>
      <c r="G321" s="4" t="s">
        <v>71</v>
      </c>
      <c r="H321" s="8" t="s">
        <v>298</v>
      </c>
    </row>
    <row r="322" spans="1:8" ht="66.75" customHeight="1">
      <c r="A322" s="14" t="s">
        <v>92</v>
      </c>
      <c r="B322" s="6" t="s">
        <v>299</v>
      </c>
      <c r="C322" s="14" t="s">
        <v>116</v>
      </c>
      <c r="D322" s="5">
        <v>9</v>
      </c>
      <c r="E322" s="6" t="s">
        <v>29</v>
      </c>
      <c r="F322" s="14" t="s">
        <v>116</v>
      </c>
      <c r="G322" s="4" t="s">
        <v>51</v>
      </c>
      <c r="H322" s="6" t="s">
        <v>191</v>
      </c>
    </row>
    <row r="323" spans="1:8" ht="84" customHeight="1">
      <c r="A323" s="14" t="s">
        <v>77</v>
      </c>
      <c r="B323" s="6" t="s">
        <v>300</v>
      </c>
      <c r="C323" s="14" t="s">
        <v>79</v>
      </c>
      <c r="D323" s="5">
        <v>300</v>
      </c>
      <c r="E323" s="6" t="s">
        <v>29</v>
      </c>
      <c r="F323" s="14" t="s">
        <v>79</v>
      </c>
      <c r="G323" s="18" t="s">
        <v>51</v>
      </c>
      <c r="H323" s="18" t="s">
        <v>838</v>
      </c>
    </row>
    <row r="324" spans="1:8" ht="66.75" customHeight="1">
      <c r="A324" s="14" t="s">
        <v>301</v>
      </c>
      <c r="B324" s="6" t="s">
        <v>302</v>
      </c>
      <c r="C324" s="14" t="s">
        <v>303</v>
      </c>
      <c r="D324" s="5">
        <v>990</v>
      </c>
      <c r="E324" s="6" t="s">
        <v>18</v>
      </c>
      <c r="F324" s="14" t="s">
        <v>303</v>
      </c>
      <c r="G324" s="18" t="s">
        <v>19</v>
      </c>
      <c r="H324" s="18" t="s">
        <v>839</v>
      </c>
    </row>
    <row r="325" spans="1:8" ht="66.75" customHeight="1">
      <c r="A325" s="14" t="s">
        <v>92</v>
      </c>
      <c r="B325" s="6" t="s">
        <v>304</v>
      </c>
      <c r="C325" s="14" t="s">
        <v>305</v>
      </c>
      <c r="D325" s="5">
        <v>16</v>
      </c>
      <c r="E325" s="6" t="s">
        <v>29</v>
      </c>
      <c r="F325" s="14" t="s">
        <v>306</v>
      </c>
      <c r="G325" s="4" t="s">
        <v>51</v>
      </c>
      <c r="H325" s="6" t="s">
        <v>307</v>
      </c>
    </row>
    <row r="326" spans="1:8" ht="66.75" customHeight="1">
      <c r="A326" s="14" t="s">
        <v>37</v>
      </c>
      <c r="B326" s="6" t="s">
        <v>308</v>
      </c>
      <c r="C326" s="14" t="s">
        <v>309</v>
      </c>
      <c r="D326" s="5">
        <v>900</v>
      </c>
      <c r="E326" s="6" t="s">
        <v>18</v>
      </c>
      <c r="F326" s="14" t="s">
        <v>309</v>
      </c>
      <c r="G326" s="4" t="s">
        <v>689</v>
      </c>
      <c r="H326" s="56" t="s">
        <v>881</v>
      </c>
    </row>
    <row r="327" spans="1:8" ht="66.75" customHeight="1">
      <c r="A327" s="14" t="s">
        <v>310</v>
      </c>
      <c r="B327" s="6" t="s">
        <v>311</v>
      </c>
      <c r="C327" s="14" t="s">
        <v>312</v>
      </c>
      <c r="D327" s="5">
        <v>500</v>
      </c>
      <c r="E327" s="6" t="s">
        <v>18</v>
      </c>
      <c r="F327" s="14" t="s">
        <v>312</v>
      </c>
      <c r="G327" s="4" t="s">
        <v>689</v>
      </c>
      <c r="H327" s="18" t="s">
        <v>840</v>
      </c>
    </row>
    <row r="328" spans="1:8" ht="63.75" customHeight="1">
      <c r="A328" s="14" t="s">
        <v>313</v>
      </c>
      <c r="B328" s="6" t="s">
        <v>314</v>
      </c>
      <c r="C328" s="14" t="s">
        <v>315</v>
      </c>
      <c r="D328" s="5">
        <v>500</v>
      </c>
      <c r="E328" s="6" t="s">
        <v>18</v>
      </c>
      <c r="F328" s="14" t="s">
        <v>315</v>
      </c>
      <c r="G328" s="4" t="s">
        <v>71</v>
      </c>
      <c r="H328" s="6" t="s">
        <v>316</v>
      </c>
    </row>
    <row r="329" spans="1:8" ht="63.75" customHeight="1">
      <c r="A329" s="14" t="s">
        <v>310</v>
      </c>
      <c r="B329" s="6" t="s">
        <v>317</v>
      </c>
      <c r="C329" s="14" t="s">
        <v>318</v>
      </c>
      <c r="D329" s="5">
        <v>1445</v>
      </c>
      <c r="E329" s="6" t="s">
        <v>18</v>
      </c>
      <c r="F329" s="14" t="s">
        <v>318</v>
      </c>
      <c r="G329" s="4" t="s">
        <v>319</v>
      </c>
      <c r="H329" s="6" t="s">
        <v>320</v>
      </c>
    </row>
    <row r="330" spans="1:8" ht="63.75" customHeight="1">
      <c r="A330" s="14" t="s">
        <v>92</v>
      </c>
      <c r="B330" s="6" t="s">
        <v>321</v>
      </c>
      <c r="C330" s="14" t="s">
        <v>322</v>
      </c>
      <c r="D330" s="5">
        <v>28</v>
      </c>
      <c r="E330" s="6" t="s">
        <v>29</v>
      </c>
      <c r="F330" s="14" t="s">
        <v>322</v>
      </c>
      <c r="G330" s="4" t="s">
        <v>51</v>
      </c>
      <c r="H330" s="6" t="s">
        <v>191</v>
      </c>
    </row>
    <row r="331" spans="1:8" ht="63.75" customHeight="1">
      <c r="A331" s="14" t="s">
        <v>55</v>
      </c>
      <c r="B331" s="6" t="s">
        <v>323</v>
      </c>
      <c r="C331" s="14" t="s">
        <v>324</v>
      </c>
      <c r="D331" s="5">
        <v>1000</v>
      </c>
      <c r="E331" s="6" t="s">
        <v>18</v>
      </c>
      <c r="F331" s="14" t="s">
        <v>324</v>
      </c>
      <c r="G331" s="18" t="s">
        <v>19</v>
      </c>
      <c r="H331" s="18" t="s">
        <v>841</v>
      </c>
    </row>
    <row r="332" spans="1:8" ht="112.5" customHeight="1">
      <c r="A332" s="14" t="s">
        <v>325</v>
      </c>
      <c r="B332" s="6" t="s">
        <v>326</v>
      </c>
      <c r="C332" s="14" t="s">
        <v>188</v>
      </c>
      <c r="D332" s="5">
        <v>400</v>
      </c>
      <c r="E332" s="6" t="s">
        <v>32</v>
      </c>
      <c r="F332" s="14" t="s">
        <v>188</v>
      </c>
      <c r="G332" s="18" t="s">
        <v>71</v>
      </c>
      <c r="H332" s="18" t="s">
        <v>842</v>
      </c>
    </row>
    <row r="333" spans="1:8" ht="63" customHeight="1">
      <c r="A333" s="14" t="s">
        <v>267</v>
      </c>
      <c r="B333" s="6" t="s">
        <v>327</v>
      </c>
      <c r="C333" s="14" t="s">
        <v>223</v>
      </c>
      <c r="D333" s="5">
        <v>100</v>
      </c>
      <c r="E333" s="6" t="s">
        <v>29</v>
      </c>
      <c r="F333" s="14" t="s">
        <v>223</v>
      </c>
      <c r="G333" s="4" t="s">
        <v>51</v>
      </c>
      <c r="H333" s="6" t="s">
        <v>669</v>
      </c>
    </row>
    <row r="334" spans="1:8" ht="57" customHeight="1">
      <c r="A334" s="14" t="s">
        <v>92</v>
      </c>
      <c r="B334" s="6" t="s">
        <v>328</v>
      </c>
      <c r="C334" s="14" t="s">
        <v>329</v>
      </c>
      <c r="D334" s="5">
        <v>83</v>
      </c>
      <c r="E334" s="6" t="s">
        <v>29</v>
      </c>
      <c r="F334" s="14" t="s">
        <v>330</v>
      </c>
      <c r="G334" s="4" t="s">
        <v>51</v>
      </c>
      <c r="H334" s="6" t="s">
        <v>191</v>
      </c>
    </row>
    <row r="335" spans="1:8" ht="57" customHeight="1">
      <c r="A335" s="14" t="s">
        <v>45</v>
      </c>
      <c r="B335" s="6" t="s">
        <v>331</v>
      </c>
      <c r="C335" s="14" t="s">
        <v>332</v>
      </c>
      <c r="D335" s="5">
        <v>90</v>
      </c>
      <c r="E335" s="6" t="s">
        <v>18</v>
      </c>
      <c r="F335" s="14" t="s">
        <v>332</v>
      </c>
      <c r="G335" s="4" t="s">
        <v>51</v>
      </c>
      <c r="H335" s="6" t="s">
        <v>333</v>
      </c>
    </row>
    <row r="336" spans="1:8" ht="63" customHeight="1">
      <c r="A336" s="14" t="s">
        <v>334</v>
      </c>
      <c r="B336" s="6" t="s">
        <v>335</v>
      </c>
      <c r="C336" s="14" t="s">
        <v>336</v>
      </c>
      <c r="D336" s="5">
        <v>65</v>
      </c>
      <c r="E336" s="6" t="s">
        <v>18</v>
      </c>
      <c r="F336" s="14" t="s">
        <v>337</v>
      </c>
      <c r="G336" s="4" t="s">
        <v>51</v>
      </c>
      <c r="H336" s="6" t="s">
        <v>338</v>
      </c>
    </row>
    <row r="337" spans="1:8" ht="56.25" customHeight="1">
      <c r="A337" s="14" t="s">
        <v>267</v>
      </c>
      <c r="B337" s="6" t="s">
        <v>339</v>
      </c>
      <c r="C337" s="14" t="s">
        <v>315</v>
      </c>
      <c r="D337" s="5">
        <v>340</v>
      </c>
      <c r="E337" s="6" t="s">
        <v>29</v>
      </c>
      <c r="F337" s="14" t="s">
        <v>315</v>
      </c>
      <c r="G337" s="4" t="s">
        <v>689</v>
      </c>
      <c r="H337" s="20" t="s">
        <v>843</v>
      </c>
    </row>
    <row r="338" spans="1:8" ht="56.25" customHeight="1">
      <c r="A338" s="14" t="s">
        <v>340</v>
      </c>
      <c r="B338" s="6" t="s">
        <v>341</v>
      </c>
      <c r="C338" s="14" t="s">
        <v>57</v>
      </c>
      <c r="D338" s="5">
        <v>3750</v>
      </c>
      <c r="E338" s="6" t="s">
        <v>18</v>
      </c>
      <c r="F338" s="14" t="s">
        <v>57</v>
      </c>
      <c r="G338" s="18" t="s">
        <v>801</v>
      </c>
      <c r="H338" s="18" t="s">
        <v>844</v>
      </c>
    </row>
    <row r="339" spans="1:8" ht="56.25" customHeight="1">
      <c r="A339" s="14" t="s">
        <v>33</v>
      </c>
      <c r="B339" s="6" t="s">
        <v>342</v>
      </c>
      <c r="C339" s="14" t="s">
        <v>343</v>
      </c>
      <c r="D339" s="5">
        <v>700</v>
      </c>
      <c r="E339" s="6" t="s">
        <v>18</v>
      </c>
      <c r="F339" s="14" t="s">
        <v>344</v>
      </c>
      <c r="G339" s="18" t="s">
        <v>19</v>
      </c>
      <c r="H339" s="18" t="s">
        <v>845</v>
      </c>
    </row>
    <row r="340" spans="1:8" ht="56.25" customHeight="1">
      <c r="A340" s="14" t="s">
        <v>81</v>
      </c>
      <c r="B340" s="6" t="s">
        <v>345</v>
      </c>
      <c r="C340" s="14" t="s">
        <v>346</v>
      </c>
      <c r="D340" s="5">
        <v>805</v>
      </c>
      <c r="E340" s="6" t="s">
        <v>18</v>
      </c>
      <c r="F340" s="14" t="s">
        <v>346</v>
      </c>
      <c r="G340" s="4" t="s">
        <v>689</v>
      </c>
      <c r="H340" s="18" t="s">
        <v>846</v>
      </c>
    </row>
    <row r="341" spans="1:8" ht="56.25" customHeight="1">
      <c r="A341" s="14" t="s">
        <v>202</v>
      </c>
      <c r="B341" s="6" t="s">
        <v>347</v>
      </c>
      <c r="C341" s="14" t="s">
        <v>348</v>
      </c>
      <c r="D341" s="5">
        <v>1500</v>
      </c>
      <c r="E341" s="6" t="s">
        <v>18</v>
      </c>
      <c r="F341" s="14" t="s">
        <v>348</v>
      </c>
      <c r="G341" s="18" t="s">
        <v>19</v>
      </c>
      <c r="H341" s="18" t="s">
        <v>847</v>
      </c>
    </row>
    <row r="342" spans="1:8" ht="56.25" customHeight="1">
      <c r="A342" s="14" t="s">
        <v>58</v>
      </c>
      <c r="B342" s="6" t="s">
        <v>349</v>
      </c>
      <c r="C342" s="14" t="s">
        <v>350</v>
      </c>
      <c r="D342" s="5">
        <v>273</v>
      </c>
      <c r="E342" s="6" t="s">
        <v>18</v>
      </c>
      <c r="F342" s="14" t="s">
        <v>350</v>
      </c>
      <c r="G342" s="18" t="s">
        <v>71</v>
      </c>
      <c r="H342" s="18" t="s">
        <v>851</v>
      </c>
    </row>
    <row r="343" spans="1:8" ht="56.25" customHeight="1">
      <c r="A343" s="14" t="s">
        <v>33</v>
      </c>
      <c r="B343" s="6" t="s">
        <v>351</v>
      </c>
      <c r="C343" s="14" t="s">
        <v>352</v>
      </c>
      <c r="D343" s="5">
        <v>700</v>
      </c>
      <c r="E343" s="6" t="s">
        <v>29</v>
      </c>
      <c r="F343" s="14" t="s">
        <v>352</v>
      </c>
      <c r="G343" s="18" t="s">
        <v>19</v>
      </c>
      <c r="H343" s="18" t="s">
        <v>264</v>
      </c>
    </row>
    <row r="344" spans="1:8" ht="110.25" customHeight="1">
      <c r="A344" s="14" t="s">
        <v>290</v>
      </c>
      <c r="B344" s="6" t="s">
        <v>353</v>
      </c>
      <c r="C344" s="14" t="s">
        <v>204</v>
      </c>
      <c r="D344" s="5">
        <v>400</v>
      </c>
      <c r="E344" s="6" t="s">
        <v>32</v>
      </c>
      <c r="F344" s="14" t="s">
        <v>204</v>
      </c>
      <c r="G344" s="4" t="s">
        <v>689</v>
      </c>
      <c r="H344" s="18" t="s">
        <v>848</v>
      </c>
    </row>
    <row r="345" spans="1:8" ht="60.75" customHeight="1">
      <c r="A345" s="14" t="s">
        <v>255</v>
      </c>
      <c r="B345" s="6" t="s">
        <v>354</v>
      </c>
      <c r="C345" s="14" t="s">
        <v>355</v>
      </c>
      <c r="D345" s="5">
        <v>179</v>
      </c>
      <c r="E345" s="6" t="s">
        <v>18</v>
      </c>
      <c r="F345" s="14" t="s">
        <v>355</v>
      </c>
      <c r="G345" s="4" t="s">
        <v>689</v>
      </c>
      <c r="H345" s="18" t="s">
        <v>849</v>
      </c>
    </row>
    <row r="346" spans="1:8" ht="78" customHeight="1">
      <c r="A346" s="14" t="s">
        <v>96</v>
      </c>
      <c r="B346" s="6" t="s">
        <v>356</v>
      </c>
      <c r="C346" s="14" t="s">
        <v>98</v>
      </c>
      <c r="D346" s="5">
        <v>732</v>
      </c>
      <c r="E346" s="6" t="s">
        <v>18</v>
      </c>
      <c r="F346" s="14" t="s">
        <v>98</v>
      </c>
      <c r="G346" s="4" t="s">
        <v>689</v>
      </c>
      <c r="H346" s="21" t="s">
        <v>850</v>
      </c>
    </row>
    <row r="347" spans="1:8" ht="63.75" customHeight="1">
      <c r="A347" s="14" t="s">
        <v>357</v>
      </c>
      <c r="B347" s="6" t="s">
        <v>358</v>
      </c>
      <c r="C347" s="14" t="s">
        <v>359</v>
      </c>
      <c r="D347" s="5">
        <v>990</v>
      </c>
      <c r="E347" s="6" t="s">
        <v>18</v>
      </c>
      <c r="F347" s="14" t="s">
        <v>359</v>
      </c>
      <c r="G347" s="4" t="s">
        <v>689</v>
      </c>
      <c r="H347" s="18" t="s">
        <v>850</v>
      </c>
    </row>
    <row r="348" spans="1:8" ht="58.5" customHeight="1">
      <c r="A348" s="14" t="s">
        <v>334</v>
      </c>
      <c r="B348" s="6" t="s">
        <v>360</v>
      </c>
      <c r="C348" s="14" t="s">
        <v>337</v>
      </c>
      <c r="D348" s="5">
        <v>400</v>
      </c>
      <c r="E348" s="6" t="s">
        <v>18</v>
      </c>
      <c r="F348" s="14" t="s">
        <v>337</v>
      </c>
      <c r="G348" s="4" t="s">
        <v>19</v>
      </c>
      <c r="H348" s="6" t="s">
        <v>361</v>
      </c>
    </row>
    <row r="349" spans="1:8" ht="64.5" customHeight="1">
      <c r="A349" s="14" t="s">
        <v>92</v>
      </c>
      <c r="B349" s="6" t="s">
        <v>362</v>
      </c>
      <c r="C349" s="14" t="s">
        <v>363</v>
      </c>
      <c r="D349" s="5">
        <v>68</v>
      </c>
      <c r="E349" s="6" t="s">
        <v>29</v>
      </c>
      <c r="F349" s="14" t="s">
        <v>363</v>
      </c>
      <c r="G349" s="4" t="s">
        <v>51</v>
      </c>
      <c r="H349" s="6" t="s">
        <v>191</v>
      </c>
    </row>
    <row r="350" spans="1:8" ht="60" customHeight="1">
      <c r="A350" s="14" t="s">
        <v>92</v>
      </c>
      <c r="B350" s="6" t="s">
        <v>364</v>
      </c>
      <c r="C350" s="14" t="s">
        <v>365</v>
      </c>
      <c r="D350" s="5">
        <v>66</v>
      </c>
      <c r="E350" s="6" t="s">
        <v>29</v>
      </c>
      <c r="F350" s="14" t="s">
        <v>366</v>
      </c>
      <c r="G350" s="18" t="s">
        <v>51</v>
      </c>
      <c r="H350" s="18" t="s">
        <v>852</v>
      </c>
    </row>
    <row r="351" spans="1:8" ht="76.5" customHeight="1">
      <c r="A351" s="14" t="s">
        <v>81</v>
      </c>
      <c r="B351" s="6" t="s">
        <v>367</v>
      </c>
      <c r="C351" s="14" t="s">
        <v>329</v>
      </c>
      <c r="D351" s="5">
        <v>561</v>
      </c>
      <c r="E351" s="6" t="s">
        <v>18</v>
      </c>
      <c r="F351" s="14" t="s">
        <v>329</v>
      </c>
      <c r="G351" s="4" t="s">
        <v>689</v>
      </c>
      <c r="H351" s="18" t="s">
        <v>831</v>
      </c>
    </row>
  </sheetData>
  <autoFilter ref="A5:N351"/>
  <mergeCells count="9">
    <mergeCell ref="A6:C6"/>
    <mergeCell ref="E6:H6"/>
    <mergeCell ref="A1:H1"/>
    <mergeCell ref="A2:H2"/>
    <mergeCell ref="B3:G3"/>
    <mergeCell ref="D4:H4"/>
    <mergeCell ref="A4:A5"/>
    <mergeCell ref="B4:B5"/>
    <mergeCell ref="C4:C5"/>
  </mergeCells>
  <phoneticPr fontId="3" type="noConversion"/>
  <dataValidations disablePrompts="1" count="2">
    <dataValidation type="list" allowBlank="1" showInputMessage="1" showErrorMessage="1" sqref="H267">
      <formula1>$B$3:$B$53</formula1>
    </dataValidation>
    <dataValidation allowBlank="1" showDropDown="1" showInputMessage="1" showErrorMessage="1" sqref="H323 H347 H340:H342 H327 H337"/>
  </dataValidations>
  <printOptions horizontalCentered="1"/>
  <pageMargins left="0.51181102362204722" right="0.51181102362204722" top="0.39370078740157483" bottom="0.19685039370078741" header="0.19685039370078741" footer="0.19685039370078741"/>
  <pageSetup paperSize="9" scale="85" fitToHeight="0" orientation="landscape" r:id="rId1"/>
  <headerFooter alignWithMargins="0">
    <oddFooter>第 &amp;P 頁，共 &amp;N 頁</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'\\dbapc109-c41873\共用資料2\四、5-議員建議事項及索取資料\110年\1.報表\2.上半年\3.機關核章版\[桃園市政府110年度1-6月對議員所提地方建設建議事項處理明細表-工務局(簽核).xlsx]工作表1'!#REF!</xm:f>
          </x14:formula1>
          <xm:sqref>H29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topLeftCell="A2" workbookViewId="0">
      <selection activeCell="D10" sqref="D10"/>
    </sheetView>
  </sheetViews>
  <sheetFormatPr defaultRowHeight="16.5"/>
  <cols>
    <col min="2" max="2" width="28.25" style="3" customWidth="1"/>
  </cols>
  <sheetData>
    <row r="3" spans="2:2" ht="33">
      <c r="B3" s="1" t="s">
        <v>2</v>
      </c>
    </row>
    <row r="4" spans="2:2" ht="33">
      <c r="B4" s="1" t="s">
        <v>3</v>
      </c>
    </row>
    <row r="5" spans="2:2" ht="49.5">
      <c r="B5" s="1" t="s">
        <v>4</v>
      </c>
    </row>
    <row r="6" spans="2:2" ht="33">
      <c r="B6" s="1" t="s">
        <v>5</v>
      </c>
    </row>
    <row r="7" spans="2:2" ht="49.5">
      <c r="B7" s="1" t="s">
        <v>858</v>
      </c>
    </row>
    <row r="8" spans="2:2" ht="33">
      <c r="B8" s="1" t="s">
        <v>6</v>
      </c>
    </row>
    <row r="9" spans="2:2" ht="33">
      <c r="B9" s="1" t="s">
        <v>7</v>
      </c>
    </row>
    <row r="10" spans="2:2" ht="33">
      <c r="B10" s="1" t="s">
        <v>866</v>
      </c>
    </row>
    <row r="11" spans="2:2" ht="33">
      <c r="B11" s="1" t="s">
        <v>8</v>
      </c>
    </row>
    <row r="12" spans="2:2" ht="49.5">
      <c r="B12" s="1" t="s">
        <v>9</v>
      </c>
    </row>
    <row r="13" spans="2:2">
      <c r="B13" s="2" t="s">
        <v>10</v>
      </c>
    </row>
    <row r="14" spans="2:2">
      <c r="B14" s="1" t="s">
        <v>11</v>
      </c>
    </row>
    <row r="15" spans="2:2">
      <c r="B15" s="1" t="s">
        <v>0</v>
      </c>
    </row>
    <row r="16" spans="2:2">
      <c r="B16" s="22" t="s">
        <v>853</v>
      </c>
    </row>
    <row r="17" spans="2:2" ht="33">
      <c r="B17" s="22" t="s">
        <v>856</v>
      </c>
    </row>
    <row r="18" spans="2:2">
      <c r="B18" s="22" t="s">
        <v>863</v>
      </c>
    </row>
    <row r="19" spans="2:2">
      <c r="B19" s="1" t="s">
        <v>1</v>
      </c>
    </row>
    <row r="20" spans="2:2">
      <c r="B20" s="2" t="s">
        <v>12</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議員4</vt:lpstr>
      <vt:lpstr>工作表1</vt:lpstr>
      <vt:lpstr>議員4!Print_Area</vt:lpstr>
      <vt:lpstr>議員4!Print_Titles</vt:lpstr>
    </vt:vector>
  </TitlesOfParts>
  <Company>行政院主計處第一局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鄭雅云</cp:lastModifiedBy>
  <cp:lastPrinted>2023-04-19T01:30:05Z</cp:lastPrinted>
  <dcterms:created xsi:type="dcterms:W3CDTF">2001-01-31T06:15:04Z</dcterms:created>
  <dcterms:modified xsi:type="dcterms:W3CDTF">2024-04-11T08:16:59Z</dcterms:modified>
</cp:coreProperties>
</file>