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9750" activeTab="0"/>
  </bookViews>
  <sheets>
    <sheet name="108年" sheetId="1" r:id="rId1"/>
    <sheet name="107年" sheetId="2" r:id="rId2"/>
    <sheet name="106年" sheetId="3" r:id="rId3"/>
  </sheets>
  <definedNames/>
  <calcPr fullCalcOnLoad="1"/>
</workbook>
</file>

<file path=xl/sharedStrings.xml><?xml version="1.0" encoding="utf-8"?>
<sst xmlns="http://schemas.openxmlformats.org/spreadsheetml/2006/main" count="183" uniqueCount="33">
  <si>
    <t>月份</t>
  </si>
  <si>
    <t>死亡</t>
  </si>
  <si>
    <t>出生</t>
  </si>
  <si>
    <t>遷入</t>
  </si>
  <si>
    <t>遷出</t>
  </si>
  <si>
    <t>小計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</si>
  <si>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</si>
  <si>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</si>
  <si>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</si>
  <si>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</si>
  <si>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</si>
  <si>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</si>
  <si>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</si>
  <si>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</si>
  <si>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</si>
  <si>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</si>
  <si>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</si>
  <si>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</si>
  <si>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</si>
  <si>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</si>
  <si>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平地  原住民</t>
  </si>
  <si>
    <t>山地  原住民</t>
  </si>
  <si>
    <t>結婚
(對數)</t>
  </si>
  <si>
    <t>離婚
(對數)</t>
  </si>
  <si>
    <t>原住民
總計</t>
  </si>
  <si>
    <t xml:space="preserve">    項目
性別            </t>
  </si>
  <si>
    <t>桃園市大溪區106年
出生、死亡、結婚、離婚、遷入、遷出及原住民人口數</t>
  </si>
  <si>
    <t>年度總計</t>
  </si>
  <si>
    <t>桃園市大溪區107年
出生、死亡、結婚、離婚、遷入、遷出及原住民人口數</t>
  </si>
  <si>
    <t>小計</t>
  </si>
  <si>
    <t>男</t>
  </si>
  <si>
    <t>女</t>
  </si>
  <si>
    <t>桃園市大溪區108年出生、死亡、結婚、離婚、遷入、遷出及原住民人口數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</si>
</sst>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_);[Red]\(0\)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91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 style="medium"/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182" fontId="2" fillId="0" borderId="0" xfId="0" applyNumberFormat="1" applyFont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182" fontId="4" fillId="0" borderId="11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/>
    </xf>
    <xf numFmtId="182" fontId="2" fillId="0" borderId="14" xfId="0" applyNumberFormat="1" applyFont="1" applyBorder="1" applyAlignment="1">
      <alignment horizontal="center" vertical="center"/>
    </xf>
    <xf numFmtId="182" fontId="2" fillId="0" borderId="15" xfId="0" applyNumberFormat="1" applyFont="1" applyBorder="1" applyAlignment="1">
      <alignment horizontal="center" vertical="center"/>
    </xf>
    <xf numFmtId="182" fontId="5" fillId="0" borderId="16" xfId="0" applyNumberFormat="1" applyFont="1" applyBorder="1" applyAlignment="1">
      <alignment horizontal="left" vertical="center" wrapText="1"/>
    </xf>
    <xf numFmtId="182" fontId="2" fillId="0" borderId="17" xfId="0" applyNumberFormat="1" applyFont="1" applyBorder="1" applyAlignment="1">
      <alignment horizontal="center" vertical="center"/>
    </xf>
    <xf numFmtId="182" fontId="2" fillId="33" borderId="13" xfId="0" applyNumberFormat="1" applyFont="1" applyFill="1" applyBorder="1" applyAlignment="1">
      <alignment horizontal="center" vertical="center"/>
    </xf>
    <xf numFmtId="182" fontId="2" fillId="0" borderId="18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 vertical="center" wrapText="1"/>
    </xf>
    <xf numFmtId="182" fontId="4" fillId="0" borderId="20" xfId="0" applyNumberFormat="1" applyFont="1" applyBorder="1" applyAlignment="1">
      <alignment horizontal="center" vertical="center" wrapText="1" shrinkToFit="1"/>
    </xf>
    <xf numFmtId="182" fontId="4" fillId="0" borderId="21" xfId="0" applyNumberFormat="1" applyFont="1" applyBorder="1" applyAlignment="1">
      <alignment horizontal="center" vertical="center" wrapText="1"/>
    </xf>
    <xf numFmtId="182" fontId="2" fillId="33" borderId="14" xfId="0" applyNumberFormat="1" applyFont="1" applyFill="1" applyBorder="1" applyAlignment="1">
      <alignment horizontal="center" vertical="center"/>
    </xf>
    <xf numFmtId="182" fontId="2" fillId="34" borderId="22" xfId="0" applyNumberFormat="1" applyFont="1" applyFill="1" applyBorder="1" applyAlignment="1">
      <alignment horizontal="center" vertical="center"/>
    </xf>
    <xf numFmtId="182" fontId="2" fillId="34" borderId="23" xfId="0" applyNumberFormat="1" applyFont="1" applyFill="1" applyBorder="1" applyAlignment="1">
      <alignment horizontal="center" vertical="center"/>
    </xf>
    <xf numFmtId="182" fontId="2" fillId="34" borderId="24" xfId="0" applyNumberFormat="1" applyFont="1" applyFill="1" applyBorder="1" applyAlignment="1">
      <alignment horizontal="center" vertical="center"/>
    </xf>
    <xf numFmtId="182" fontId="2" fillId="34" borderId="25" xfId="0" applyNumberFormat="1" applyFont="1" applyFill="1" applyBorder="1" applyAlignment="1">
      <alignment horizontal="center" vertical="center"/>
    </xf>
    <xf numFmtId="182" fontId="2" fillId="0" borderId="22" xfId="0" applyNumberFormat="1" applyFont="1" applyFill="1" applyBorder="1" applyAlignment="1">
      <alignment horizontal="center" vertical="center"/>
    </xf>
    <xf numFmtId="182" fontId="3" fillId="0" borderId="2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82" fontId="2" fillId="0" borderId="27" xfId="0" applyNumberFormat="1" applyFont="1" applyBorder="1" applyAlignment="1">
      <alignment horizontal="center" vertical="center"/>
    </xf>
    <xf numFmtId="182" fontId="2" fillId="0" borderId="28" xfId="0" applyNumberFormat="1" applyFont="1" applyBorder="1" applyAlignment="1">
      <alignment horizontal="center" vertical="center"/>
    </xf>
    <xf numFmtId="182" fontId="2" fillId="0" borderId="29" xfId="0" applyNumberFormat="1" applyFont="1" applyBorder="1" applyAlignment="1">
      <alignment horizontal="center" vertical="center"/>
    </xf>
    <xf numFmtId="182" fontId="2" fillId="0" borderId="22" xfId="0" applyNumberFormat="1" applyFont="1" applyFill="1" applyBorder="1" applyAlignment="1">
      <alignment horizontal="center" vertical="center"/>
    </xf>
    <xf numFmtId="182" fontId="0" fillId="0" borderId="13" xfId="0" applyNumberFormat="1" applyFill="1" applyBorder="1" applyAlignment="1">
      <alignment horizontal="center" vertical="center"/>
    </xf>
    <xf numFmtId="182" fontId="0" fillId="0" borderId="14" xfId="0" applyNumberFormat="1" applyFill="1" applyBorder="1" applyAlignment="1">
      <alignment horizontal="center" vertical="center"/>
    </xf>
    <xf numFmtId="182" fontId="2" fillId="0" borderId="30" xfId="0" applyNumberFormat="1" applyFont="1" applyBorder="1" applyAlignment="1">
      <alignment horizontal="center" vertical="center"/>
    </xf>
    <xf numFmtId="182" fontId="2" fillId="0" borderId="31" xfId="0" applyNumberFormat="1" applyFont="1" applyFill="1" applyBorder="1" applyAlignment="1">
      <alignment horizontal="center" vertical="center"/>
    </xf>
    <xf numFmtId="182" fontId="0" fillId="0" borderId="31" xfId="0" applyNumberFormat="1" applyFill="1" applyBorder="1" applyAlignment="1">
      <alignment horizontal="center" vertical="center"/>
    </xf>
    <xf numFmtId="182" fontId="2" fillId="34" borderId="10" xfId="0" applyNumberFormat="1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82" fontId="2" fillId="0" borderId="33" xfId="0" applyNumberFormat="1" applyFont="1" applyBorder="1" applyAlignment="1">
      <alignment horizontal="center" vertical="center"/>
    </xf>
    <xf numFmtId="182" fontId="0" fillId="0" borderId="17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Zeros="0"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N32" sqref="N32"/>
    </sheetView>
  </sheetViews>
  <sheetFormatPr defaultColWidth="9.00390625" defaultRowHeight="19.5" customHeight="1"/>
  <cols>
    <col min="1" max="1" width="6.75390625" style="1" customWidth="1"/>
    <col min="2" max="2" width="8.75390625" style="1" customWidth="1"/>
    <col min="3" max="4" width="8.75390625" style="3" customWidth="1"/>
    <col min="5" max="6" width="8.75390625" style="1" customWidth="1"/>
    <col min="7" max="11" width="8.75390625" style="3" customWidth="1"/>
    <col min="12" max="16384" width="9.00390625" style="1" customWidth="1"/>
  </cols>
  <sheetData>
    <row r="1" spans="1:11" ht="54.75" customHeight="1" thickBot="1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2" customHeight="1" thickBot="1">
      <c r="A2" s="4" t="s">
        <v>0</v>
      </c>
      <c r="B2" s="10" t="s">
        <v>25</v>
      </c>
      <c r="C2" s="5" t="s">
        <v>2</v>
      </c>
      <c r="D2" s="5" t="s">
        <v>1</v>
      </c>
      <c r="E2" s="6" t="s">
        <v>22</v>
      </c>
      <c r="F2" s="6" t="s">
        <v>23</v>
      </c>
      <c r="G2" s="5" t="s">
        <v>3</v>
      </c>
      <c r="H2" s="5" t="s">
        <v>4</v>
      </c>
      <c r="I2" s="14" t="s">
        <v>20</v>
      </c>
      <c r="J2" s="15" t="s">
        <v>21</v>
      </c>
      <c r="K2" s="16" t="s">
        <v>24</v>
      </c>
    </row>
    <row r="3" spans="1:11" ht="19.5" customHeight="1" thickBot="1">
      <c r="A3" s="25" t="s">
        <v>8</v>
      </c>
      <c r="B3" s="18" t="s">
        <v>5</v>
      </c>
      <c r="C3" s="18">
        <v>107</v>
      </c>
      <c r="D3" s="18">
        <v>76</v>
      </c>
      <c r="E3" s="28">
        <v>54</v>
      </c>
      <c r="F3" s="28">
        <v>20</v>
      </c>
      <c r="G3" s="18">
        <v>402</v>
      </c>
      <c r="H3" s="18">
        <v>365</v>
      </c>
      <c r="I3" s="19">
        <v>3708</v>
      </c>
      <c r="J3" s="18">
        <v>3420</v>
      </c>
      <c r="K3" s="18">
        <f>SUM(I3:J3)</f>
        <v>7128</v>
      </c>
    </row>
    <row r="4" spans="1:11" ht="19.5" customHeight="1" thickBot="1">
      <c r="A4" s="26"/>
      <c r="B4" s="7" t="s">
        <v>6</v>
      </c>
      <c r="C4" s="7">
        <v>56</v>
      </c>
      <c r="D4" s="7">
        <v>48</v>
      </c>
      <c r="E4" s="29"/>
      <c r="F4" s="29"/>
      <c r="G4" s="7">
        <v>192</v>
      </c>
      <c r="H4" s="7">
        <v>166</v>
      </c>
      <c r="I4" s="2">
        <v>1864</v>
      </c>
      <c r="J4" s="7">
        <v>1540</v>
      </c>
      <c r="K4" s="22">
        <f>SUM(I4:J4)</f>
        <v>3404</v>
      </c>
    </row>
    <row r="5" spans="1:11" ht="19.5" customHeight="1" thickBot="1">
      <c r="A5" s="27"/>
      <c r="B5" s="8" t="s">
        <v>7</v>
      </c>
      <c r="C5" s="8">
        <v>51</v>
      </c>
      <c r="D5" s="8">
        <v>28</v>
      </c>
      <c r="E5" s="30"/>
      <c r="F5" s="30"/>
      <c r="G5" s="8">
        <v>210</v>
      </c>
      <c r="H5" s="8">
        <v>196</v>
      </c>
      <c r="I5" s="13">
        <v>1844</v>
      </c>
      <c r="J5" s="8">
        <v>1880</v>
      </c>
      <c r="K5" s="22">
        <f>SUM(I5:J5)</f>
        <v>3724</v>
      </c>
    </row>
    <row r="6" spans="1:11" ht="19.5" customHeight="1">
      <c r="A6" s="31" t="s">
        <v>9</v>
      </c>
      <c r="B6" s="21" t="s">
        <v>5</v>
      </c>
      <c r="C6" s="18">
        <v>53</v>
      </c>
      <c r="D6" s="18">
        <v>65</v>
      </c>
      <c r="E6" s="32">
        <v>46</v>
      </c>
      <c r="F6" s="32">
        <v>20</v>
      </c>
      <c r="G6" s="18">
        <v>285</v>
      </c>
      <c r="H6" s="18">
        <v>241</v>
      </c>
      <c r="I6" s="18">
        <v>3713</v>
      </c>
      <c r="J6" s="20">
        <v>3438</v>
      </c>
      <c r="K6" s="18">
        <f>SUM(I6:J6)</f>
        <v>7151</v>
      </c>
    </row>
    <row r="7" spans="1:11" ht="19.5" customHeight="1">
      <c r="A7" s="31"/>
      <c r="B7" s="2" t="s">
        <v>6</v>
      </c>
      <c r="C7" s="7">
        <v>37</v>
      </c>
      <c r="D7" s="7">
        <v>40</v>
      </c>
      <c r="E7" s="33"/>
      <c r="F7" s="33"/>
      <c r="G7" s="7">
        <v>114</v>
      </c>
      <c r="H7" s="7">
        <v>111</v>
      </c>
      <c r="I7" s="7">
        <v>1860</v>
      </c>
      <c r="J7" s="7">
        <v>1546</v>
      </c>
      <c r="K7" s="12">
        <v>3406</v>
      </c>
    </row>
    <row r="8" spans="1:11" ht="19.5" customHeight="1" thickBot="1">
      <c r="A8" s="31"/>
      <c r="B8" s="9" t="s">
        <v>7</v>
      </c>
      <c r="C8" s="8">
        <v>16</v>
      </c>
      <c r="D8" s="8">
        <v>25</v>
      </c>
      <c r="E8" s="33"/>
      <c r="F8" s="33"/>
      <c r="G8" s="8">
        <v>171</v>
      </c>
      <c r="H8" s="8">
        <v>130</v>
      </c>
      <c r="I8" s="8">
        <v>1853</v>
      </c>
      <c r="J8" s="8">
        <v>1892</v>
      </c>
      <c r="K8" s="17">
        <v>3745</v>
      </c>
    </row>
    <row r="9" spans="1:11" ht="19.5" customHeight="1">
      <c r="A9" s="25" t="s">
        <v>10</v>
      </c>
      <c r="B9" s="18" t="s">
        <v>5</v>
      </c>
      <c r="C9" s="18">
        <v>67</v>
      </c>
      <c r="D9" s="18">
        <v>78</v>
      </c>
      <c r="E9" s="28">
        <v>40</v>
      </c>
      <c r="F9" s="28">
        <v>15</v>
      </c>
      <c r="G9" s="18">
        <v>353</v>
      </c>
      <c r="H9" s="18">
        <v>364</v>
      </c>
      <c r="I9" s="18">
        <v>3707</v>
      </c>
      <c r="J9" s="18">
        <v>3460</v>
      </c>
      <c r="K9" s="18">
        <v>7167</v>
      </c>
    </row>
    <row r="10" spans="1:11" ht="19.5" customHeight="1">
      <c r="A10" s="26"/>
      <c r="B10" s="7" t="s">
        <v>6</v>
      </c>
      <c r="C10" s="7">
        <v>30</v>
      </c>
      <c r="D10" s="7">
        <v>47</v>
      </c>
      <c r="E10" s="29"/>
      <c r="F10" s="29"/>
      <c r="G10" s="7">
        <v>153</v>
      </c>
      <c r="H10" s="7">
        <v>173</v>
      </c>
      <c r="I10" s="7">
        <v>1858</v>
      </c>
      <c r="J10" s="7">
        <v>1548</v>
      </c>
      <c r="K10" s="12">
        <v>3406</v>
      </c>
    </row>
    <row r="11" spans="1:11" ht="19.5" customHeight="1" thickBot="1">
      <c r="A11" s="27"/>
      <c r="B11" s="8" t="s">
        <v>7</v>
      </c>
      <c r="C11" s="8">
        <v>37</v>
      </c>
      <c r="D11" s="8">
        <v>31</v>
      </c>
      <c r="E11" s="30"/>
      <c r="F11" s="30"/>
      <c r="G11" s="8">
        <v>200</v>
      </c>
      <c r="H11" s="8">
        <v>191</v>
      </c>
      <c r="I11" s="8">
        <v>1849</v>
      </c>
      <c r="J11" s="8">
        <v>1912</v>
      </c>
      <c r="K11" s="17">
        <v>3761</v>
      </c>
    </row>
    <row r="12" spans="1:11" ht="19.5" customHeight="1">
      <c r="A12" s="31" t="s">
        <v>11</v>
      </c>
      <c r="B12" s="21" t="s">
        <v>5</v>
      </c>
      <c r="C12" s="18">
        <v>64</v>
      </c>
      <c r="D12" s="18">
        <v>70</v>
      </c>
      <c r="E12" s="32">
        <v>37</v>
      </c>
      <c r="F12" s="32">
        <v>19</v>
      </c>
      <c r="G12" s="18">
        <v>462</v>
      </c>
      <c r="H12" s="18">
        <v>383</v>
      </c>
      <c r="I12" s="18">
        <v>3708</v>
      </c>
      <c r="J12" s="18">
        <v>3466</v>
      </c>
      <c r="K12" s="18">
        <v>7174</v>
      </c>
    </row>
    <row r="13" spans="1:11" ht="19.5" customHeight="1">
      <c r="A13" s="31"/>
      <c r="B13" s="2" t="s">
        <v>6</v>
      </c>
      <c r="C13" s="7">
        <v>37</v>
      </c>
      <c r="D13" s="7">
        <v>39</v>
      </c>
      <c r="E13" s="33"/>
      <c r="F13" s="33"/>
      <c r="G13" s="7">
        <v>211</v>
      </c>
      <c r="H13" s="7">
        <v>188</v>
      </c>
      <c r="I13" s="7">
        <v>1853</v>
      </c>
      <c r="J13" s="7">
        <v>1551</v>
      </c>
      <c r="K13" s="12">
        <v>3404</v>
      </c>
    </row>
    <row r="14" spans="1:11" ht="19.5" customHeight="1" thickBot="1">
      <c r="A14" s="31"/>
      <c r="B14" s="9" t="s">
        <v>7</v>
      </c>
      <c r="C14" s="8">
        <v>27</v>
      </c>
      <c r="D14" s="8">
        <v>31</v>
      </c>
      <c r="E14" s="33"/>
      <c r="F14" s="33"/>
      <c r="G14" s="8">
        <v>251</v>
      </c>
      <c r="H14" s="8">
        <v>195</v>
      </c>
      <c r="I14" s="8">
        <v>1855</v>
      </c>
      <c r="J14" s="8">
        <v>1915</v>
      </c>
      <c r="K14" s="17">
        <v>3770</v>
      </c>
    </row>
    <row r="15" spans="1:11" ht="19.5" customHeight="1">
      <c r="A15" s="25" t="s">
        <v>12</v>
      </c>
      <c r="B15" s="18" t="s">
        <v>5</v>
      </c>
      <c r="C15" s="18">
        <v>73</v>
      </c>
      <c r="D15" s="18">
        <v>63</v>
      </c>
      <c r="E15" s="28">
        <v>64</v>
      </c>
      <c r="F15" s="28">
        <v>19</v>
      </c>
      <c r="G15" s="18">
        <v>389</v>
      </c>
      <c r="H15" s="18">
        <v>343</v>
      </c>
      <c r="I15" s="18">
        <v>3728</v>
      </c>
      <c r="J15" s="18">
        <v>3457</v>
      </c>
      <c r="K15" s="18">
        <v>7185</v>
      </c>
    </row>
    <row r="16" spans="1:11" ht="19.5" customHeight="1">
      <c r="A16" s="26"/>
      <c r="B16" s="7" t="s">
        <v>6</v>
      </c>
      <c r="C16" s="7">
        <v>34</v>
      </c>
      <c r="D16" s="7">
        <v>42</v>
      </c>
      <c r="E16" s="29"/>
      <c r="F16" s="29"/>
      <c r="G16" s="7">
        <v>177</v>
      </c>
      <c r="H16" s="7">
        <v>165</v>
      </c>
      <c r="I16" s="7">
        <v>1858</v>
      </c>
      <c r="J16" s="7">
        <v>1549</v>
      </c>
      <c r="K16" s="12">
        <v>3407</v>
      </c>
    </row>
    <row r="17" spans="1:11" ht="19.5" customHeight="1" thickBot="1">
      <c r="A17" s="27"/>
      <c r="B17" s="8" t="s">
        <v>7</v>
      </c>
      <c r="C17" s="8">
        <v>39</v>
      </c>
      <c r="D17" s="8">
        <v>21</v>
      </c>
      <c r="E17" s="30"/>
      <c r="F17" s="30"/>
      <c r="G17" s="8">
        <v>212</v>
      </c>
      <c r="H17" s="8">
        <v>178</v>
      </c>
      <c r="I17" s="8">
        <v>1870</v>
      </c>
      <c r="J17" s="8">
        <v>1908</v>
      </c>
      <c r="K17" s="17">
        <v>3778</v>
      </c>
    </row>
    <row r="18" spans="1:11" ht="19.5" customHeight="1" thickBot="1">
      <c r="A18" s="31" t="s">
        <v>13</v>
      </c>
      <c r="B18" s="21" t="s">
        <v>5</v>
      </c>
      <c r="C18" s="18">
        <v>73</v>
      </c>
      <c r="D18" s="18">
        <v>57</v>
      </c>
      <c r="E18" s="32">
        <v>58</v>
      </c>
      <c r="F18" s="32">
        <v>23</v>
      </c>
      <c r="G18" s="18">
        <v>306</v>
      </c>
      <c r="H18" s="18">
        <v>271</v>
      </c>
      <c r="I18" s="18">
        <v>3729</v>
      </c>
      <c r="J18" s="18">
        <v>3454</v>
      </c>
      <c r="K18" s="18">
        <v>7138</v>
      </c>
    </row>
    <row r="19" spans="1:11" ht="19.5" customHeight="1" thickBot="1">
      <c r="A19" s="31"/>
      <c r="B19" s="2" t="s">
        <v>6</v>
      </c>
      <c r="C19" s="7">
        <v>41</v>
      </c>
      <c r="D19" s="7">
        <v>41</v>
      </c>
      <c r="E19" s="33"/>
      <c r="F19" s="33"/>
      <c r="G19" s="7">
        <v>140</v>
      </c>
      <c r="H19" s="7">
        <v>120</v>
      </c>
      <c r="I19" s="7">
        <v>1857</v>
      </c>
      <c r="J19" s="7">
        <v>1543</v>
      </c>
      <c r="K19" s="22">
        <v>3400</v>
      </c>
    </row>
    <row r="20" spans="1:11" ht="19.5" customHeight="1" thickBot="1">
      <c r="A20" s="31"/>
      <c r="B20" s="9" t="s">
        <v>7</v>
      </c>
      <c r="C20" s="8">
        <v>32</v>
      </c>
      <c r="D20" s="8">
        <v>16</v>
      </c>
      <c r="E20" s="33"/>
      <c r="F20" s="33"/>
      <c r="G20" s="8">
        <v>166</v>
      </c>
      <c r="H20" s="8">
        <v>151</v>
      </c>
      <c r="I20" s="8">
        <v>1872</v>
      </c>
      <c r="J20" s="8">
        <v>1911</v>
      </c>
      <c r="K20" s="22">
        <v>3783</v>
      </c>
    </row>
    <row r="21" spans="1:11" ht="19.5" customHeight="1" thickBot="1">
      <c r="A21" s="25" t="s">
        <v>14</v>
      </c>
      <c r="B21" s="18" t="s">
        <v>5</v>
      </c>
      <c r="C21" s="18">
        <f>SUM(C22:C23)</f>
        <v>52</v>
      </c>
      <c r="D21" s="18">
        <f>SUM(D22:D23)</f>
        <v>68</v>
      </c>
      <c r="E21" s="28">
        <v>38</v>
      </c>
      <c r="F21" s="28">
        <v>29</v>
      </c>
      <c r="G21" s="18">
        <f>SUM(G22:G23)</f>
        <v>475</v>
      </c>
      <c r="H21" s="18">
        <f>SUM(H22:H23)</f>
        <v>335</v>
      </c>
      <c r="I21" s="18">
        <f>SUM(I22:I23)</f>
        <v>3731</v>
      </c>
      <c r="J21" s="18">
        <f>SUM(J22:J23)</f>
        <v>3445</v>
      </c>
      <c r="K21" s="18">
        <f>SUM(K22:K23)</f>
        <v>7176</v>
      </c>
    </row>
    <row r="22" spans="1:11" ht="19.5" customHeight="1" thickBot="1">
      <c r="A22" s="26"/>
      <c r="B22" s="7" t="s">
        <v>6</v>
      </c>
      <c r="C22" s="7">
        <v>28</v>
      </c>
      <c r="D22" s="7">
        <v>43</v>
      </c>
      <c r="E22" s="29"/>
      <c r="F22" s="29"/>
      <c r="G22" s="7">
        <v>227</v>
      </c>
      <c r="H22" s="7">
        <v>156</v>
      </c>
      <c r="I22" s="7">
        <v>1858</v>
      </c>
      <c r="J22" s="7">
        <v>1540</v>
      </c>
      <c r="K22" s="22">
        <f>SUM(I22:J22)</f>
        <v>3398</v>
      </c>
    </row>
    <row r="23" spans="1:11" ht="19.5" customHeight="1" thickBot="1">
      <c r="A23" s="27"/>
      <c r="B23" s="8" t="s">
        <v>7</v>
      </c>
      <c r="C23" s="8">
        <v>24</v>
      </c>
      <c r="D23" s="8">
        <v>25</v>
      </c>
      <c r="E23" s="30"/>
      <c r="F23" s="30"/>
      <c r="G23" s="8">
        <v>248</v>
      </c>
      <c r="H23" s="8">
        <v>179</v>
      </c>
      <c r="I23" s="8">
        <v>1873</v>
      </c>
      <c r="J23" s="8">
        <v>1905</v>
      </c>
      <c r="K23" s="22">
        <f>SUM(I17:J17)</f>
        <v>3778</v>
      </c>
    </row>
    <row r="24" spans="1:11" ht="19.5" customHeight="1">
      <c r="A24" s="31" t="s">
        <v>15</v>
      </c>
      <c r="B24" s="21" t="s">
        <v>5</v>
      </c>
      <c r="C24" s="18">
        <f>SUM(C25:C26)</f>
        <v>90</v>
      </c>
      <c r="D24" s="18">
        <f>SUM(D25:D26)</f>
        <v>80</v>
      </c>
      <c r="E24" s="32">
        <v>20</v>
      </c>
      <c r="F24" s="32">
        <v>24</v>
      </c>
      <c r="G24" s="18">
        <f>SUM(G25:G26)</f>
        <v>411</v>
      </c>
      <c r="H24" s="18">
        <f>SUM(H25:H26)</f>
        <v>373</v>
      </c>
      <c r="I24" s="18">
        <f>SUM(I25:I26)</f>
        <v>3743</v>
      </c>
      <c r="J24" s="18">
        <f>SUM(J25:J26)</f>
        <v>3457</v>
      </c>
      <c r="K24" s="18">
        <f>SUM(K25:K26)</f>
        <v>7200</v>
      </c>
    </row>
    <row r="25" spans="1:11" ht="19.5" customHeight="1">
      <c r="A25" s="31"/>
      <c r="B25" s="2" t="s">
        <v>6</v>
      </c>
      <c r="C25" s="7">
        <v>54</v>
      </c>
      <c r="D25" s="7">
        <v>50</v>
      </c>
      <c r="E25" s="33"/>
      <c r="F25" s="33"/>
      <c r="G25" s="7">
        <v>189</v>
      </c>
      <c r="H25" s="7">
        <v>176</v>
      </c>
      <c r="I25" s="7">
        <v>1860</v>
      </c>
      <c r="J25" s="7">
        <v>1539</v>
      </c>
      <c r="K25" s="12">
        <f>SUM(I25:J25)</f>
        <v>3399</v>
      </c>
    </row>
    <row r="26" spans="1:11" ht="19.5" customHeight="1" thickBot="1">
      <c r="A26" s="31"/>
      <c r="B26" s="9" t="s">
        <v>7</v>
      </c>
      <c r="C26" s="8">
        <v>36</v>
      </c>
      <c r="D26" s="8">
        <v>30</v>
      </c>
      <c r="E26" s="33"/>
      <c r="F26" s="33"/>
      <c r="G26" s="8">
        <v>222</v>
      </c>
      <c r="H26" s="8">
        <v>197</v>
      </c>
      <c r="I26" s="8">
        <v>1883</v>
      </c>
      <c r="J26" s="8">
        <v>1918</v>
      </c>
      <c r="K26" s="12">
        <f>SUM(I26:J26)</f>
        <v>3801</v>
      </c>
    </row>
    <row r="27" spans="1:11" ht="19.5" customHeight="1" thickBot="1">
      <c r="A27" s="25" t="s">
        <v>16</v>
      </c>
      <c r="B27" s="18" t="s">
        <v>5</v>
      </c>
      <c r="C27" s="18">
        <f>SUM(C28:C29)</f>
        <v>61</v>
      </c>
      <c r="D27" s="18">
        <f>SUM(D28:D29)</f>
        <v>51</v>
      </c>
      <c r="E27" s="28">
        <v>47</v>
      </c>
      <c r="F27" s="28">
        <v>23</v>
      </c>
      <c r="G27" s="18">
        <f>SUM(G28:G29)</f>
        <v>390</v>
      </c>
      <c r="H27" s="18">
        <f>SUM(H28:H29)</f>
        <v>339</v>
      </c>
      <c r="I27" s="18">
        <f>SUM(I28:I29)</f>
        <v>3734</v>
      </c>
      <c r="J27" s="18">
        <f>SUM(J28:J29)</f>
        <v>3436</v>
      </c>
      <c r="K27" s="18">
        <f>SUM(K28:K29)</f>
        <v>7170</v>
      </c>
    </row>
    <row r="28" spans="1:11" ht="19.5" customHeight="1" thickBot="1">
      <c r="A28" s="26"/>
      <c r="B28" s="7" t="s">
        <v>6</v>
      </c>
      <c r="C28" s="7">
        <v>35</v>
      </c>
      <c r="D28" s="7">
        <v>34</v>
      </c>
      <c r="E28" s="29"/>
      <c r="F28" s="29"/>
      <c r="G28" s="7">
        <v>197</v>
      </c>
      <c r="H28" s="7">
        <v>162</v>
      </c>
      <c r="I28" s="7">
        <v>1852</v>
      </c>
      <c r="J28" s="7">
        <v>1541</v>
      </c>
      <c r="K28" s="22">
        <v>3393</v>
      </c>
    </row>
    <row r="29" spans="1:11" ht="19.5" customHeight="1" thickBot="1">
      <c r="A29" s="27"/>
      <c r="B29" s="8" t="s">
        <v>7</v>
      </c>
      <c r="C29" s="8">
        <v>26</v>
      </c>
      <c r="D29" s="8">
        <v>17</v>
      </c>
      <c r="E29" s="30"/>
      <c r="F29" s="30"/>
      <c r="G29" s="8">
        <v>193</v>
      </c>
      <c r="H29" s="8">
        <v>177</v>
      </c>
      <c r="I29" s="8">
        <v>1882</v>
      </c>
      <c r="J29" s="8">
        <v>1895</v>
      </c>
      <c r="K29" s="22">
        <v>3777</v>
      </c>
    </row>
    <row r="30" spans="1:11" ht="19.5" customHeight="1" thickBot="1">
      <c r="A30" s="31" t="s">
        <v>17</v>
      </c>
      <c r="B30" s="21" t="s">
        <v>5</v>
      </c>
      <c r="C30" s="18">
        <v>86</v>
      </c>
      <c r="D30" s="18">
        <v>80</v>
      </c>
      <c r="E30" s="32">
        <v>74</v>
      </c>
      <c r="F30" s="32">
        <v>20</v>
      </c>
      <c r="G30" s="18">
        <v>292</v>
      </c>
      <c r="H30" s="18">
        <v>289</v>
      </c>
      <c r="I30" s="18">
        <v>3731</v>
      </c>
      <c r="J30" s="18">
        <v>3443</v>
      </c>
      <c r="K30" s="18">
        <v>7174</v>
      </c>
    </row>
    <row r="31" spans="1:11" ht="19.5" customHeight="1" thickBot="1">
      <c r="A31" s="31"/>
      <c r="B31" s="2" t="s">
        <v>6</v>
      </c>
      <c r="C31" s="7">
        <v>39</v>
      </c>
      <c r="D31" s="7">
        <v>54</v>
      </c>
      <c r="E31" s="33"/>
      <c r="F31" s="33"/>
      <c r="G31" s="7">
        <v>137</v>
      </c>
      <c r="H31" s="7">
        <v>123</v>
      </c>
      <c r="I31" s="7">
        <v>1855</v>
      </c>
      <c r="J31" s="7">
        <v>1547</v>
      </c>
      <c r="K31" s="22">
        <v>3402</v>
      </c>
    </row>
    <row r="32" spans="1:11" ht="19.5" customHeight="1" thickBot="1">
      <c r="A32" s="31"/>
      <c r="B32" s="9" t="s">
        <v>7</v>
      </c>
      <c r="C32" s="8">
        <v>47</v>
      </c>
      <c r="D32" s="8">
        <v>26</v>
      </c>
      <c r="E32" s="33"/>
      <c r="F32" s="33"/>
      <c r="G32" s="8">
        <v>155</v>
      </c>
      <c r="H32" s="8">
        <v>166</v>
      </c>
      <c r="I32" s="8">
        <v>1876</v>
      </c>
      <c r="J32" s="8">
        <v>1896</v>
      </c>
      <c r="K32" s="22">
        <v>3772</v>
      </c>
    </row>
    <row r="33" spans="1:11" ht="19.5" customHeight="1">
      <c r="A33" s="25" t="s">
        <v>18</v>
      </c>
      <c r="B33" s="18" t="s">
        <v>5</v>
      </c>
      <c r="C33" s="18">
        <v>78</v>
      </c>
      <c r="D33" s="18">
        <v>56</v>
      </c>
      <c r="E33" s="28">
        <v>46</v>
      </c>
      <c r="F33" s="28">
        <v>16</v>
      </c>
      <c r="G33" s="18">
        <v>290</v>
      </c>
      <c r="H33" s="18">
        <v>260</v>
      </c>
      <c r="I33" s="18">
        <v>3743</v>
      </c>
      <c r="J33" s="18">
        <v>3440</v>
      </c>
      <c r="K33" s="18">
        <v>7183</v>
      </c>
    </row>
    <row r="34" spans="1:11" ht="19.5" customHeight="1">
      <c r="A34" s="26"/>
      <c r="B34" s="7" t="s">
        <v>6</v>
      </c>
      <c r="C34" s="7">
        <v>44</v>
      </c>
      <c r="D34" s="7">
        <v>43</v>
      </c>
      <c r="E34" s="29"/>
      <c r="F34" s="29"/>
      <c r="G34" s="7">
        <v>126</v>
      </c>
      <c r="H34" s="7">
        <v>117</v>
      </c>
      <c r="I34" s="7">
        <v>1864</v>
      </c>
      <c r="J34" s="7">
        <v>1551</v>
      </c>
      <c r="K34" s="12">
        <v>3415</v>
      </c>
    </row>
    <row r="35" spans="1:11" ht="19.5" customHeight="1" thickBot="1">
      <c r="A35" s="27"/>
      <c r="B35" s="8" t="s">
        <v>7</v>
      </c>
      <c r="C35" s="8">
        <v>34</v>
      </c>
      <c r="D35" s="8">
        <v>13</v>
      </c>
      <c r="E35" s="30"/>
      <c r="F35" s="30"/>
      <c r="G35" s="8">
        <v>164</v>
      </c>
      <c r="H35" s="8">
        <v>143</v>
      </c>
      <c r="I35" s="8">
        <v>1879</v>
      </c>
      <c r="J35" s="8">
        <v>1889</v>
      </c>
      <c r="K35" s="17">
        <v>3768</v>
      </c>
    </row>
    <row r="36" spans="1:11" ht="19.5" customHeight="1">
      <c r="A36" s="25" t="s">
        <v>19</v>
      </c>
      <c r="B36" s="18" t="s">
        <v>5</v>
      </c>
      <c r="C36" s="18">
        <v>118</v>
      </c>
      <c r="D36" s="18">
        <v>45</v>
      </c>
      <c r="E36" s="28">
        <v>48</v>
      </c>
      <c r="F36" s="28">
        <v>17</v>
      </c>
      <c r="G36" s="18">
        <v>258</v>
      </c>
      <c r="H36" s="18">
        <v>221</v>
      </c>
      <c r="I36" s="18">
        <v>3751</v>
      </c>
      <c r="J36" s="18">
        <v>3456</v>
      </c>
      <c r="K36" s="18">
        <v>7207</v>
      </c>
    </row>
    <row r="37" spans="1:11" ht="19.5" customHeight="1">
      <c r="A37" s="26"/>
      <c r="B37" s="7" t="s">
        <v>6</v>
      </c>
      <c r="C37" s="7">
        <v>63</v>
      </c>
      <c r="D37" s="7">
        <v>27</v>
      </c>
      <c r="E37" s="29"/>
      <c r="F37" s="29"/>
      <c r="G37" s="7">
        <v>138</v>
      </c>
      <c r="H37" s="7">
        <v>100</v>
      </c>
      <c r="I37" s="7">
        <v>1872</v>
      </c>
      <c r="J37" s="7">
        <v>1564</v>
      </c>
      <c r="K37" s="12">
        <v>3436</v>
      </c>
    </row>
    <row r="38" spans="1:11" ht="19.5" customHeight="1" thickBot="1">
      <c r="A38" s="36"/>
      <c r="B38" s="11" t="s">
        <v>7</v>
      </c>
      <c r="C38" s="8">
        <v>55</v>
      </c>
      <c r="D38" s="8">
        <v>18</v>
      </c>
      <c r="E38" s="37"/>
      <c r="F38" s="37"/>
      <c r="G38" s="8">
        <v>120</v>
      </c>
      <c r="H38" s="8">
        <v>121</v>
      </c>
      <c r="I38" s="8">
        <v>1879</v>
      </c>
      <c r="J38" s="8">
        <v>1892</v>
      </c>
      <c r="K38" s="17">
        <v>3771</v>
      </c>
    </row>
    <row r="39" spans="1:11" ht="19.5" customHeight="1">
      <c r="A39" s="34" t="s">
        <v>27</v>
      </c>
      <c r="B39" s="35"/>
      <c r="C39" s="7"/>
      <c r="D39" s="7"/>
      <c r="E39" s="7">
        <f>SUM(E3:E38)</f>
        <v>572</v>
      </c>
      <c r="F39" s="7">
        <f>SUM(F3:F38)</f>
        <v>245</v>
      </c>
      <c r="G39" s="7"/>
      <c r="H39" s="7"/>
      <c r="I39" s="7"/>
      <c r="J39" s="7"/>
      <c r="K39" s="7"/>
    </row>
  </sheetData>
  <sheetProtection/>
  <mergeCells count="38">
    <mergeCell ref="A39:B39"/>
    <mergeCell ref="A33:A35"/>
    <mergeCell ref="E33:E35"/>
    <mergeCell ref="F33:F35"/>
    <mergeCell ref="A36:A38"/>
    <mergeCell ref="E36:E38"/>
    <mergeCell ref="F36:F38"/>
    <mergeCell ref="A27:A29"/>
    <mergeCell ref="E27:E29"/>
    <mergeCell ref="F27:F29"/>
    <mergeCell ref="A30:A32"/>
    <mergeCell ref="E30:E32"/>
    <mergeCell ref="F30:F32"/>
    <mergeCell ref="A21:A23"/>
    <mergeCell ref="E21:E23"/>
    <mergeCell ref="F21:F23"/>
    <mergeCell ref="A24:A26"/>
    <mergeCell ref="E24:E26"/>
    <mergeCell ref="F24:F26"/>
    <mergeCell ref="A15:A17"/>
    <mergeCell ref="E15:E17"/>
    <mergeCell ref="F15:F17"/>
    <mergeCell ref="A18:A20"/>
    <mergeCell ref="E18:E20"/>
    <mergeCell ref="F18:F20"/>
    <mergeCell ref="A9:A11"/>
    <mergeCell ref="E9:E11"/>
    <mergeCell ref="F9:F11"/>
    <mergeCell ref="A12:A14"/>
    <mergeCell ref="E12:E14"/>
    <mergeCell ref="F12:F14"/>
    <mergeCell ref="A1:K1"/>
    <mergeCell ref="A3:A5"/>
    <mergeCell ref="E3:E5"/>
    <mergeCell ref="F3:F5"/>
    <mergeCell ref="A6:A8"/>
    <mergeCell ref="E6:E8"/>
    <mergeCell ref="F6:F8"/>
  </mergeCells>
  <printOptions horizontalCentered="1"/>
  <pageMargins left="0.3937007874015748" right="0.3937007874015748" top="0.5118110236220472" bottom="0.3937007874015748" header="0.3937007874015748" footer="0.31496062992125984"/>
  <pageSetup horizontalDpi="600" verticalDpi="600" orientation="portrait" paperSize="9" scale="99" r:id="rId1"/>
  <ignoredErrors>
    <ignoredError sqref="K22:K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2" sqref="A12:A14"/>
    </sheetView>
  </sheetViews>
  <sheetFormatPr defaultColWidth="9.00390625" defaultRowHeight="19.5" customHeight="1"/>
  <cols>
    <col min="1" max="1" width="6.75390625" style="1" customWidth="1"/>
    <col min="2" max="2" width="8.75390625" style="1" customWidth="1"/>
    <col min="3" max="4" width="8.75390625" style="3" customWidth="1"/>
    <col min="5" max="6" width="8.75390625" style="1" customWidth="1"/>
    <col min="7" max="11" width="8.75390625" style="3" customWidth="1"/>
    <col min="12" max="16384" width="9.00390625" style="1" customWidth="1"/>
  </cols>
  <sheetData>
    <row r="1" spans="1:11" ht="54.75" customHeight="1" thickBot="1">
      <c r="A1" s="23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2" customHeight="1" thickBot="1">
      <c r="A2" s="4" t="s">
        <v>0</v>
      </c>
      <c r="B2" s="10" t="s">
        <v>25</v>
      </c>
      <c r="C2" s="5" t="s">
        <v>2</v>
      </c>
      <c r="D2" s="5" t="s">
        <v>1</v>
      </c>
      <c r="E2" s="6" t="s">
        <v>22</v>
      </c>
      <c r="F2" s="6" t="s">
        <v>23</v>
      </c>
      <c r="G2" s="5" t="s">
        <v>3</v>
      </c>
      <c r="H2" s="5" t="s">
        <v>4</v>
      </c>
      <c r="I2" s="14" t="s">
        <v>20</v>
      </c>
      <c r="J2" s="15" t="s">
        <v>21</v>
      </c>
      <c r="K2" s="16" t="s">
        <v>24</v>
      </c>
    </row>
    <row r="3" spans="1:11" ht="19.5" customHeight="1">
      <c r="A3" s="25" t="s">
        <v>8</v>
      </c>
      <c r="B3" s="18" t="s">
        <v>29</v>
      </c>
      <c r="C3" s="18">
        <v>95</v>
      </c>
      <c r="D3" s="18">
        <v>68</v>
      </c>
      <c r="E3" s="28">
        <v>55</v>
      </c>
      <c r="F3" s="28">
        <v>19</v>
      </c>
      <c r="G3" s="18">
        <v>348</v>
      </c>
      <c r="H3" s="18">
        <v>327</v>
      </c>
      <c r="I3" s="19">
        <v>3695</v>
      </c>
      <c r="J3" s="18">
        <v>3504</v>
      </c>
      <c r="K3" s="18">
        <v>7199</v>
      </c>
    </row>
    <row r="4" spans="1:11" ht="19.5" customHeight="1">
      <c r="A4" s="26"/>
      <c r="B4" s="7" t="s">
        <v>30</v>
      </c>
      <c r="C4" s="7">
        <v>48</v>
      </c>
      <c r="D4" s="7">
        <v>42</v>
      </c>
      <c r="E4" s="29"/>
      <c r="F4" s="29"/>
      <c r="G4" s="7">
        <v>157</v>
      </c>
      <c r="H4" s="7">
        <v>147</v>
      </c>
      <c r="I4" s="2">
        <v>1869</v>
      </c>
      <c r="J4" s="7">
        <v>1564</v>
      </c>
      <c r="K4" s="12">
        <v>3433</v>
      </c>
    </row>
    <row r="5" spans="1:11" ht="19.5" customHeight="1" thickBot="1">
      <c r="A5" s="27"/>
      <c r="B5" s="8" t="s">
        <v>31</v>
      </c>
      <c r="C5" s="8">
        <v>47</v>
      </c>
      <c r="D5" s="8">
        <v>26</v>
      </c>
      <c r="E5" s="30"/>
      <c r="F5" s="30"/>
      <c r="G5" s="8">
        <v>191</v>
      </c>
      <c r="H5" s="8">
        <v>180</v>
      </c>
      <c r="I5" s="13">
        <v>1826</v>
      </c>
      <c r="J5" s="8">
        <v>1940</v>
      </c>
      <c r="K5" s="17">
        <v>3766</v>
      </c>
    </row>
    <row r="6" spans="1:11" ht="19.5" customHeight="1">
      <c r="A6" s="31" t="s">
        <v>9</v>
      </c>
      <c r="B6" s="21" t="s">
        <v>5</v>
      </c>
      <c r="C6" s="18">
        <v>59</v>
      </c>
      <c r="D6" s="18">
        <v>50</v>
      </c>
      <c r="E6" s="32">
        <v>41</v>
      </c>
      <c r="F6" s="32">
        <v>22</v>
      </c>
      <c r="G6" s="18">
        <v>315</v>
      </c>
      <c r="H6" s="18">
        <v>250</v>
      </c>
      <c r="I6" s="18">
        <v>3718</v>
      </c>
      <c r="J6" s="20">
        <v>3500</v>
      </c>
      <c r="K6" s="18">
        <v>7218</v>
      </c>
    </row>
    <row r="7" spans="1:11" ht="19.5" customHeight="1">
      <c r="A7" s="31"/>
      <c r="B7" s="2" t="s">
        <v>6</v>
      </c>
      <c r="C7" s="7">
        <v>31</v>
      </c>
      <c r="D7" s="7">
        <v>36</v>
      </c>
      <c r="E7" s="33"/>
      <c r="F7" s="33"/>
      <c r="G7" s="7">
        <v>146</v>
      </c>
      <c r="H7" s="7">
        <v>118</v>
      </c>
      <c r="I7" s="7">
        <v>1882</v>
      </c>
      <c r="J7" s="7">
        <v>1560</v>
      </c>
      <c r="K7" s="12">
        <v>3442</v>
      </c>
    </row>
    <row r="8" spans="1:11" ht="19.5" customHeight="1" thickBot="1">
      <c r="A8" s="31"/>
      <c r="B8" s="9" t="s">
        <v>7</v>
      </c>
      <c r="C8" s="8">
        <v>28</v>
      </c>
      <c r="D8" s="8">
        <v>14</v>
      </c>
      <c r="E8" s="33"/>
      <c r="F8" s="33"/>
      <c r="G8" s="8">
        <v>169</v>
      </c>
      <c r="H8" s="8">
        <v>132</v>
      </c>
      <c r="I8" s="8">
        <v>1836</v>
      </c>
      <c r="J8" s="8">
        <v>1940</v>
      </c>
      <c r="K8" s="17">
        <v>3776</v>
      </c>
    </row>
    <row r="9" spans="1:11" ht="19.5" customHeight="1">
      <c r="A9" s="25" t="s">
        <v>10</v>
      </c>
      <c r="B9" s="18" t="s">
        <v>5</v>
      </c>
      <c r="C9" s="18">
        <v>93</v>
      </c>
      <c r="D9" s="18">
        <v>68</v>
      </c>
      <c r="E9" s="28">
        <v>58</v>
      </c>
      <c r="F9" s="28">
        <v>35</v>
      </c>
      <c r="G9" s="18">
        <v>484</v>
      </c>
      <c r="H9" s="18">
        <v>462</v>
      </c>
      <c r="I9" s="18">
        <v>3702</v>
      </c>
      <c r="J9" s="18">
        <v>3482</v>
      </c>
      <c r="K9" s="18">
        <v>7184</v>
      </c>
    </row>
    <row r="10" spans="1:11" ht="19.5" customHeight="1">
      <c r="A10" s="26"/>
      <c r="B10" s="7" t="s">
        <v>6</v>
      </c>
      <c r="C10" s="7">
        <v>52</v>
      </c>
      <c r="D10" s="7">
        <v>43</v>
      </c>
      <c r="E10" s="29"/>
      <c r="F10" s="29"/>
      <c r="G10" s="7">
        <v>227</v>
      </c>
      <c r="H10" s="7">
        <v>218</v>
      </c>
      <c r="I10" s="7">
        <v>1868</v>
      </c>
      <c r="J10" s="7">
        <v>1555</v>
      </c>
      <c r="K10" s="12">
        <v>3423</v>
      </c>
    </row>
    <row r="11" spans="1:11" ht="19.5" customHeight="1" thickBot="1">
      <c r="A11" s="27"/>
      <c r="B11" s="8" t="s">
        <v>7</v>
      </c>
      <c r="C11" s="8">
        <v>41</v>
      </c>
      <c r="D11" s="8">
        <v>25</v>
      </c>
      <c r="E11" s="30"/>
      <c r="F11" s="30"/>
      <c r="G11" s="8">
        <v>257</v>
      </c>
      <c r="H11" s="8">
        <v>244</v>
      </c>
      <c r="I11" s="8">
        <v>1834</v>
      </c>
      <c r="J11" s="8">
        <v>1927</v>
      </c>
      <c r="K11" s="17">
        <v>3761</v>
      </c>
    </row>
    <row r="12" spans="1:11" ht="19.5" customHeight="1">
      <c r="A12" s="31" t="s">
        <v>11</v>
      </c>
      <c r="B12" s="21" t="s">
        <v>5</v>
      </c>
      <c r="C12" s="18">
        <v>63</v>
      </c>
      <c r="D12" s="18">
        <v>65</v>
      </c>
      <c r="E12" s="32">
        <v>28</v>
      </c>
      <c r="F12" s="32">
        <v>21</v>
      </c>
      <c r="G12" s="18">
        <v>366</v>
      </c>
      <c r="H12" s="18">
        <v>349</v>
      </c>
      <c r="I12" s="18">
        <v>3698</v>
      </c>
      <c r="J12" s="18">
        <v>3485</v>
      </c>
      <c r="K12" s="18">
        <v>7183</v>
      </c>
    </row>
    <row r="13" spans="1:11" ht="19.5" customHeight="1">
      <c r="A13" s="31"/>
      <c r="B13" s="2" t="s">
        <v>6</v>
      </c>
      <c r="C13" s="7">
        <v>27</v>
      </c>
      <c r="D13" s="7">
        <v>34</v>
      </c>
      <c r="E13" s="33"/>
      <c r="F13" s="33"/>
      <c r="G13" s="7">
        <v>172</v>
      </c>
      <c r="H13" s="7">
        <v>159</v>
      </c>
      <c r="I13" s="7">
        <v>1867</v>
      </c>
      <c r="J13" s="7">
        <v>1562</v>
      </c>
      <c r="K13" s="12">
        <v>3429</v>
      </c>
    </row>
    <row r="14" spans="1:11" ht="19.5" customHeight="1" thickBot="1">
      <c r="A14" s="31"/>
      <c r="B14" s="9" t="s">
        <v>7</v>
      </c>
      <c r="C14" s="8">
        <v>36</v>
      </c>
      <c r="D14" s="8">
        <v>31</v>
      </c>
      <c r="E14" s="33"/>
      <c r="F14" s="33"/>
      <c r="G14" s="8">
        <v>194</v>
      </c>
      <c r="H14" s="8">
        <v>190</v>
      </c>
      <c r="I14" s="8">
        <v>1831</v>
      </c>
      <c r="J14" s="8">
        <v>1923</v>
      </c>
      <c r="K14" s="17">
        <v>3754</v>
      </c>
    </row>
    <row r="15" spans="1:11" ht="19.5" customHeight="1">
      <c r="A15" s="25" t="s">
        <v>12</v>
      </c>
      <c r="B15" s="18" t="s">
        <v>5</v>
      </c>
      <c r="C15" s="18">
        <v>86</v>
      </c>
      <c r="D15" s="18">
        <v>58</v>
      </c>
      <c r="E15" s="28">
        <v>65</v>
      </c>
      <c r="F15" s="28">
        <v>29</v>
      </c>
      <c r="G15" s="18">
        <v>443</v>
      </c>
      <c r="H15" s="18">
        <v>424</v>
      </c>
      <c r="I15" s="18">
        <v>3698</v>
      </c>
      <c r="J15" s="18">
        <v>3458</v>
      </c>
      <c r="K15" s="18">
        <f aca="true" t="shared" si="0" ref="K15:K24">SUM(I15:J15)</f>
        <v>7156</v>
      </c>
    </row>
    <row r="16" spans="1:11" ht="19.5" customHeight="1">
      <c r="A16" s="26"/>
      <c r="B16" s="7" t="s">
        <v>6</v>
      </c>
      <c r="C16" s="7">
        <v>45</v>
      </c>
      <c r="D16" s="7">
        <v>38</v>
      </c>
      <c r="E16" s="29"/>
      <c r="F16" s="29"/>
      <c r="G16" s="7">
        <v>205</v>
      </c>
      <c r="H16" s="7">
        <v>198</v>
      </c>
      <c r="I16" s="7">
        <v>1864</v>
      </c>
      <c r="J16" s="7">
        <v>1552</v>
      </c>
      <c r="K16" s="12">
        <f t="shared" si="0"/>
        <v>3416</v>
      </c>
    </row>
    <row r="17" spans="1:11" ht="19.5" customHeight="1" thickBot="1">
      <c r="A17" s="27"/>
      <c r="B17" s="8" t="s">
        <v>7</v>
      </c>
      <c r="C17" s="8">
        <v>41</v>
      </c>
      <c r="D17" s="8">
        <v>20</v>
      </c>
      <c r="E17" s="30"/>
      <c r="F17" s="30"/>
      <c r="G17" s="8">
        <v>238</v>
      </c>
      <c r="H17" s="8">
        <v>226</v>
      </c>
      <c r="I17" s="8">
        <v>1834</v>
      </c>
      <c r="J17" s="8">
        <v>1906</v>
      </c>
      <c r="K17" s="17">
        <f t="shared" si="0"/>
        <v>3740</v>
      </c>
    </row>
    <row r="18" spans="1:11" ht="19.5" customHeight="1" thickBot="1">
      <c r="A18" s="31" t="s">
        <v>13</v>
      </c>
      <c r="B18" s="21" t="s">
        <v>5</v>
      </c>
      <c r="C18" s="18">
        <v>73</v>
      </c>
      <c r="D18" s="18">
        <v>46</v>
      </c>
      <c r="E18" s="32">
        <v>50</v>
      </c>
      <c r="F18" s="32">
        <v>24</v>
      </c>
      <c r="G18" s="18">
        <v>312</v>
      </c>
      <c r="H18" s="18">
        <v>280</v>
      </c>
      <c r="I18" s="18">
        <v>3701</v>
      </c>
      <c r="J18" s="18">
        <v>3430</v>
      </c>
      <c r="K18" s="18">
        <f t="shared" si="0"/>
        <v>7131</v>
      </c>
    </row>
    <row r="19" spans="1:11" ht="19.5" customHeight="1" thickBot="1">
      <c r="A19" s="31"/>
      <c r="B19" s="2" t="s">
        <v>6</v>
      </c>
      <c r="C19" s="7">
        <v>39</v>
      </c>
      <c r="D19" s="7">
        <v>24</v>
      </c>
      <c r="E19" s="33"/>
      <c r="F19" s="33"/>
      <c r="G19" s="7">
        <v>146</v>
      </c>
      <c r="H19" s="7">
        <v>128</v>
      </c>
      <c r="I19" s="7">
        <v>1862</v>
      </c>
      <c r="J19" s="7">
        <v>1539</v>
      </c>
      <c r="K19" s="22">
        <f t="shared" si="0"/>
        <v>3401</v>
      </c>
    </row>
    <row r="20" spans="1:11" ht="19.5" customHeight="1" thickBot="1">
      <c r="A20" s="31"/>
      <c r="B20" s="9" t="s">
        <v>7</v>
      </c>
      <c r="C20" s="8">
        <v>34</v>
      </c>
      <c r="D20" s="8">
        <v>22</v>
      </c>
      <c r="E20" s="33"/>
      <c r="F20" s="33"/>
      <c r="G20" s="8">
        <v>166</v>
      </c>
      <c r="H20" s="8">
        <v>152</v>
      </c>
      <c r="I20" s="8">
        <v>1839</v>
      </c>
      <c r="J20" s="8">
        <v>1891</v>
      </c>
      <c r="K20" s="22">
        <f t="shared" si="0"/>
        <v>3730</v>
      </c>
    </row>
    <row r="21" spans="1:11" ht="19.5" customHeight="1" thickBot="1">
      <c r="A21" s="25" t="s">
        <v>14</v>
      </c>
      <c r="B21" s="18" t="s">
        <v>5</v>
      </c>
      <c r="C21" s="18">
        <v>90</v>
      </c>
      <c r="D21" s="18">
        <v>64</v>
      </c>
      <c r="E21" s="28">
        <v>35</v>
      </c>
      <c r="F21" s="28">
        <v>22</v>
      </c>
      <c r="G21" s="18">
        <v>359</v>
      </c>
      <c r="H21" s="18">
        <v>304</v>
      </c>
      <c r="I21" s="18">
        <v>3708</v>
      </c>
      <c r="J21" s="18">
        <v>3430</v>
      </c>
      <c r="K21" s="18">
        <f t="shared" si="0"/>
        <v>7138</v>
      </c>
    </row>
    <row r="22" spans="1:11" ht="19.5" customHeight="1" thickBot="1">
      <c r="A22" s="26"/>
      <c r="B22" s="7" t="s">
        <v>6</v>
      </c>
      <c r="C22" s="7">
        <v>50</v>
      </c>
      <c r="D22" s="7">
        <v>35</v>
      </c>
      <c r="E22" s="29"/>
      <c r="F22" s="29"/>
      <c r="G22" s="7">
        <v>165</v>
      </c>
      <c r="H22" s="7">
        <v>145</v>
      </c>
      <c r="I22" s="7">
        <v>1861</v>
      </c>
      <c r="J22" s="7">
        <v>1543</v>
      </c>
      <c r="K22" s="22">
        <f t="shared" si="0"/>
        <v>3404</v>
      </c>
    </row>
    <row r="23" spans="1:11" ht="19.5" customHeight="1" thickBot="1">
      <c r="A23" s="27"/>
      <c r="B23" s="8" t="s">
        <v>7</v>
      </c>
      <c r="C23" s="8">
        <v>40</v>
      </c>
      <c r="D23" s="8">
        <v>29</v>
      </c>
      <c r="E23" s="30"/>
      <c r="F23" s="30"/>
      <c r="G23" s="8">
        <v>194</v>
      </c>
      <c r="H23" s="8">
        <v>159</v>
      </c>
      <c r="I23" s="8">
        <v>1847</v>
      </c>
      <c r="J23" s="8">
        <v>1887</v>
      </c>
      <c r="K23" s="22">
        <f t="shared" si="0"/>
        <v>3734</v>
      </c>
    </row>
    <row r="24" spans="1:11" ht="19.5" customHeight="1">
      <c r="A24" s="31" t="s">
        <v>15</v>
      </c>
      <c r="B24" s="21" t="s">
        <v>5</v>
      </c>
      <c r="C24" s="18">
        <v>74</v>
      </c>
      <c r="D24" s="18">
        <v>56</v>
      </c>
      <c r="E24" s="32">
        <v>38</v>
      </c>
      <c r="F24" s="32">
        <v>24</v>
      </c>
      <c r="G24" s="18">
        <v>376</v>
      </c>
      <c r="H24" s="18">
        <v>347</v>
      </c>
      <c r="I24" s="18">
        <v>3704</v>
      </c>
      <c r="J24" s="18">
        <v>3440</v>
      </c>
      <c r="K24" s="18">
        <f t="shared" si="0"/>
        <v>7144</v>
      </c>
    </row>
    <row r="25" spans="1:11" ht="19.5" customHeight="1">
      <c r="A25" s="31"/>
      <c r="B25" s="2" t="s">
        <v>6</v>
      </c>
      <c r="C25" s="7">
        <v>45</v>
      </c>
      <c r="D25" s="7">
        <v>39</v>
      </c>
      <c r="E25" s="33"/>
      <c r="F25" s="33"/>
      <c r="G25" s="7">
        <v>161</v>
      </c>
      <c r="H25" s="7">
        <v>155</v>
      </c>
      <c r="I25" s="7">
        <v>1858</v>
      </c>
      <c r="J25" s="7">
        <v>1548</v>
      </c>
      <c r="K25" s="12">
        <f aca="true" t="shared" si="1" ref="K25:K32">SUM(I25:J25)</f>
        <v>3406</v>
      </c>
    </row>
    <row r="26" spans="1:11" ht="19.5" customHeight="1" thickBot="1">
      <c r="A26" s="31"/>
      <c r="B26" s="9" t="s">
        <v>7</v>
      </c>
      <c r="C26" s="8">
        <v>29</v>
      </c>
      <c r="D26" s="8">
        <v>17</v>
      </c>
      <c r="E26" s="33"/>
      <c r="F26" s="33"/>
      <c r="G26" s="8">
        <v>215</v>
      </c>
      <c r="H26" s="8">
        <v>192</v>
      </c>
      <c r="I26" s="8">
        <v>1846</v>
      </c>
      <c r="J26" s="8">
        <v>1892</v>
      </c>
      <c r="K26" s="12">
        <f t="shared" si="1"/>
        <v>3738</v>
      </c>
    </row>
    <row r="27" spans="1:11" ht="19.5" customHeight="1" thickBot="1">
      <c r="A27" s="25" t="s">
        <v>16</v>
      </c>
      <c r="B27" s="18" t="s">
        <v>5</v>
      </c>
      <c r="C27" s="18">
        <v>70</v>
      </c>
      <c r="D27" s="18">
        <v>54</v>
      </c>
      <c r="E27" s="28">
        <v>36</v>
      </c>
      <c r="F27" s="28">
        <v>20</v>
      </c>
      <c r="G27" s="18">
        <v>281</v>
      </c>
      <c r="H27" s="18">
        <v>291</v>
      </c>
      <c r="I27" s="18">
        <v>3695</v>
      </c>
      <c r="J27" s="18">
        <v>3423</v>
      </c>
      <c r="K27" s="18">
        <f t="shared" si="1"/>
        <v>7118</v>
      </c>
    </row>
    <row r="28" spans="1:11" ht="19.5" customHeight="1" thickBot="1">
      <c r="A28" s="26"/>
      <c r="B28" s="7" t="s">
        <v>6</v>
      </c>
      <c r="C28" s="7">
        <v>38</v>
      </c>
      <c r="D28" s="7">
        <v>35</v>
      </c>
      <c r="E28" s="29"/>
      <c r="F28" s="29"/>
      <c r="G28" s="7">
        <v>125</v>
      </c>
      <c r="H28" s="7">
        <v>135</v>
      </c>
      <c r="I28" s="7">
        <v>1857</v>
      </c>
      <c r="J28" s="7">
        <v>1540</v>
      </c>
      <c r="K28" s="22">
        <f t="shared" si="1"/>
        <v>3397</v>
      </c>
    </row>
    <row r="29" spans="1:11" ht="19.5" customHeight="1" thickBot="1">
      <c r="A29" s="27"/>
      <c r="B29" s="8" t="s">
        <v>7</v>
      </c>
      <c r="C29" s="8">
        <v>32</v>
      </c>
      <c r="D29" s="8">
        <v>19</v>
      </c>
      <c r="E29" s="30"/>
      <c r="F29" s="30"/>
      <c r="G29" s="8">
        <v>156</v>
      </c>
      <c r="H29" s="8">
        <v>156</v>
      </c>
      <c r="I29" s="8">
        <v>1838</v>
      </c>
      <c r="J29" s="8">
        <v>1883</v>
      </c>
      <c r="K29" s="22">
        <f t="shared" si="1"/>
        <v>3721</v>
      </c>
    </row>
    <row r="30" spans="1:11" ht="19.5" customHeight="1" thickBot="1">
      <c r="A30" s="31" t="s">
        <v>17</v>
      </c>
      <c r="B30" s="21" t="s">
        <v>5</v>
      </c>
      <c r="C30" s="18">
        <v>79</v>
      </c>
      <c r="D30" s="18">
        <v>57</v>
      </c>
      <c r="E30" s="32">
        <v>64</v>
      </c>
      <c r="F30" s="32">
        <v>28</v>
      </c>
      <c r="G30" s="18">
        <v>221</v>
      </c>
      <c r="H30" s="18">
        <v>256</v>
      </c>
      <c r="I30" s="18">
        <v>3700</v>
      </c>
      <c r="J30" s="18">
        <v>3425</v>
      </c>
      <c r="K30" s="18">
        <f t="shared" si="1"/>
        <v>7125</v>
      </c>
    </row>
    <row r="31" spans="1:11" ht="19.5" customHeight="1" thickBot="1">
      <c r="A31" s="31"/>
      <c r="B31" s="2" t="s">
        <v>6</v>
      </c>
      <c r="C31" s="7">
        <v>43</v>
      </c>
      <c r="D31" s="7">
        <v>29</v>
      </c>
      <c r="E31" s="33"/>
      <c r="F31" s="33"/>
      <c r="G31" s="7">
        <v>93</v>
      </c>
      <c r="H31" s="7">
        <v>111</v>
      </c>
      <c r="I31" s="7">
        <v>1864</v>
      </c>
      <c r="J31" s="7">
        <v>1540</v>
      </c>
      <c r="K31" s="22">
        <f t="shared" si="1"/>
        <v>3404</v>
      </c>
    </row>
    <row r="32" spans="1:11" ht="19.5" customHeight="1" thickBot="1">
      <c r="A32" s="31"/>
      <c r="B32" s="9" t="s">
        <v>7</v>
      </c>
      <c r="C32" s="8">
        <v>36</v>
      </c>
      <c r="D32" s="8">
        <v>28</v>
      </c>
      <c r="E32" s="33"/>
      <c r="F32" s="33"/>
      <c r="G32" s="8">
        <v>128</v>
      </c>
      <c r="H32" s="8">
        <v>145</v>
      </c>
      <c r="I32" s="8">
        <v>1836</v>
      </c>
      <c r="J32" s="8">
        <v>1885</v>
      </c>
      <c r="K32" s="22">
        <f t="shared" si="1"/>
        <v>3721</v>
      </c>
    </row>
    <row r="33" spans="1:11" ht="19.5" customHeight="1">
      <c r="A33" s="25" t="s">
        <v>18</v>
      </c>
      <c r="B33" s="18" t="s">
        <v>5</v>
      </c>
      <c r="C33" s="18">
        <v>71</v>
      </c>
      <c r="D33" s="18">
        <v>62</v>
      </c>
      <c r="E33" s="28">
        <v>46</v>
      </c>
      <c r="F33" s="28">
        <v>15</v>
      </c>
      <c r="G33" s="18">
        <v>243</v>
      </c>
      <c r="H33" s="18">
        <v>269</v>
      </c>
      <c r="I33" s="18">
        <v>3712</v>
      </c>
      <c r="J33" s="18">
        <v>3415</v>
      </c>
      <c r="K33" s="18">
        <f aca="true" t="shared" si="2" ref="K33:K38">SUM(I33:J33)</f>
        <v>7127</v>
      </c>
    </row>
    <row r="34" spans="1:11" ht="19.5" customHeight="1">
      <c r="A34" s="26"/>
      <c r="B34" s="7" t="s">
        <v>6</v>
      </c>
      <c r="C34" s="7">
        <v>37</v>
      </c>
      <c r="D34" s="7">
        <v>40</v>
      </c>
      <c r="E34" s="29"/>
      <c r="F34" s="29"/>
      <c r="G34" s="7">
        <v>121</v>
      </c>
      <c r="H34" s="7">
        <v>124</v>
      </c>
      <c r="I34" s="7">
        <v>1867</v>
      </c>
      <c r="J34" s="7">
        <v>1535</v>
      </c>
      <c r="K34" s="12">
        <f t="shared" si="2"/>
        <v>3402</v>
      </c>
    </row>
    <row r="35" spans="1:11" ht="19.5" customHeight="1" thickBot="1">
      <c r="A35" s="27"/>
      <c r="B35" s="8" t="s">
        <v>7</v>
      </c>
      <c r="C35" s="8">
        <v>34</v>
      </c>
      <c r="D35" s="8">
        <v>22</v>
      </c>
      <c r="E35" s="30"/>
      <c r="F35" s="30"/>
      <c r="G35" s="8">
        <v>122</v>
      </c>
      <c r="H35" s="8">
        <v>145</v>
      </c>
      <c r="I35" s="8">
        <v>1845</v>
      </c>
      <c r="J35" s="8">
        <v>1880</v>
      </c>
      <c r="K35" s="17">
        <f t="shared" si="2"/>
        <v>3725</v>
      </c>
    </row>
    <row r="36" spans="1:11" ht="19.5" customHeight="1" thickBot="1">
      <c r="A36" s="25" t="s">
        <v>19</v>
      </c>
      <c r="B36" s="18" t="s">
        <v>5</v>
      </c>
      <c r="C36" s="18">
        <v>90</v>
      </c>
      <c r="D36" s="18">
        <v>48</v>
      </c>
      <c r="E36" s="28">
        <v>70</v>
      </c>
      <c r="F36" s="28">
        <v>24</v>
      </c>
      <c r="G36" s="18">
        <v>327</v>
      </c>
      <c r="H36" s="18">
        <v>329</v>
      </c>
      <c r="I36" s="18">
        <v>3716</v>
      </c>
      <c r="J36" s="18">
        <v>3418</v>
      </c>
      <c r="K36" s="18">
        <f t="shared" si="2"/>
        <v>7134</v>
      </c>
    </row>
    <row r="37" spans="1:11" ht="19.5" customHeight="1" thickBot="1">
      <c r="A37" s="26"/>
      <c r="B37" s="7" t="s">
        <v>6</v>
      </c>
      <c r="C37" s="7">
        <v>40</v>
      </c>
      <c r="D37" s="7">
        <v>29</v>
      </c>
      <c r="E37" s="29"/>
      <c r="F37" s="29"/>
      <c r="G37" s="7">
        <v>153</v>
      </c>
      <c r="H37" s="7">
        <v>162</v>
      </c>
      <c r="I37" s="7">
        <v>1870</v>
      </c>
      <c r="J37" s="7">
        <v>1538</v>
      </c>
      <c r="K37" s="22">
        <f t="shared" si="2"/>
        <v>3408</v>
      </c>
    </row>
    <row r="38" spans="1:11" ht="19.5" customHeight="1" thickBot="1">
      <c r="A38" s="36"/>
      <c r="B38" s="11" t="s">
        <v>7</v>
      </c>
      <c r="C38" s="8">
        <v>50</v>
      </c>
      <c r="D38" s="8">
        <v>19</v>
      </c>
      <c r="E38" s="37"/>
      <c r="F38" s="37"/>
      <c r="G38" s="8">
        <v>174</v>
      </c>
      <c r="H38" s="8">
        <v>167</v>
      </c>
      <c r="I38" s="8">
        <v>1846</v>
      </c>
      <c r="J38" s="8">
        <v>1880</v>
      </c>
      <c r="K38" s="22">
        <f t="shared" si="2"/>
        <v>3726</v>
      </c>
    </row>
    <row r="39" spans="1:11" ht="19.5" customHeight="1">
      <c r="A39" s="34" t="s">
        <v>27</v>
      </c>
      <c r="B39" s="35"/>
      <c r="C39" s="7">
        <f>SUM(C3,C6,C9,C12,C15,C18,C21,C24,C27,C30,C33,C36)</f>
        <v>943</v>
      </c>
      <c r="D39" s="7">
        <f>SUM(D3,D6,D9,D12,D15,D18,D21,D24,D27,D30,D33,D36)</f>
        <v>696</v>
      </c>
      <c r="E39" s="7">
        <f>SUM(E3:E38)</f>
        <v>586</v>
      </c>
      <c r="F39" s="7">
        <f>SUM(F3:F38)</f>
        <v>283</v>
      </c>
      <c r="G39" s="7">
        <f>SUM(G3,G6,G9,G12,G15,G18,G21,G24,G27,G30,G33,G36)</f>
        <v>4075</v>
      </c>
      <c r="H39" s="7">
        <f>SUM(H3,H6,H9,H12,H15,H18,H21,H24,H27,H30,H33,H36)</f>
        <v>3888</v>
      </c>
      <c r="I39" s="7">
        <f>SUM(I3,I6,I9,I12,I15,I18,I21,I24,I27,I30,I33,I36)</f>
        <v>44447</v>
      </c>
      <c r="J39" s="7">
        <f>SUM(J3,J6,J9,J12,J15,J18,J21,J24,J27,J30,J33,J36)</f>
        <v>41410</v>
      </c>
      <c r="K39" s="7">
        <f>SUM(K3,K6,K9,K12,K15,K18,K21,K24,K27,K30,K33,K36)</f>
        <v>85857</v>
      </c>
    </row>
  </sheetData>
  <sheetProtection/>
  <mergeCells count="38">
    <mergeCell ref="A1:K1"/>
    <mergeCell ref="A3:A5"/>
    <mergeCell ref="E3:E5"/>
    <mergeCell ref="F3:F5"/>
    <mergeCell ref="A6:A8"/>
    <mergeCell ref="E6:E8"/>
    <mergeCell ref="F6:F8"/>
    <mergeCell ref="A9:A11"/>
    <mergeCell ref="E9:E11"/>
    <mergeCell ref="F9:F11"/>
    <mergeCell ref="A12:A14"/>
    <mergeCell ref="E12:E14"/>
    <mergeCell ref="F12:F14"/>
    <mergeCell ref="A15:A17"/>
    <mergeCell ref="E15:E17"/>
    <mergeCell ref="F15:F17"/>
    <mergeCell ref="A18:A20"/>
    <mergeCell ref="E18:E20"/>
    <mergeCell ref="F18:F20"/>
    <mergeCell ref="A21:A23"/>
    <mergeCell ref="E21:E23"/>
    <mergeCell ref="F21:F23"/>
    <mergeCell ref="A24:A26"/>
    <mergeCell ref="E24:E26"/>
    <mergeCell ref="F24:F26"/>
    <mergeCell ref="A27:A29"/>
    <mergeCell ref="E27:E29"/>
    <mergeCell ref="F27:F29"/>
    <mergeCell ref="A30:A32"/>
    <mergeCell ref="E30:E32"/>
    <mergeCell ref="F30:F32"/>
    <mergeCell ref="A39:B39"/>
    <mergeCell ref="A33:A35"/>
    <mergeCell ref="E33:E35"/>
    <mergeCell ref="F33:F35"/>
    <mergeCell ref="A36:A38"/>
    <mergeCell ref="E36:E38"/>
    <mergeCell ref="F36:F38"/>
  </mergeCells>
  <printOptions horizontalCentered="1"/>
  <pageMargins left="0.3937007874015748" right="0.3937007874015748" top="0.5118110236220472" bottom="0.3937007874015748" header="0.3937007874015748" footer="0.3149606299212598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Zeros="0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H39" sqref="H39"/>
    </sheetView>
  </sheetViews>
  <sheetFormatPr defaultColWidth="9.00390625" defaultRowHeight="19.5" customHeight="1"/>
  <cols>
    <col min="1" max="1" width="6.75390625" style="1" customWidth="1"/>
    <col min="2" max="2" width="8.75390625" style="1" customWidth="1"/>
    <col min="3" max="4" width="8.75390625" style="3" customWidth="1"/>
    <col min="5" max="6" width="8.75390625" style="1" customWidth="1"/>
    <col min="7" max="11" width="8.75390625" style="3" customWidth="1"/>
    <col min="12" max="16384" width="9.00390625" style="1" customWidth="1"/>
  </cols>
  <sheetData>
    <row r="1" spans="1:11" ht="54.75" customHeight="1" thickBo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42" customHeight="1" thickBot="1">
      <c r="A2" s="4" t="s">
        <v>0</v>
      </c>
      <c r="B2" s="10" t="s">
        <v>25</v>
      </c>
      <c r="C2" s="5" t="s">
        <v>2</v>
      </c>
      <c r="D2" s="5" t="s">
        <v>1</v>
      </c>
      <c r="E2" s="6" t="s">
        <v>22</v>
      </c>
      <c r="F2" s="6" t="s">
        <v>23</v>
      </c>
      <c r="G2" s="5" t="s">
        <v>3</v>
      </c>
      <c r="H2" s="5" t="s">
        <v>4</v>
      </c>
      <c r="I2" s="14" t="s">
        <v>20</v>
      </c>
      <c r="J2" s="15" t="s">
        <v>21</v>
      </c>
      <c r="K2" s="16" t="s">
        <v>24</v>
      </c>
    </row>
    <row r="3" spans="1:11" ht="19.5" customHeight="1">
      <c r="A3" s="25" t="s">
        <v>8</v>
      </c>
      <c r="B3" s="18" t="s">
        <v>5</v>
      </c>
      <c r="C3" s="18">
        <f>C4+C5</f>
        <v>85</v>
      </c>
      <c r="D3" s="18">
        <f>D4+D5</f>
        <v>59</v>
      </c>
      <c r="E3" s="28">
        <v>51</v>
      </c>
      <c r="F3" s="28">
        <v>17</v>
      </c>
      <c r="G3" s="18">
        <f>G4+G5</f>
        <v>267</v>
      </c>
      <c r="H3" s="18">
        <f>H4+H5</f>
        <v>229</v>
      </c>
      <c r="I3" s="19">
        <f>I4+I5</f>
        <v>3635</v>
      </c>
      <c r="J3" s="18">
        <f>J4+J5</f>
        <v>3558</v>
      </c>
      <c r="K3" s="18">
        <f>I3+J3</f>
        <v>7193</v>
      </c>
    </row>
    <row r="4" spans="1:11" ht="19.5" customHeight="1">
      <c r="A4" s="26"/>
      <c r="B4" s="7" t="s">
        <v>6</v>
      </c>
      <c r="C4" s="7">
        <v>45</v>
      </c>
      <c r="D4" s="7">
        <v>32</v>
      </c>
      <c r="E4" s="29"/>
      <c r="F4" s="29"/>
      <c r="G4" s="7">
        <v>116</v>
      </c>
      <c r="H4" s="7">
        <v>99</v>
      </c>
      <c r="I4" s="2">
        <v>1846</v>
      </c>
      <c r="J4" s="7">
        <v>1614</v>
      </c>
      <c r="K4" s="12">
        <f aca="true" t="shared" si="0" ref="K4:K38">I4+J4</f>
        <v>3460</v>
      </c>
    </row>
    <row r="5" spans="1:11" ht="19.5" customHeight="1" thickBot="1">
      <c r="A5" s="27"/>
      <c r="B5" s="8" t="s">
        <v>7</v>
      </c>
      <c r="C5" s="8">
        <v>40</v>
      </c>
      <c r="D5" s="8">
        <v>27</v>
      </c>
      <c r="E5" s="30"/>
      <c r="F5" s="30"/>
      <c r="G5" s="8">
        <v>151</v>
      </c>
      <c r="H5" s="8">
        <v>130</v>
      </c>
      <c r="I5" s="13">
        <v>1789</v>
      </c>
      <c r="J5" s="8">
        <v>1944</v>
      </c>
      <c r="K5" s="17">
        <f>I5+J5</f>
        <v>3733</v>
      </c>
    </row>
    <row r="6" spans="1:11" ht="19.5" customHeight="1">
      <c r="A6" s="31" t="s">
        <v>9</v>
      </c>
      <c r="B6" s="21" t="s">
        <v>5</v>
      </c>
      <c r="C6" s="18">
        <f>C7+C8</f>
        <v>66</v>
      </c>
      <c r="D6" s="18">
        <f>D7+D8</f>
        <v>73</v>
      </c>
      <c r="E6" s="32">
        <v>35</v>
      </c>
      <c r="F6" s="32">
        <v>14</v>
      </c>
      <c r="G6" s="18">
        <f>G7+G8</f>
        <v>269</v>
      </c>
      <c r="H6" s="18">
        <f>H7+H8</f>
        <v>313</v>
      </c>
      <c r="I6" s="18">
        <f>I7+I8</f>
        <v>3642</v>
      </c>
      <c r="J6" s="20">
        <f>J7+J8</f>
        <v>3520</v>
      </c>
      <c r="K6" s="18">
        <f t="shared" si="0"/>
        <v>7162</v>
      </c>
    </row>
    <row r="7" spans="1:11" ht="19.5" customHeight="1">
      <c r="A7" s="31"/>
      <c r="B7" s="2" t="s">
        <v>6</v>
      </c>
      <c r="C7" s="7">
        <v>35</v>
      </c>
      <c r="D7" s="7">
        <v>44</v>
      </c>
      <c r="E7" s="33"/>
      <c r="F7" s="33"/>
      <c r="G7" s="7">
        <v>123</v>
      </c>
      <c r="H7" s="7">
        <v>163</v>
      </c>
      <c r="I7" s="7">
        <v>1847</v>
      </c>
      <c r="J7" s="7">
        <v>1589</v>
      </c>
      <c r="K7" s="12">
        <f t="shared" si="0"/>
        <v>3436</v>
      </c>
    </row>
    <row r="8" spans="1:11" ht="19.5" customHeight="1" thickBot="1">
      <c r="A8" s="31"/>
      <c r="B8" s="9" t="s">
        <v>7</v>
      </c>
      <c r="C8" s="8">
        <v>31</v>
      </c>
      <c r="D8" s="8">
        <v>29</v>
      </c>
      <c r="E8" s="33"/>
      <c r="F8" s="33"/>
      <c r="G8" s="8">
        <v>146</v>
      </c>
      <c r="H8" s="8">
        <v>150</v>
      </c>
      <c r="I8" s="8">
        <v>1795</v>
      </c>
      <c r="J8" s="8">
        <v>1931</v>
      </c>
      <c r="K8" s="17">
        <f t="shared" si="0"/>
        <v>3726</v>
      </c>
    </row>
    <row r="9" spans="1:11" ht="19.5" customHeight="1">
      <c r="A9" s="25" t="s">
        <v>10</v>
      </c>
      <c r="B9" s="18" t="s">
        <v>5</v>
      </c>
      <c r="C9" s="18">
        <f>C10+C11</f>
        <v>83</v>
      </c>
      <c r="D9" s="18">
        <f>D10+D11</f>
        <v>84</v>
      </c>
      <c r="E9" s="28">
        <v>56</v>
      </c>
      <c r="F9" s="28">
        <v>28</v>
      </c>
      <c r="G9" s="18">
        <f>G10+G11</f>
        <v>357</v>
      </c>
      <c r="H9" s="18">
        <f>H10+H11</f>
        <v>327</v>
      </c>
      <c r="I9" s="18">
        <f>I10+I11</f>
        <v>3641</v>
      </c>
      <c r="J9" s="18">
        <f>J10+J11</f>
        <v>3543</v>
      </c>
      <c r="K9" s="18">
        <f t="shared" si="0"/>
        <v>7184</v>
      </c>
    </row>
    <row r="10" spans="1:11" ht="19.5" customHeight="1">
      <c r="A10" s="26"/>
      <c r="B10" s="7" t="s">
        <v>6</v>
      </c>
      <c r="C10" s="7">
        <v>45</v>
      </c>
      <c r="D10" s="7">
        <v>50</v>
      </c>
      <c r="E10" s="29"/>
      <c r="F10" s="29"/>
      <c r="G10" s="7">
        <v>159</v>
      </c>
      <c r="H10" s="7">
        <v>138</v>
      </c>
      <c r="I10" s="7">
        <v>1849</v>
      </c>
      <c r="J10" s="7">
        <v>1607</v>
      </c>
      <c r="K10" s="12">
        <f t="shared" si="0"/>
        <v>3456</v>
      </c>
    </row>
    <row r="11" spans="1:11" ht="19.5" customHeight="1" thickBot="1">
      <c r="A11" s="27"/>
      <c r="B11" s="8" t="s">
        <v>7</v>
      </c>
      <c r="C11" s="8">
        <v>38</v>
      </c>
      <c r="D11" s="8">
        <v>34</v>
      </c>
      <c r="E11" s="30"/>
      <c r="F11" s="30"/>
      <c r="G11" s="8">
        <v>198</v>
      </c>
      <c r="H11" s="8">
        <v>189</v>
      </c>
      <c r="I11" s="8">
        <v>1792</v>
      </c>
      <c r="J11" s="8">
        <v>1936</v>
      </c>
      <c r="K11" s="17">
        <f t="shared" si="0"/>
        <v>3728</v>
      </c>
    </row>
    <row r="12" spans="1:11" ht="19.5" customHeight="1">
      <c r="A12" s="31" t="s">
        <v>11</v>
      </c>
      <c r="B12" s="21" t="s">
        <v>5</v>
      </c>
      <c r="C12" s="18">
        <f>C13+C14</f>
        <v>61</v>
      </c>
      <c r="D12" s="18">
        <f>D13+D14</f>
        <v>65</v>
      </c>
      <c r="E12" s="32">
        <v>43</v>
      </c>
      <c r="F12" s="32">
        <v>18</v>
      </c>
      <c r="G12" s="18">
        <f>G13+G14</f>
        <v>339</v>
      </c>
      <c r="H12" s="18">
        <f>H13+H14</f>
        <v>266</v>
      </c>
      <c r="I12" s="18">
        <f>I13+I14</f>
        <v>3652</v>
      </c>
      <c r="J12" s="18">
        <f>J13+J14</f>
        <v>3539</v>
      </c>
      <c r="K12" s="18">
        <f t="shared" si="0"/>
        <v>7191</v>
      </c>
    </row>
    <row r="13" spans="1:11" ht="19.5" customHeight="1">
      <c r="A13" s="31"/>
      <c r="B13" s="2" t="s">
        <v>6</v>
      </c>
      <c r="C13" s="7">
        <v>33</v>
      </c>
      <c r="D13" s="7">
        <v>37</v>
      </c>
      <c r="E13" s="33"/>
      <c r="F13" s="33"/>
      <c r="G13" s="7">
        <v>152</v>
      </c>
      <c r="H13" s="7">
        <v>107</v>
      </c>
      <c r="I13" s="7">
        <v>1854</v>
      </c>
      <c r="J13" s="7">
        <v>1607</v>
      </c>
      <c r="K13" s="12">
        <f t="shared" si="0"/>
        <v>3461</v>
      </c>
    </row>
    <row r="14" spans="1:11" ht="19.5" customHeight="1" thickBot="1">
      <c r="A14" s="31"/>
      <c r="B14" s="9" t="s">
        <v>7</v>
      </c>
      <c r="C14" s="8">
        <v>28</v>
      </c>
      <c r="D14" s="8">
        <v>28</v>
      </c>
      <c r="E14" s="33"/>
      <c r="F14" s="33"/>
      <c r="G14" s="8">
        <v>187</v>
      </c>
      <c r="H14" s="8">
        <v>159</v>
      </c>
      <c r="I14" s="8">
        <v>1798</v>
      </c>
      <c r="J14" s="8">
        <v>1932</v>
      </c>
      <c r="K14" s="17">
        <f t="shared" si="0"/>
        <v>3730</v>
      </c>
    </row>
    <row r="15" spans="1:11" ht="19.5" customHeight="1">
      <c r="A15" s="25" t="s">
        <v>12</v>
      </c>
      <c r="B15" s="18" t="s">
        <v>5</v>
      </c>
      <c r="C15" s="18">
        <f>C16+C17</f>
        <v>86</v>
      </c>
      <c r="D15" s="18">
        <f>D16+D17</f>
        <v>50</v>
      </c>
      <c r="E15" s="28">
        <v>73</v>
      </c>
      <c r="F15" s="28">
        <v>21</v>
      </c>
      <c r="G15" s="18">
        <f>G16+G17</f>
        <v>321</v>
      </c>
      <c r="H15" s="18">
        <f>H16+H17</f>
        <v>329</v>
      </c>
      <c r="I15" s="18">
        <f>I16+I17</f>
        <v>3652</v>
      </c>
      <c r="J15" s="18">
        <f>J16+J17</f>
        <v>3541</v>
      </c>
      <c r="K15" s="18">
        <f t="shared" si="0"/>
        <v>7193</v>
      </c>
    </row>
    <row r="16" spans="1:11" ht="19.5" customHeight="1">
      <c r="A16" s="26"/>
      <c r="B16" s="7" t="s">
        <v>6</v>
      </c>
      <c r="C16" s="7">
        <v>47</v>
      </c>
      <c r="D16" s="7">
        <v>30</v>
      </c>
      <c r="E16" s="29"/>
      <c r="F16" s="29"/>
      <c r="G16" s="7">
        <v>141</v>
      </c>
      <c r="H16" s="7">
        <v>159</v>
      </c>
      <c r="I16" s="7">
        <v>1851</v>
      </c>
      <c r="J16" s="7">
        <v>1600</v>
      </c>
      <c r="K16" s="12">
        <f t="shared" si="0"/>
        <v>3451</v>
      </c>
    </row>
    <row r="17" spans="1:11" ht="19.5" customHeight="1" thickBot="1">
      <c r="A17" s="27"/>
      <c r="B17" s="8" t="s">
        <v>7</v>
      </c>
      <c r="C17" s="8">
        <v>39</v>
      </c>
      <c r="D17" s="8">
        <v>20</v>
      </c>
      <c r="E17" s="30"/>
      <c r="F17" s="30"/>
      <c r="G17" s="8">
        <v>180</v>
      </c>
      <c r="H17" s="8">
        <v>170</v>
      </c>
      <c r="I17" s="8">
        <v>1801</v>
      </c>
      <c r="J17" s="8">
        <v>1941</v>
      </c>
      <c r="K17" s="17">
        <f t="shared" si="0"/>
        <v>3742</v>
      </c>
    </row>
    <row r="18" spans="1:11" ht="19.5" customHeight="1">
      <c r="A18" s="31" t="s">
        <v>13</v>
      </c>
      <c r="B18" s="21" t="s">
        <v>5</v>
      </c>
      <c r="C18" s="18">
        <f>C19+C20</f>
        <v>78</v>
      </c>
      <c r="D18" s="18">
        <f>D19+D20</f>
        <v>66</v>
      </c>
      <c r="E18" s="32">
        <v>36</v>
      </c>
      <c r="F18" s="32">
        <v>21</v>
      </c>
      <c r="G18" s="18">
        <f>G19+G20</f>
        <v>368</v>
      </c>
      <c r="H18" s="18">
        <f>H19+H20</f>
        <v>295</v>
      </c>
      <c r="I18" s="18">
        <f>I19+I20</f>
        <v>3656</v>
      </c>
      <c r="J18" s="18">
        <f>J19+J20</f>
        <v>3552</v>
      </c>
      <c r="K18" s="18">
        <f t="shared" si="0"/>
        <v>7208</v>
      </c>
    </row>
    <row r="19" spans="1:11" ht="19.5" customHeight="1">
      <c r="A19" s="31"/>
      <c r="B19" s="2" t="s">
        <v>6</v>
      </c>
      <c r="C19" s="7">
        <v>33</v>
      </c>
      <c r="D19" s="7">
        <v>42</v>
      </c>
      <c r="E19" s="33"/>
      <c r="F19" s="33"/>
      <c r="G19" s="7">
        <v>168</v>
      </c>
      <c r="H19" s="7">
        <v>154</v>
      </c>
      <c r="I19" s="7">
        <v>1857</v>
      </c>
      <c r="J19" s="7">
        <v>1597</v>
      </c>
      <c r="K19" s="12">
        <f t="shared" si="0"/>
        <v>3454</v>
      </c>
    </row>
    <row r="20" spans="1:11" ht="19.5" customHeight="1" thickBot="1">
      <c r="A20" s="31"/>
      <c r="B20" s="9" t="s">
        <v>7</v>
      </c>
      <c r="C20" s="8">
        <v>45</v>
      </c>
      <c r="D20" s="8">
        <v>24</v>
      </c>
      <c r="E20" s="33"/>
      <c r="F20" s="33"/>
      <c r="G20" s="8">
        <v>200</v>
      </c>
      <c r="H20" s="8">
        <v>141</v>
      </c>
      <c r="I20" s="8">
        <v>1799</v>
      </c>
      <c r="J20" s="8">
        <v>1955</v>
      </c>
      <c r="K20" s="17">
        <f t="shared" si="0"/>
        <v>3754</v>
      </c>
    </row>
    <row r="21" spans="1:11" ht="19.5" customHeight="1">
      <c r="A21" s="25" t="s">
        <v>14</v>
      </c>
      <c r="B21" s="18" t="s">
        <v>5</v>
      </c>
      <c r="C21" s="18">
        <f>C22+C23</f>
        <v>89</v>
      </c>
      <c r="D21" s="18">
        <f>D22+D23</f>
        <v>53</v>
      </c>
      <c r="E21" s="28">
        <v>43</v>
      </c>
      <c r="F21" s="28">
        <v>24</v>
      </c>
      <c r="G21" s="18">
        <f>G22+G23</f>
        <v>330</v>
      </c>
      <c r="H21" s="18">
        <f>H22+H23</f>
        <v>315</v>
      </c>
      <c r="I21" s="18">
        <f>I22+I23</f>
        <v>3658</v>
      </c>
      <c r="J21" s="18">
        <f>J22+J23</f>
        <v>3551</v>
      </c>
      <c r="K21" s="18">
        <f t="shared" si="0"/>
        <v>7209</v>
      </c>
    </row>
    <row r="22" spans="1:11" ht="19.5" customHeight="1">
      <c r="A22" s="26"/>
      <c r="B22" s="7" t="s">
        <v>6</v>
      </c>
      <c r="C22" s="7">
        <v>53</v>
      </c>
      <c r="D22" s="7">
        <v>32</v>
      </c>
      <c r="E22" s="29"/>
      <c r="F22" s="29"/>
      <c r="G22" s="7">
        <v>141</v>
      </c>
      <c r="H22" s="7">
        <v>159</v>
      </c>
      <c r="I22" s="7">
        <v>1855</v>
      </c>
      <c r="J22" s="7">
        <v>1591</v>
      </c>
      <c r="K22" s="12">
        <f t="shared" si="0"/>
        <v>3446</v>
      </c>
    </row>
    <row r="23" spans="1:11" ht="19.5" customHeight="1" thickBot="1">
      <c r="A23" s="27"/>
      <c r="B23" s="8" t="s">
        <v>7</v>
      </c>
      <c r="C23" s="8">
        <v>36</v>
      </c>
      <c r="D23" s="8">
        <v>21</v>
      </c>
      <c r="E23" s="30"/>
      <c r="F23" s="30"/>
      <c r="G23" s="8">
        <v>189</v>
      </c>
      <c r="H23" s="8">
        <v>156</v>
      </c>
      <c r="I23" s="8">
        <v>1803</v>
      </c>
      <c r="J23" s="8">
        <v>1960</v>
      </c>
      <c r="K23" s="17">
        <f t="shared" si="0"/>
        <v>3763</v>
      </c>
    </row>
    <row r="24" spans="1:11" ht="19.5" customHeight="1">
      <c r="A24" s="31" t="s">
        <v>15</v>
      </c>
      <c r="B24" s="21" t="s">
        <v>5</v>
      </c>
      <c r="C24" s="18">
        <f>C25+C26</f>
        <v>92</v>
      </c>
      <c r="D24" s="18">
        <f>D25+D26</f>
        <v>59</v>
      </c>
      <c r="E24" s="32">
        <v>42</v>
      </c>
      <c r="F24" s="32">
        <v>25</v>
      </c>
      <c r="G24" s="18">
        <f>G25+G26</f>
        <v>339</v>
      </c>
      <c r="H24" s="18">
        <f>H25+H26</f>
        <v>398</v>
      </c>
      <c r="I24" s="18">
        <f>I25+I26</f>
        <v>3661</v>
      </c>
      <c r="J24" s="18">
        <f>J25+J26</f>
        <v>3558</v>
      </c>
      <c r="K24" s="18">
        <f t="shared" si="0"/>
        <v>7219</v>
      </c>
    </row>
    <row r="25" spans="1:11" ht="19.5" customHeight="1">
      <c r="A25" s="31"/>
      <c r="B25" s="2" t="s">
        <v>6</v>
      </c>
      <c r="C25" s="7">
        <v>43</v>
      </c>
      <c r="D25" s="7">
        <v>33</v>
      </c>
      <c r="E25" s="33"/>
      <c r="F25" s="33"/>
      <c r="G25" s="7">
        <v>165</v>
      </c>
      <c r="H25" s="7">
        <v>165</v>
      </c>
      <c r="I25" s="7">
        <v>1855</v>
      </c>
      <c r="J25" s="7">
        <v>1590</v>
      </c>
      <c r="K25" s="12">
        <f t="shared" si="0"/>
        <v>3445</v>
      </c>
    </row>
    <row r="26" spans="1:11" ht="19.5" customHeight="1" thickBot="1">
      <c r="A26" s="31"/>
      <c r="B26" s="9" t="s">
        <v>7</v>
      </c>
      <c r="C26" s="8">
        <v>49</v>
      </c>
      <c r="D26" s="8">
        <v>26</v>
      </c>
      <c r="E26" s="33"/>
      <c r="F26" s="33"/>
      <c r="G26" s="8">
        <v>174</v>
      </c>
      <c r="H26" s="8">
        <v>233</v>
      </c>
      <c r="I26" s="8">
        <v>1806</v>
      </c>
      <c r="J26" s="8">
        <v>1968</v>
      </c>
      <c r="K26" s="17">
        <f t="shared" si="0"/>
        <v>3774</v>
      </c>
    </row>
    <row r="27" spans="1:11" ht="19.5" customHeight="1">
      <c r="A27" s="25" t="s">
        <v>16</v>
      </c>
      <c r="B27" s="18" t="s">
        <v>5</v>
      </c>
      <c r="C27" s="18">
        <f>C28+C29</f>
        <v>79</v>
      </c>
      <c r="D27" s="18">
        <f>D28+D29</f>
        <v>59</v>
      </c>
      <c r="E27" s="28">
        <v>38</v>
      </c>
      <c r="F27" s="28">
        <v>15</v>
      </c>
      <c r="G27" s="18">
        <f>G28+G29</f>
        <v>292</v>
      </c>
      <c r="H27" s="18">
        <f>H28+H29</f>
        <v>338</v>
      </c>
      <c r="I27" s="18">
        <f>I28+I29</f>
        <v>3675</v>
      </c>
      <c r="J27" s="18">
        <f>J28+J29</f>
        <v>3522</v>
      </c>
      <c r="K27" s="18">
        <f t="shared" si="0"/>
        <v>7197</v>
      </c>
    </row>
    <row r="28" spans="1:11" ht="19.5" customHeight="1">
      <c r="A28" s="26"/>
      <c r="B28" s="7" t="s">
        <v>6</v>
      </c>
      <c r="C28" s="7">
        <v>45</v>
      </c>
      <c r="D28" s="7">
        <v>36</v>
      </c>
      <c r="E28" s="29"/>
      <c r="F28" s="29"/>
      <c r="G28" s="7">
        <v>127</v>
      </c>
      <c r="H28" s="7">
        <v>157</v>
      </c>
      <c r="I28" s="7">
        <v>1863</v>
      </c>
      <c r="J28" s="7">
        <v>1570</v>
      </c>
      <c r="K28" s="12">
        <f t="shared" si="0"/>
        <v>3433</v>
      </c>
    </row>
    <row r="29" spans="1:11" ht="19.5" customHeight="1" thickBot="1">
      <c r="A29" s="27"/>
      <c r="B29" s="8" t="s">
        <v>7</v>
      </c>
      <c r="C29" s="8">
        <v>34</v>
      </c>
      <c r="D29" s="8">
        <v>23</v>
      </c>
      <c r="E29" s="30"/>
      <c r="F29" s="30"/>
      <c r="G29" s="8">
        <v>165</v>
      </c>
      <c r="H29" s="8">
        <v>181</v>
      </c>
      <c r="I29" s="8">
        <v>1812</v>
      </c>
      <c r="J29" s="8">
        <v>1952</v>
      </c>
      <c r="K29" s="17">
        <f t="shared" si="0"/>
        <v>3764</v>
      </c>
    </row>
    <row r="30" spans="1:11" ht="19.5" customHeight="1">
      <c r="A30" s="31" t="s">
        <v>17</v>
      </c>
      <c r="B30" s="21" t="s">
        <v>5</v>
      </c>
      <c r="C30" s="18">
        <f>C31+C32</f>
        <v>99</v>
      </c>
      <c r="D30" s="18">
        <f>D31+D32</f>
        <v>71</v>
      </c>
      <c r="E30" s="32">
        <v>54</v>
      </c>
      <c r="F30" s="32">
        <v>25</v>
      </c>
      <c r="G30" s="18">
        <f>G31+G32</f>
        <v>255</v>
      </c>
      <c r="H30" s="18">
        <f>H31+H32</f>
        <v>238</v>
      </c>
      <c r="I30" s="18">
        <f>I31+I32</f>
        <v>3670</v>
      </c>
      <c r="J30" s="18">
        <f>J31+J32</f>
        <v>3522</v>
      </c>
      <c r="K30" s="18">
        <f t="shared" si="0"/>
        <v>7192</v>
      </c>
    </row>
    <row r="31" spans="1:11" ht="19.5" customHeight="1">
      <c r="A31" s="31"/>
      <c r="B31" s="2" t="s">
        <v>6</v>
      </c>
      <c r="C31" s="7">
        <v>55</v>
      </c>
      <c r="D31" s="7">
        <v>43</v>
      </c>
      <c r="E31" s="33"/>
      <c r="F31" s="33"/>
      <c r="G31" s="7">
        <v>114</v>
      </c>
      <c r="H31" s="7">
        <v>94</v>
      </c>
      <c r="I31" s="7">
        <v>1865</v>
      </c>
      <c r="J31" s="7">
        <v>1570</v>
      </c>
      <c r="K31" s="12">
        <f t="shared" si="0"/>
        <v>3435</v>
      </c>
    </row>
    <row r="32" spans="1:11" ht="19.5" customHeight="1" thickBot="1">
      <c r="A32" s="31"/>
      <c r="B32" s="9" t="s">
        <v>7</v>
      </c>
      <c r="C32" s="8">
        <v>44</v>
      </c>
      <c r="D32" s="8">
        <v>28</v>
      </c>
      <c r="E32" s="33"/>
      <c r="F32" s="33"/>
      <c r="G32" s="8">
        <v>141</v>
      </c>
      <c r="H32" s="8">
        <v>144</v>
      </c>
      <c r="I32" s="8">
        <v>1805</v>
      </c>
      <c r="J32" s="8">
        <v>1952</v>
      </c>
      <c r="K32" s="17">
        <f t="shared" si="0"/>
        <v>3757</v>
      </c>
    </row>
    <row r="33" spans="1:11" ht="19.5" customHeight="1">
      <c r="A33" s="25" t="s">
        <v>18</v>
      </c>
      <c r="B33" s="18" t="s">
        <v>5</v>
      </c>
      <c r="C33" s="18">
        <f>C34+C35</f>
        <v>94</v>
      </c>
      <c r="D33" s="18">
        <f>D34+D35</f>
        <v>56</v>
      </c>
      <c r="E33" s="28">
        <v>51</v>
      </c>
      <c r="F33" s="28">
        <v>33</v>
      </c>
      <c r="G33" s="18">
        <f>G34+G35</f>
        <v>264</v>
      </c>
      <c r="H33" s="18">
        <f>H34+H35</f>
        <v>259</v>
      </c>
      <c r="I33" s="18">
        <f>I34+I35</f>
        <v>3680</v>
      </c>
      <c r="J33" s="18">
        <f>J34+J35</f>
        <v>3508</v>
      </c>
      <c r="K33" s="18">
        <f t="shared" si="0"/>
        <v>7188</v>
      </c>
    </row>
    <row r="34" spans="1:11" ht="19.5" customHeight="1">
      <c r="A34" s="26"/>
      <c r="B34" s="7" t="s">
        <v>6</v>
      </c>
      <c r="C34" s="7">
        <v>54</v>
      </c>
      <c r="D34" s="7">
        <v>43</v>
      </c>
      <c r="E34" s="29"/>
      <c r="F34" s="29"/>
      <c r="G34" s="7">
        <v>118</v>
      </c>
      <c r="H34" s="7">
        <v>108</v>
      </c>
      <c r="I34" s="7">
        <v>1869</v>
      </c>
      <c r="J34" s="7">
        <v>1567</v>
      </c>
      <c r="K34" s="12">
        <f t="shared" si="0"/>
        <v>3436</v>
      </c>
    </row>
    <row r="35" spans="1:11" ht="19.5" customHeight="1" thickBot="1">
      <c r="A35" s="27"/>
      <c r="B35" s="8" t="s">
        <v>7</v>
      </c>
      <c r="C35" s="8">
        <v>40</v>
      </c>
      <c r="D35" s="8">
        <v>13</v>
      </c>
      <c r="E35" s="30"/>
      <c r="F35" s="30"/>
      <c r="G35" s="8">
        <v>146</v>
      </c>
      <c r="H35" s="8">
        <v>151</v>
      </c>
      <c r="I35" s="8">
        <v>1811</v>
      </c>
      <c r="J35" s="8">
        <v>1941</v>
      </c>
      <c r="K35" s="17">
        <f t="shared" si="0"/>
        <v>3752</v>
      </c>
    </row>
    <row r="36" spans="1:11" ht="19.5" customHeight="1">
      <c r="A36" s="25" t="s">
        <v>19</v>
      </c>
      <c r="B36" s="18" t="s">
        <v>5</v>
      </c>
      <c r="C36" s="18">
        <f>C37+C38</f>
        <v>81</v>
      </c>
      <c r="D36" s="18">
        <f>D37+D38</f>
        <v>49</v>
      </c>
      <c r="E36" s="28">
        <v>63</v>
      </c>
      <c r="F36" s="28">
        <v>17</v>
      </c>
      <c r="G36" s="18">
        <f>G37+G38</f>
        <v>295</v>
      </c>
      <c r="H36" s="18">
        <f>H37+H38</f>
        <v>289</v>
      </c>
      <c r="I36" s="18">
        <f>I37+I38</f>
        <v>3697</v>
      </c>
      <c r="J36" s="18">
        <f>J37+J38</f>
        <v>3507</v>
      </c>
      <c r="K36" s="18">
        <f t="shared" si="0"/>
        <v>7204</v>
      </c>
    </row>
    <row r="37" spans="1:11" ht="19.5" customHeight="1">
      <c r="A37" s="26"/>
      <c r="B37" s="7" t="s">
        <v>6</v>
      </c>
      <c r="C37" s="7">
        <v>41</v>
      </c>
      <c r="D37" s="7">
        <v>26</v>
      </c>
      <c r="E37" s="29"/>
      <c r="F37" s="29"/>
      <c r="G37" s="7">
        <v>136</v>
      </c>
      <c r="H37" s="7">
        <v>142</v>
      </c>
      <c r="I37" s="7">
        <v>1872</v>
      </c>
      <c r="J37" s="7">
        <v>1567</v>
      </c>
      <c r="K37" s="12">
        <f t="shared" si="0"/>
        <v>3439</v>
      </c>
    </row>
    <row r="38" spans="1:11" ht="19.5" customHeight="1" thickBot="1">
      <c r="A38" s="36"/>
      <c r="B38" s="11" t="s">
        <v>7</v>
      </c>
      <c r="C38" s="8">
        <v>40</v>
      </c>
      <c r="D38" s="8">
        <v>23</v>
      </c>
      <c r="E38" s="37"/>
      <c r="F38" s="37"/>
      <c r="G38" s="8">
        <v>159</v>
      </c>
      <c r="H38" s="8">
        <v>147</v>
      </c>
      <c r="I38" s="8">
        <v>1825</v>
      </c>
      <c r="J38" s="8">
        <v>1940</v>
      </c>
      <c r="K38" s="17">
        <f t="shared" si="0"/>
        <v>3765</v>
      </c>
    </row>
    <row r="39" spans="1:11" ht="19.5" customHeight="1">
      <c r="A39" s="34" t="s">
        <v>27</v>
      </c>
      <c r="B39" s="35"/>
      <c r="C39" s="7">
        <f>C3+C6+C9+C12+C15+C18+C21+C24+C27+C30+C33+C36</f>
        <v>993</v>
      </c>
      <c r="D39" s="7">
        <f>D3+D6+D9+D12+D15+D18+D21+D24+D27+D30+D33+D36</f>
        <v>744</v>
      </c>
      <c r="E39" s="7">
        <f>SUM(E3:E38)</f>
        <v>585</v>
      </c>
      <c r="F39" s="7">
        <f>SUM(F3:F38)</f>
        <v>258</v>
      </c>
      <c r="G39" s="7">
        <f>SUM(G3,G6,G9,G12,G15,G18,G21,G24,G27,G30,G33,G36)</f>
        <v>3696</v>
      </c>
      <c r="H39" s="7">
        <f>SUM(H3,H6,H9,H12,H15,H18,H21,H24,H27,H30,H33,H36)</f>
        <v>3596</v>
      </c>
      <c r="I39" s="7">
        <f>SUM(I3,I6,I9,I12,I16,I15,I16,I18,I21,I24,I27,I30,I33,I36)</f>
        <v>47621</v>
      </c>
      <c r="J39" s="7">
        <f>SUM(J3,J6,J9,J12,J15,J18,J21,J24,J27,J30,J33,J36)</f>
        <v>42421</v>
      </c>
      <c r="K39" s="7">
        <f>SUM(K3,K6,K9,K12,K15,K18,K21,K24,K27,K30,K33,K36)</f>
        <v>86340</v>
      </c>
    </row>
  </sheetData>
  <sheetProtection/>
  <mergeCells count="38">
    <mergeCell ref="A39:B39"/>
    <mergeCell ref="A1:K1"/>
    <mergeCell ref="E24:E26"/>
    <mergeCell ref="A21:A23"/>
    <mergeCell ref="A24:A26"/>
    <mergeCell ref="A27:A29"/>
    <mergeCell ref="A30:A32"/>
    <mergeCell ref="A9:A11"/>
    <mergeCell ref="E6:E8"/>
    <mergeCell ref="F6:F8"/>
    <mergeCell ref="A18:A20"/>
    <mergeCell ref="A33:A35"/>
    <mergeCell ref="E30:E32"/>
    <mergeCell ref="F30:F32"/>
    <mergeCell ref="A12:A14"/>
    <mergeCell ref="A15:A17"/>
    <mergeCell ref="F15:F17"/>
    <mergeCell ref="E18:E20"/>
    <mergeCell ref="A36:A38"/>
    <mergeCell ref="E9:E11"/>
    <mergeCell ref="F9:F11"/>
    <mergeCell ref="E12:E14"/>
    <mergeCell ref="F12:F14"/>
    <mergeCell ref="E15:E17"/>
    <mergeCell ref="E36:E38"/>
    <mergeCell ref="F36:F38"/>
    <mergeCell ref="E27:E29"/>
    <mergeCell ref="F27:F29"/>
    <mergeCell ref="A3:A5"/>
    <mergeCell ref="A6:A8"/>
    <mergeCell ref="F18:F20"/>
    <mergeCell ref="E21:E23"/>
    <mergeCell ref="E33:E35"/>
    <mergeCell ref="F33:F35"/>
    <mergeCell ref="F21:F23"/>
    <mergeCell ref="F24:F26"/>
    <mergeCell ref="E3:E5"/>
    <mergeCell ref="F3:F5"/>
  </mergeCells>
  <printOptions horizontalCentered="1"/>
  <pageMargins left="0.3937007874015748" right="0.3937007874015748" top="0.5118110236220472" bottom="0.3937007874015748" header="0.3937007874015748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AS103XXXX</cp:lastModifiedBy>
  <cp:lastPrinted>2019-02-01T06:40:26Z</cp:lastPrinted>
  <dcterms:created xsi:type="dcterms:W3CDTF">2010-11-04T08:03:52Z</dcterms:created>
  <dcterms:modified xsi:type="dcterms:W3CDTF">2019-12-31T12:20:04Z</dcterms:modified>
  <cp:category/>
  <cp:version/>
  <cp:contentType/>
  <cp:contentStatus/>
</cp:coreProperties>
</file>