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112085\Desktop\113年計劃行政執行\113年度違法公佈\勞退條例違法公布至官網檔案\"/>
    </mc:Choice>
  </mc:AlternateContent>
  <xr:revisionPtr revIDLastSave="0" documentId="13_ncr:1_{6B47D744-4D0C-4063-BAED-DF725C404B46}" xr6:coauthVersionLast="47" xr6:coauthVersionMax="47" xr10:uidLastSave="{00000000-0000-0000-0000-000000000000}"/>
  <bookViews>
    <workbookView xWindow="-120" yWindow="-120" windowWidth="29040" windowHeight="15720" xr2:uid="{00000000-000D-0000-FFFF-FFFF00000000}"/>
  </bookViews>
  <sheets>
    <sheet name="Sheet1" sheetId="1" r:id="rId1"/>
    <sheet name="Display me" sheetId="2" state="hidden" r:id="rId2"/>
  </sheets>
  <externalReferences>
    <externalReference r:id="rId3"/>
    <externalReference r:id="rId4"/>
    <externalReference r:id="rId5"/>
    <externalReference r:id="rId6"/>
    <externalReference r:id="rId7"/>
    <externalReference r:id="rId8"/>
    <externalReference r:id="rId9"/>
  </externalReferences>
  <definedNames>
    <definedName name="_xlnm.Print_Titles" localSheetId="0">Sheet1!$1:$2</definedName>
    <definedName name="the_named_cel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1" l="1"/>
  <c r="I39" i="1"/>
  <c r="F39" i="1"/>
  <c r="E43" i="1"/>
  <c r="F43" i="1"/>
  <c r="G51" i="1"/>
  <c r="G52" i="1"/>
  <c r="A56" i="1"/>
  <c r="B56" i="1"/>
  <c r="C56" i="1"/>
  <c r="E56" i="1"/>
  <c r="F56" i="1"/>
  <c r="G56" i="1"/>
  <c r="H56" i="1"/>
  <c r="I56" i="1"/>
  <c r="J56" i="1"/>
  <c r="A60" i="1"/>
  <c r="I60" i="1"/>
  <c r="J60" i="1"/>
  <c r="B62" i="1"/>
  <c r="C62" i="1"/>
  <c r="E62" i="1"/>
  <c r="E61" i="1" s="1"/>
  <c r="E60" i="1" s="1"/>
  <c r="F62" i="1"/>
  <c r="F61" i="1" s="1"/>
  <c r="F54" i="1" s="1"/>
  <c r="G62" i="1"/>
  <c r="G61" i="1" s="1"/>
  <c r="G54" i="1" s="1"/>
  <c r="H62" i="1"/>
  <c r="I62" i="1"/>
  <c r="J62" i="1"/>
  <c r="A65" i="1"/>
  <c r="B65" i="1"/>
  <c r="C65" i="1"/>
  <c r="E65" i="1"/>
  <c r="F65" i="1"/>
  <c r="G65" i="1"/>
  <c r="H65" i="1"/>
  <c r="I65" i="1"/>
  <c r="J65" i="1"/>
  <c r="A67" i="1"/>
  <c r="B67" i="1"/>
  <c r="C67" i="1"/>
  <c r="E67" i="1"/>
  <c r="F67" i="1"/>
  <c r="G67" i="1"/>
  <c r="H67" i="1"/>
  <c r="I67" i="1"/>
  <c r="J67" i="1"/>
  <c r="A68" i="1"/>
  <c r="B68" i="1"/>
  <c r="C68" i="1"/>
  <c r="E68" i="1"/>
  <c r="F68" i="1"/>
  <c r="G68" i="1"/>
  <c r="H68" i="1"/>
  <c r="I68" i="1"/>
  <c r="J68" i="1"/>
  <c r="A44" i="1"/>
  <c r="G58" i="1" l="1"/>
  <c r="F58" i="1"/>
  <c r="F60" i="1" s="1"/>
  <c r="G55" i="1"/>
  <c r="G57" i="1"/>
  <c r="G50" i="1" l="1"/>
  <c r="G60" i="1"/>
</calcChain>
</file>

<file path=xl/sharedStrings.xml><?xml version="1.0" encoding="utf-8"?>
<sst xmlns="http://schemas.openxmlformats.org/spreadsheetml/2006/main" count="297" uniqueCount="154">
  <si>
    <t>主管機關</t>
  </si>
  <si>
    <t>公告日期</t>
  </si>
  <si>
    <t>公司名稱/負責人</t>
  </si>
  <si>
    <t>違反法規條款</t>
  </si>
  <si>
    <t>違反法規內容</t>
  </si>
  <si>
    <t>處分字號</t>
  </si>
  <si>
    <t>處分日期</t>
  </si>
  <si>
    <t>備註</t>
  </si>
  <si>
    <t>This sheet was hidden in the template, and it becomes visible.</t>
  </si>
  <si>
    <t>法條內容</t>
    <phoneticPr fontId="20" type="noConversion"/>
  </si>
  <si>
    <t>處分金額
/滯納金(元)</t>
    <phoneticPr fontId="20" type="noConversion"/>
  </si>
  <si>
    <t>違法雇主(勞工退休金條例)資料清冊</t>
    <phoneticPr fontId="20" type="noConversion"/>
  </si>
  <si>
    <t>桃園市政府</t>
  </si>
  <si>
    <t>佳瑪百貨股份有限公司</t>
  </si>
  <si>
    <t>勞工退休金條例第12條第2項</t>
  </si>
  <si>
    <t>受委託運用勞工退休基金之機構將勞工退休基金用於非指定之投資運用項目</t>
  </si>
  <si>
    <t>雇主未依規定於終止勞動契約後30日內發給新制資遣費。</t>
  </si>
  <si>
    <t>府勞檢字第10801971733號</t>
  </si>
  <si>
    <t>定迎有限公司</t>
  </si>
  <si>
    <t>府勞檢字第1080315435號</t>
  </si>
  <si>
    <t>無新增案件</t>
    <phoneticPr fontId="20" type="noConversion"/>
  </si>
  <si>
    <t>桃園市政府</t>
    <phoneticPr fontId="20" type="noConversion"/>
  </si>
  <si>
    <t>吃夠夠企業社</t>
    <phoneticPr fontId="20" type="noConversion"/>
  </si>
  <si>
    <t>109年府勞檢字第10902333281號</t>
    <phoneticPr fontId="20" type="noConversion"/>
  </si>
  <si>
    <t>109年府勞檢字第10902566281號</t>
    <phoneticPr fontId="20" type="noConversion"/>
  </si>
  <si>
    <t>勞工退休金條例第12條第1項</t>
    <phoneticPr fontId="20" type="noConversion"/>
  </si>
  <si>
    <t>金暉智慧科技有限公司</t>
  </si>
  <si>
    <t>109年府勞檢字第1090244424號</t>
  </si>
  <si>
    <t>勞工退休金條例第12條第2項</t>
    <phoneticPr fontId="20" type="noConversion"/>
  </si>
  <si>
    <t>捷利合人力資源管理顧問股份有限公司</t>
  </si>
  <si>
    <t>109年府勞檢字第10902790051號</t>
    <phoneticPr fontId="20" type="noConversion"/>
  </si>
  <si>
    <t>爬森股份有限公司</t>
  </si>
  <si>
    <t>109年府勞檢字第10902832572號</t>
    <phoneticPr fontId="20" type="noConversion"/>
  </si>
  <si>
    <t>泉僑學校財團法人桃園市漢英高級中等學校</t>
    <phoneticPr fontId="20" type="noConversion"/>
  </si>
  <si>
    <t>立肯國際股份有限公司</t>
    <phoneticPr fontId="20" type="noConversion"/>
  </si>
  <si>
    <t>109年府勞檢字第1090311760號</t>
    <phoneticPr fontId="20" type="noConversion"/>
  </si>
  <si>
    <t>109年府勞檢字第10903033474號</t>
    <phoneticPr fontId="20" type="noConversion"/>
  </si>
  <si>
    <t>富逸義消防實業有限公司</t>
    <phoneticPr fontId="20" type="noConversion"/>
  </si>
  <si>
    <t>109年府勞檢字第1100081868號</t>
    <phoneticPr fontId="20" type="noConversion"/>
  </si>
  <si>
    <t>109年府勞檢字第11000604953號</t>
    <phoneticPr fontId="20" type="noConversion"/>
  </si>
  <si>
    <t>桃園市就業服務商業同業公會</t>
    <phoneticPr fontId="20" type="noConversion"/>
  </si>
  <si>
    <t>昇優股份有限公司</t>
    <phoneticPr fontId="20" type="noConversion"/>
  </si>
  <si>
    <t>大乃綠循環科技股份有限公司/瑪瑪朵國際股份有限公司</t>
    <phoneticPr fontId="20" type="noConversion"/>
  </si>
  <si>
    <t>110年府勞檢字第11001244131號</t>
    <phoneticPr fontId="20" type="noConversion"/>
  </si>
  <si>
    <t>雇主未依規定於終止勞動契約後30日內發給新制資遣費。</t>
    <phoneticPr fontId="20" type="noConversion"/>
  </si>
  <si>
    <t>110年府勞檢字11002707713號</t>
  </si>
  <si>
    <t>110年府勞檢字1100291410號</t>
    <phoneticPr fontId="20" type="noConversion"/>
  </si>
  <si>
    <t>雇主未依規定給付足額資遣費</t>
    <phoneticPr fontId="20" type="noConversion"/>
  </si>
  <si>
    <t>欣威建材裝潢有限公司</t>
    <phoneticPr fontId="20" type="noConversion"/>
  </si>
  <si>
    <t>雇主未按月提撥勞工退休金</t>
    <phoneticPr fontId="20" type="noConversion"/>
  </si>
  <si>
    <t>勞工退休金條例第13條</t>
    <phoneticPr fontId="20" type="noConversion"/>
  </si>
  <si>
    <t>110年府勞條字第11002196189</t>
    <phoneticPr fontId="20" type="noConversion"/>
  </si>
  <si>
    <t>勞工退休金條例第13條第1項規定</t>
    <phoneticPr fontId="20" type="noConversion"/>
  </si>
  <si>
    <t>未依規定按月提撥</t>
    <phoneticPr fontId="20" type="noConversion"/>
  </si>
  <si>
    <t>府勞條字第1080284194號</t>
    <phoneticPr fontId="20" type="noConversion"/>
  </si>
  <si>
    <t>110年府勞檢字第11003063001號</t>
    <phoneticPr fontId="20" type="noConversion"/>
  </si>
  <si>
    <t>111年府勞檢字第11003454633號</t>
    <phoneticPr fontId="20" type="noConversion"/>
  </si>
  <si>
    <t>全科企業股份有限公司</t>
    <phoneticPr fontId="20" type="noConversion"/>
  </si>
  <si>
    <t>雇主未依規定給付資遣費</t>
    <phoneticPr fontId="20" type="noConversion"/>
  </si>
  <si>
    <t>111年府勞檢字第1110147995號</t>
    <phoneticPr fontId="20" type="noConversion"/>
  </si>
  <si>
    <t>御鼎實業有限公司</t>
    <phoneticPr fontId="20" type="noConversion"/>
  </si>
  <si>
    <t>聯懿金屬股份有限公司</t>
    <phoneticPr fontId="20" type="noConversion"/>
  </si>
  <si>
    <t>合義電化股份有限公司</t>
    <phoneticPr fontId="20" type="noConversion"/>
  </si>
  <si>
    <t>勞工退休金條例第13條第1項</t>
    <phoneticPr fontId="20" type="noConversion"/>
  </si>
  <si>
    <t>雇主未繼續按月提撥勞工退休準備金</t>
    <phoneticPr fontId="20" type="noConversion"/>
  </si>
  <si>
    <t>府勞條字第1110342217號</t>
    <phoneticPr fontId="20" type="noConversion"/>
  </si>
  <si>
    <t>府勞條字第1110341946號</t>
    <phoneticPr fontId="20" type="noConversion"/>
  </si>
  <si>
    <t>府勞條字第1110347195號</t>
    <phoneticPr fontId="20" type="noConversion"/>
  </si>
  <si>
    <t>勞工適用本條例之退休金制度者，適用本條例後之工作年資，於勞動契約依勞動基準法第十一條、第十三條但書、第十四條及第二十條或職業災害勞工保護法第二十三條、第二十四條規定終止時，其資遣費由雇主按其工作年資，每滿一年發給二分之一個月之平均工資，未滿一年者，以比例計給；最高以發給六個月平均工資為限，不適用勞動基準法第十七條之規定。</t>
    <phoneticPr fontId="20" type="noConversion"/>
  </si>
  <si>
    <t>依前項規定計算之資遣費，應於終止勞動契約後三十日內發給。</t>
    <phoneticPr fontId="20" type="noConversion"/>
  </si>
  <si>
    <t>府勞檢字11200304043號</t>
    <phoneticPr fontId="20" type="noConversion"/>
  </si>
  <si>
    <t>府勞檢字11200432342號</t>
    <phoneticPr fontId="20" type="noConversion"/>
  </si>
  <si>
    <t>府勞檢字1120074950號</t>
    <phoneticPr fontId="20" type="noConversion"/>
  </si>
  <si>
    <t>依前項規定計算之資遣費，應於終止勞動契約後三十日內發給。</t>
  </si>
  <si>
    <t>府勞檢字1120160845號</t>
  </si>
  <si>
    <t>行政救濟中</t>
  </si>
  <si>
    <t>111年11月17日勞動法訴二字第1110013033號訴願駁回</t>
    <phoneticPr fontId="20" type="noConversion"/>
  </si>
  <si>
    <t>110年10月13日勞動法訴二字第1100010738號訴願駁回</t>
    <phoneticPr fontId="20" type="noConversion"/>
  </si>
  <si>
    <t>府勞條字第1120223503號</t>
    <phoneticPr fontId="20" type="noConversion"/>
  </si>
  <si>
    <t>府勞條字第1120233611號</t>
    <phoneticPr fontId="20" type="noConversion"/>
  </si>
  <si>
    <t>府勞條字第1120238545號</t>
  </si>
  <si>
    <t>府勞條字第1120236362號</t>
    <phoneticPr fontId="20" type="noConversion"/>
  </si>
  <si>
    <t>府勞條字第1120237962號</t>
    <phoneticPr fontId="20" type="noConversion"/>
  </si>
  <si>
    <t>府勞條字第1120238165號</t>
    <phoneticPr fontId="20" type="noConversion"/>
  </si>
  <si>
    <t>府勞條字第1120236857號</t>
  </si>
  <si>
    <t>府勞條字第1120243098號</t>
  </si>
  <si>
    <t>府勞條字第1120248170號</t>
    <phoneticPr fontId="20" type="noConversion"/>
  </si>
  <si>
    <t>112年10月11日勞動法訴二字第1120006768號訴願駁回</t>
    <phoneticPr fontId="20" type="noConversion"/>
  </si>
  <si>
    <t>負責人</t>
    <phoneticPr fontId="20" type="noConversion"/>
  </si>
  <si>
    <t>威登資源回收股份有限公司</t>
    <phoneticPr fontId="20" type="noConversion"/>
  </si>
  <si>
    <t>榮仁製衣股份有限公司</t>
    <phoneticPr fontId="20" type="noConversion"/>
  </si>
  <si>
    <t>彭彥瑋</t>
  </si>
  <si>
    <t>游乾祥</t>
  </si>
  <si>
    <t>葉裕祥</t>
  </si>
  <si>
    <t>陳文楷</t>
  </si>
  <si>
    <t>林秋香</t>
  </si>
  <si>
    <t>王淳興</t>
  </si>
  <si>
    <t>閎順企業社</t>
    <phoneticPr fontId="20" type="noConversion"/>
  </si>
  <si>
    <t>連全投資企業有限公司</t>
    <phoneticPr fontId="20" type="noConversion"/>
  </si>
  <si>
    <t>奧帕國際有限公司</t>
    <phoneticPr fontId="20" type="noConversion"/>
  </si>
  <si>
    <t>合進企業有限公司</t>
    <phoneticPr fontId="20" type="noConversion"/>
  </si>
  <si>
    <t>高錦有限公司</t>
    <phoneticPr fontId="20" type="noConversion"/>
  </si>
  <si>
    <t>益安交通股份有限公司</t>
    <phoneticPr fontId="20" type="noConversion"/>
  </si>
  <si>
    <t>弘聖資訊科技有限公司</t>
    <phoneticPr fontId="20" type="noConversion"/>
  </si>
  <si>
    <t>許嘉富</t>
  </si>
  <si>
    <t>玩巨帝國有限公司</t>
    <phoneticPr fontId="20" type="noConversion"/>
  </si>
  <si>
    <t>呂柏霖</t>
  </si>
  <si>
    <t>紘碩企業股份有限公司</t>
    <phoneticPr fontId="20" type="noConversion"/>
  </si>
  <si>
    <t>黃新輝</t>
  </si>
  <si>
    <t>歡唱天地有限公司</t>
    <phoneticPr fontId="20" type="noConversion"/>
  </si>
  <si>
    <t>ASHRAF ZAHER FARID HENEIN</t>
    <phoneticPr fontId="20" type="noConversion"/>
  </si>
  <si>
    <t>泰毓電子股份有限公司</t>
    <phoneticPr fontId="20" type="noConversion"/>
  </si>
  <si>
    <t>林保奇</t>
  </si>
  <si>
    <t>張鴻聯</t>
  </si>
  <si>
    <t>郭豐麟</t>
  </si>
  <si>
    <t>巢伯陽</t>
  </si>
  <si>
    <t>佳瑪環能科技股份有限公司</t>
  </si>
  <si>
    <t>張紋菁</t>
  </si>
  <si>
    <t>楊承川</t>
  </si>
  <si>
    <t>普及欣業有限公司</t>
    <phoneticPr fontId="20" type="noConversion"/>
  </si>
  <si>
    <t>黃云又</t>
  </si>
  <si>
    <t>吉果股份有限公司</t>
    <phoneticPr fontId="20" type="noConversion"/>
  </si>
  <si>
    <t>好市多股份有限公司</t>
  </si>
  <si>
    <t>趙建華</t>
  </si>
  <si>
    <t>百企貿易有限公司</t>
    <phoneticPr fontId="20" type="noConversion"/>
  </si>
  <si>
    <t>陳家梁</t>
  </si>
  <si>
    <t>邱郁汶</t>
    <phoneticPr fontId="20" type="noConversion"/>
  </si>
  <si>
    <t>王裕應</t>
    <phoneticPr fontId="20" type="noConversion"/>
  </si>
  <si>
    <t>羅啓文</t>
    <phoneticPr fontId="20" type="noConversion"/>
  </si>
  <si>
    <t>112/11/7</t>
    <phoneticPr fontId="20" type="noConversion"/>
  </si>
  <si>
    <t>112/12/4</t>
    <phoneticPr fontId="20" type="noConversion"/>
  </si>
  <si>
    <t>113/01/10</t>
    <phoneticPr fontId="20" type="noConversion"/>
  </si>
  <si>
    <t>112年11月8日勞動法訴二字第1120008367號訴願駁回</t>
    <phoneticPr fontId="20" type="noConversion"/>
  </si>
  <si>
    <t>113/02/06</t>
    <phoneticPr fontId="20" type="noConversion"/>
  </si>
  <si>
    <t>康馥科技股份有限公司</t>
    <phoneticPr fontId="20" type="noConversion"/>
  </si>
  <si>
    <t>蔡蕙瑩</t>
    <phoneticPr fontId="20" type="noConversion"/>
  </si>
  <si>
    <t>府勞檢字11203427401號</t>
    <phoneticPr fontId="20" type="noConversion"/>
  </si>
  <si>
    <t>112/12/07</t>
    <phoneticPr fontId="20" type="noConversion"/>
  </si>
  <si>
    <t>113/03/08</t>
    <phoneticPr fontId="20" type="noConversion"/>
  </si>
  <si>
    <t>中泱工程顧問股份有限公司</t>
    <phoneticPr fontId="20" type="noConversion"/>
  </si>
  <si>
    <t>黃宏順</t>
    <phoneticPr fontId="20" type="noConversion"/>
  </si>
  <si>
    <t>胡建珍</t>
    <phoneticPr fontId="20" type="noConversion"/>
  </si>
  <si>
    <t>建珍清潔企業社胡建珍</t>
    <phoneticPr fontId="20" type="noConversion"/>
  </si>
  <si>
    <t>自然興電通科技股份有限公司</t>
    <phoneticPr fontId="20" type="noConversion"/>
  </si>
  <si>
    <t> 郭世明</t>
    <phoneticPr fontId="20" type="noConversion"/>
  </si>
  <si>
    <t>許嘉富</t>
    <phoneticPr fontId="20" type="noConversion"/>
  </si>
  <si>
    <t>府勞檢字11300371151號</t>
  </si>
  <si>
    <t>府勞檢字11300371161號</t>
  </si>
  <si>
    <t>府勞檢字1130034741號</t>
  </si>
  <si>
    <t>府勞檢字11300068102號</t>
  </si>
  <si>
    <t>113/02/17</t>
  </si>
  <si>
    <t>113/02/20</t>
  </si>
  <si>
    <t>113/02/23</t>
  </si>
  <si>
    <t>113/04/03</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</si>
</sst>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4" x14ac:knownFonts="1">
    <font>
      <sz val="11"/>
      <color indexed="8"/>
      <name val="新細明體"/>
      <family val="1"/>
      <charset val="136"/>
    </font>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b/>
      <sz val="11"/>
      <color indexed="8"/>
      <name val="新細明體"/>
      <family val="1"/>
      <charset val="136"/>
    </font>
    <font>
      <sz val="9"/>
      <name val="新細明體"/>
      <family val="1"/>
      <charset val="136"/>
    </font>
    <font>
      <b/>
      <sz val="14"/>
      <color indexed="8"/>
      <name val="標楷體"/>
      <family val="4"/>
      <charset val="136"/>
    </font>
    <font>
      <sz val="11"/>
      <color indexed="8"/>
      <name val="細明體"/>
      <family val="3"/>
      <charset val="136"/>
    </font>
    <font>
      <sz val="11"/>
      <color rgb="FF333333"/>
      <name val="細明體"/>
      <family val="3"/>
      <charset val="136"/>
    </font>
    <font>
      <sz val="11"/>
      <color rgb="FF000000"/>
      <name val="新細明體"/>
      <family val="1"/>
      <charset val="136"/>
    </font>
    <font>
      <sz val="12"/>
      <color indexed="8"/>
      <name val="Times New Roman"/>
      <family val="1"/>
    </font>
    <font>
      <sz val="12"/>
      <color rgb="FF000000"/>
      <name val="細明體"/>
      <family val="1"/>
      <charset val="136"/>
    </font>
    <font>
      <sz val="12"/>
      <color indexed="8"/>
      <name val="新細明體"/>
      <family val="1"/>
      <charset val="136"/>
    </font>
    <font>
      <sz val="11"/>
      <name val="新細明體"/>
      <family val="1"/>
      <charset val="136"/>
    </font>
    <font>
      <sz val="12"/>
      <color rgb="FF000000"/>
      <name val="細明體"/>
      <family val="3"/>
      <charset val="136"/>
    </font>
    <font>
      <sz val="11"/>
      <color rgb="FF333333"/>
      <name val="微軟正黑體"/>
      <family val="2"/>
      <charset val="136"/>
    </font>
    <font>
      <b/>
      <sz val="11"/>
      <color rgb="FF333333"/>
      <name val="微軟正黑體"/>
      <family val="2"/>
      <charset val="136"/>
    </font>
    <font>
      <b/>
      <sz val="10"/>
      <color indexed="8"/>
      <name val="新細明體"/>
      <family val="1"/>
      <charset val="136"/>
    </font>
    <font>
      <b/>
      <sz val="11"/>
      <name val="新細明體"/>
      <family val="1"/>
      <charset val="13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bgColor indexed="64"/>
      </patternFill>
    </fill>
    <fill>
      <patternFill patternType="solid">
        <fgColor rgb="FFF9F9F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s>
  <cellStyleXfs count="56">
    <xf numFmtId="0" fontId="0" fillId="0" borderId="0"/>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7" fillId="0" borderId="0">
      <alignment vertical="center"/>
    </xf>
  </cellStyleXfs>
  <cellXfs count="58">
    <xf numFmtId="0" fontId="0" fillId="0" borderId="0" xfId="0"/>
    <xf numFmtId="0" fontId="0" fillId="0" borderId="0" xfId="0"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0" xfId="0" applyAlignment="1">
      <alignment vertical="center" wrapText="1"/>
    </xf>
    <xf numFmtId="176" fontId="0" fillId="0" borderId="10" xfId="0" applyNumberFormat="1" applyBorder="1" applyAlignment="1">
      <alignment vertical="center" wrapText="1"/>
    </xf>
    <xf numFmtId="176" fontId="0" fillId="0" borderId="0" xfId="0" applyNumberFormat="1" applyAlignment="1">
      <alignment vertical="center"/>
    </xf>
    <xf numFmtId="0" fontId="19" fillId="33" borderId="10" xfId="0" applyFont="1" applyFill="1" applyBorder="1" applyAlignment="1">
      <alignment horizontal="center" vertical="center"/>
    </xf>
    <xf numFmtId="0" fontId="0" fillId="0" borderId="0" xfId="0" applyAlignment="1">
      <alignment horizontal="center" vertical="center"/>
    </xf>
    <xf numFmtId="0" fontId="19" fillId="33" borderId="10" xfId="0" applyFont="1" applyFill="1" applyBorder="1" applyAlignment="1">
      <alignment horizontal="center" vertical="center" wrapText="1"/>
    </xf>
    <xf numFmtId="176" fontId="19" fillId="33" borderId="10"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22" fillId="0" borderId="10" xfId="0" applyFont="1" applyBorder="1" applyAlignment="1">
      <alignment horizontal="center" vertical="center"/>
    </xf>
    <xf numFmtId="0" fontId="24" fillId="0" borderId="0" xfId="0" applyFont="1" applyAlignment="1">
      <alignment horizontal="center" vertical="center" wrapText="1"/>
    </xf>
    <xf numFmtId="0" fontId="25" fillId="0" borderId="10" xfId="0" applyFont="1" applyBorder="1" applyAlignment="1">
      <alignment vertical="center" wrapText="1"/>
    </xf>
    <xf numFmtId="0" fontId="26" fillId="0" borderId="10" xfId="0" applyFont="1" applyBorder="1" applyAlignment="1">
      <alignment vertical="center" wrapText="1"/>
    </xf>
    <xf numFmtId="0" fontId="0" fillId="0" borderId="10" xfId="0" applyBorder="1" applyAlignment="1">
      <alignment wrapText="1"/>
    </xf>
    <xf numFmtId="0" fontId="27" fillId="0" borderId="10" xfId="55" applyBorder="1" applyAlignment="1">
      <alignment vertical="center" wrapText="1"/>
    </xf>
    <xf numFmtId="0" fontId="28" fillId="0" borderId="10" xfId="0" applyFont="1" applyBorder="1" applyAlignment="1">
      <alignment vertical="center"/>
    </xf>
    <xf numFmtId="0" fontId="0" fillId="0" borderId="11" xfId="0" applyBorder="1" applyAlignment="1">
      <alignment horizontal="center" vertical="center" wrapText="1"/>
    </xf>
    <xf numFmtId="0" fontId="29" fillId="0" borderId="10" xfId="0" applyFont="1" applyBorder="1" applyAlignment="1">
      <alignment vertical="center" wrapText="1"/>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176" fontId="19" fillId="0" borderId="10" xfId="0" applyNumberFormat="1" applyFont="1" applyBorder="1" applyAlignment="1">
      <alignment horizontal="center" vertical="center" wrapText="1"/>
    </xf>
    <xf numFmtId="0" fontId="19" fillId="34" borderId="10" xfId="0" applyFont="1" applyFill="1" applyBorder="1" applyAlignment="1">
      <alignment horizontal="center" vertical="center"/>
    </xf>
    <xf numFmtId="0" fontId="19" fillId="34" borderId="10" xfId="0" applyFont="1" applyFill="1" applyBorder="1" applyAlignment="1">
      <alignment horizontal="center" vertical="center" wrapText="1"/>
    </xf>
    <xf numFmtId="0" fontId="30" fillId="0" borderId="10" xfId="0" applyFont="1" applyBorder="1" applyAlignment="1">
      <alignment vertical="center" wrapText="1"/>
    </xf>
    <xf numFmtId="0" fontId="30" fillId="0" borderId="10" xfId="0" applyFont="1" applyBorder="1" applyAlignment="1">
      <alignment horizontal="center" vertical="center"/>
    </xf>
    <xf numFmtId="0" fontId="30" fillId="0" borderId="10" xfId="0" applyFont="1" applyBorder="1" applyAlignment="1">
      <alignment horizontal="center" vertical="center" wrapText="1"/>
    </xf>
    <xf numFmtId="0" fontId="30" fillId="0" borderId="0" xfId="0" applyFont="1" applyAlignment="1">
      <alignment vertical="center"/>
    </xf>
    <xf numFmtId="0" fontId="0" fillId="34" borderId="10" xfId="0" applyFill="1" applyBorder="1" applyAlignment="1">
      <alignment horizontal="center" vertical="center" wrapText="1"/>
    </xf>
    <xf numFmtId="177" fontId="0" fillId="0" borderId="10" xfId="0" applyNumberFormat="1" applyBorder="1" applyAlignment="1">
      <alignment horizontal="center" vertical="center"/>
    </xf>
    <xf numFmtId="0" fontId="19" fillId="0" borderId="10" xfId="0" applyFont="1" applyBorder="1" applyAlignment="1">
      <alignment vertical="center" wrapText="1"/>
    </xf>
    <xf numFmtId="0" fontId="0" fillId="0" borderId="10" xfId="0" applyBorder="1" applyAlignment="1">
      <alignment horizontal="left" vertical="center"/>
    </xf>
    <xf numFmtId="176" fontId="0" fillId="0" borderId="10" xfId="0" applyNumberFormat="1" applyBorder="1" applyAlignment="1">
      <alignment horizontal="center" vertical="center" wrapText="1"/>
    </xf>
    <xf numFmtId="0" fontId="31" fillId="0" borderId="10" xfId="0" applyFont="1" applyBorder="1" applyAlignment="1">
      <alignment vertical="center"/>
    </xf>
    <xf numFmtId="0" fontId="30" fillId="35" borderId="10" xfId="0" applyFont="1" applyFill="1" applyBorder="1" applyAlignment="1">
      <alignment horizontal="center" vertical="center" wrapText="1"/>
    </xf>
    <xf numFmtId="0" fontId="31" fillId="0" borderId="10" xfId="0" applyFont="1" applyBorder="1" applyAlignment="1">
      <alignment wrapText="1"/>
    </xf>
    <xf numFmtId="0" fontId="31" fillId="0" borderId="10" xfId="0" applyFont="1" applyBorder="1" applyAlignment="1">
      <alignment vertical="center" wrapText="1"/>
    </xf>
    <xf numFmtId="0" fontId="30" fillId="0" borderId="0" xfId="0" applyFont="1" applyAlignment="1">
      <alignment horizontal="center" vertical="center"/>
    </xf>
    <xf numFmtId="0" fontId="30" fillId="0" borderId="10" xfId="0" applyFont="1" applyBorder="1" applyAlignment="1">
      <alignment horizontal="center" vertical="top" wrapText="1"/>
    </xf>
    <xf numFmtId="0" fontId="30" fillId="0" borderId="0" xfId="0" applyFont="1" applyAlignment="1">
      <alignment horizontal="center"/>
    </xf>
    <xf numFmtId="0" fontId="30" fillId="0" borderId="10" xfId="0" applyFont="1" applyBorder="1" applyAlignment="1">
      <alignment horizontal="center"/>
    </xf>
    <xf numFmtId="49" fontId="27" fillId="0" borderId="10" xfId="55" applyNumberFormat="1" applyBorder="1" applyAlignment="1">
      <alignment horizontal="center" vertical="center"/>
    </xf>
    <xf numFmtId="49" fontId="27" fillId="0" borderId="0" xfId="55" applyNumberFormat="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32" fillId="0" borderId="10" xfId="0" applyFont="1" applyBorder="1" applyAlignment="1">
      <alignment horizontal="center" vertical="center" wrapText="1"/>
    </xf>
    <xf numFmtId="0" fontId="32" fillId="0" borderId="10" xfId="0" applyFont="1" applyBorder="1" applyAlignment="1">
      <alignment horizontal="center" vertical="center"/>
    </xf>
    <xf numFmtId="0" fontId="31" fillId="0" borderId="10" xfId="0" applyFont="1" applyBorder="1" applyAlignment="1">
      <alignment horizontal="center" vertical="center"/>
    </xf>
    <xf numFmtId="0" fontId="28" fillId="0" borderId="10" xfId="0" applyFont="1" applyBorder="1" applyAlignment="1">
      <alignment horizontal="center" vertical="center" wrapText="1"/>
    </xf>
    <xf numFmtId="0" fontId="28" fillId="0" borderId="10" xfId="0" applyFont="1" applyBorder="1" applyAlignment="1">
      <alignment horizontal="center" vertical="center"/>
    </xf>
    <xf numFmtId="0" fontId="33" fillId="0" borderId="10" xfId="0" applyFont="1" applyBorder="1" applyAlignment="1">
      <alignment horizontal="center" vertical="center"/>
    </xf>
    <xf numFmtId="0" fontId="33" fillId="0" borderId="10" xfId="0" applyFont="1" applyBorder="1" applyAlignment="1">
      <alignment horizontal="center" vertical="center" wrapText="1"/>
    </xf>
    <xf numFmtId="176" fontId="33" fillId="0" borderId="10" xfId="0" applyNumberFormat="1" applyFont="1" applyBorder="1" applyAlignment="1">
      <alignment horizontal="center" vertical="center" wrapText="1"/>
    </xf>
    <xf numFmtId="0" fontId="28" fillId="0" borderId="0" xfId="0" applyFont="1" applyAlignment="1">
      <alignment horizontal="center" vertical="center"/>
    </xf>
    <xf numFmtId="0" fontId="21" fillId="0" borderId="10" xfId="0" applyFont="1" applyBorder="1" applyAlignment="1">
      <alignment horizontal="center" vertical="center"/>
    </xf>
  </cellXfs>
  <cellStyles count="56">
    <cellStyle name="20% - 輔色1" xfId="19" builtinId="30" customBuiltin="1"/>
    <cellStyle name="20% - 輔色1 2" xfId="43" xr:uid="{00000000-0005-0000-0000-000001000000}"/>
    <cellStyle name="20% - 輔色2" xfId="23" builtinId="34" customBuiltin="1"/>
    <cellStyle name="20% - 輔色2 2" xfId="45" xr:uid="{00000000-0005-0000-0000-000003000000}"/>
    <cellStyle name="20% - 輔色3" xfId="27" builtinId="38" customBuiltin="1"/>
    <cellStyle name="20% - 輔色3 2" xfId="47" xr:uid="{00000000-0005-0000-0000-000005000000}"/>
    <cellStyle name="20% - 輔色4" xfId="31" builtinId="42" customBuiltin="1"/>
    <cellStyle name="20% - 輔色4 2" xfId="49" xr:uid="{00000000-0005-0000-0000-000007000000}"/>
    <cellStyle name="20% - 輔色5" xfId="35" builtinId="46" customBuiltin="1"/>
    <cellStyle name="20% - 輔色5 2" xfId="51" xr:uid="{00000000-0005-0000-0000-000009000000}"/>
    <cellStyle name="20% - 輔色6" xfId="39" builtinId="50" customBuiltin="1"/>
    <cellStyle name="20% - 輔色6 2" xfId="53" xr:uid="{00000000-0005-0000-0000-00000B000000}"/>
    <cellStyle name="40% - 輔色1" xfId="20" builtinId="31" customBuiltin="1"/>
    <cellStyle name="40% - 輔色1 2" xfId="44" xr:uid="{00000000-0005-0000-0000-00000D000000}"/>
    <cellStyle name="40% - 輔色2" xfId="24" builtinId="35" customBuiltin="1"/>
    <cellStyle name="40% - 輔色2 2" xfId="46" xr:uid="{00000000-0005-0000-0000-00000F000000}"/>
    <cellStyle name="40% - 輔色3" xfId="28" builtinId="39" customBuiltin="1"/>
    <cellStyle name="40% - 輔色3 2" xfId="48" xr:uid="{00000000-0005-0000-0000-000011000000}"/>
    <cellStyle name="40% - 輔色4" xfId="32" builtinId="43" customBuiltin="1"/>
    <cellStyle name="40% - 輔色4 2" xfId="50" xr:uid="{00000000-0005-0000-0000-000013000000}"/>
    <cellStyle name="40% - 輔色5" xfId="36" builtinId="47" customBuiltin="1"/>
    <cellStyle name="40% - 輔色5 2" xfId="52" xr:uid="{00000000-0005-0000-0000-000015000000}"/>
    <cellStyle name="40% - 輔色6" xfId="40" builtinId="51" customBuiltin="1"/>
    <cellStyle name="40% - 輔色6 2" xfId="54" xr:uid="{00000000-0005-0000-0000-000017000000}"/>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ustomBuiltin="1"/>
    <cellStyle name="一般 2" xfId="55" xr:uid="{00A99CE2-EC80-4015-9098-28300CC99AE3}"/>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備註 2" xfId="42" xr:uid="{00000000-0005-0000-0000-000025000000}"/>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75007/AppData/Local/Microsoft/Windows/INetCache/Content.Outlook/ZOX9UJLL/&#21214;&#36864;&#26684;&#24335;(1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75007/Desktop/&#36864;&#20241;&#37329;&#26781;&#20363;&#26032;&#22686;&#36039;&#26009;&#22846;/&#35079;&#26412;%20vtr0001_upload_5-1101201&#26032;&#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075007/Desktop/108&#24180;8&#26376;&#33267;110&#24180;1&#26376;&#21214;&#24037;&#36864;&#20241;&#37329;&#26781;&#20363;&#36949;&#27861;&#20107;&#26989;&#21934;&#203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075007/Desktop/108&#24180;8&#26376;&#33267;109&#24180;9&#26376;&#21214;&#24037;&#36864;&#20241;&#37329;&#26781;&#20363;&#36949;&#27861;&#20107;&#26989;&#21934;&#203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075007/AppData/Local/Microsoft/Windows/Temporary%20Internet%20Files/Content.IE5/98D94HGA/109&#24180;6&#26376;&#36949;&#27861;&#38599;&#20027;&#21214;&#24037;&#36864;&#20241;&#37329;&#26781;&#20363;&#20107;&#26989;&#21934;&#203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075007/AppData/Local/Microsoft/Windows/Temporary%20Internet%20Files/Content.IE5/5GA1CP8W/&#21214;&#24037;&#36864;&#20241;&#37329;&#26781;&#20363;&#36949;&#27861;&#20107;&#26989;&#21934;&#20301;&#26684;&#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075007/AppData/Local/Microsoft/Windows/Temporary%20Internet%20Files/Content.IE5/9AIM83O6/109&#24180;3&#26376;&#36949;&#27861;&#38599;&#20027;&#21214;&#24037;&#36864;&#20241;&#37329;&#26781;&#20363;&#20107;&#26989;&#21934;&#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row r="3">
          <cell r="B3" t="str">
            <v>佳瑪環能科技股份有限公司/張紋菁</v>
          </cell>
          <cell r="E3" t="str">
            <v>雇主未依規定給付足額資遣費</v>
          </cell>
          <cell r="F3" t="str">
            <v>110年府勞檢字第11003439671號</v>
          </cell>
          <cell r="G3">
            <v>1110104</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row r="4">
          <cell r="B4" t="str">
            <v>好市多股份有限公司/趙建華</v>
          </cell>
          <cell r="D4" t="str">
            <v>勞工退休金條例
第12條第1項</v>
          </cell>
          <cell r="E4" t="str">
            <v>雇主未依規定給付足額資遣費</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isplay me"/>
    </sheetNames>
    <sheetDataSet>
      <sheetData sheetId="0">
        <row r="3">
          <cell r="B3">
            <v>1100106</v>
          </cell>
          <cell r="C3" t="str">
            <v>台灣億群投資股份有限公司</v>
          </cell>
          <cell r="E3" t="str">
            <v>勞工退休金條例第12條第2項</v>
          </cell>
          <cell r="F3" t="str">
            <v>受委託運用勞工退休基金之機構將勞工退休基金用於非指定之投資運用項目</v>
          </cell>
          <cell r="G3" t="str">
            <v>雇主未依規定於終止勞動契約後30日內發給新制資遣費。</v>
          </cell>
          <cell r="H3" t="str">
            <v>109年府勞檢字第1090275409號</v>
          </cell>
          <cell r="I3">
            <v>1091104</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isplay me"/>
    </sheetNames>
    <sheetDataSet>
      <sheetData sheetId="0" refreshError="1">
        <row r="3">
          <cell r="B3">
            <v>1090908</v>
          </cell>
          <cell r="C3" t="str">
            <v>台耀照明股份有限公司</v>
          </cell>
          <cell r="E3" t="str">
            <v>勞工退休金條例第12條第2項</v>
          </cell>
          <cell r="F3" t="str">
            <v>受委託運用勞工退休基金之機構將勞工退休基金用於非指定之投資運用項目</v>
          </cell>
          <cell r="G3" t="str">
            <v>雇主未依規定於終止勞動契約後30日內發給新制資遣費。</v>
          </cell>
          <cell r="H3" t="str">
            <v>109年府勞檢字10901499361號</v>
          </cell>
          <cell r="I3">
            <v>1090706</v>
          </cell>
          <cell r="J3">
            <v>20000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isplay me"/>
    </sheetNames>
    <sheetDataSet>
      <sheetData sheetId="0">
        <row r="3">
          <cell r="A3" t="str">
            <v>桃園市政府</v>
          </cell>
          <cell r="B3">
            <v>1090604</v>
          </cell>
          <cell r="C3" t="str">
            <v>興園股份有限公司</v>
          </cell>
          <cell r="E3" t="str">
            <v>違反勞工退休金條例</v>
          </cell>
          <cell r="G3" t="str">
            <v>雇主未依規定給付足額資遣費</v>
          </cell>
          <cell r="H3" t="str">
            <v>109年府勞檢字第10900675762號</v>
          </cell>
          <cell r="I3">
            <v>1090406</v>
          </cell>
          <cell r="J3">
            <v>300000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isplay me"/>
    </sheetNames>
    <sheetDataSet>
      <sheetData sheetId="0">
        <row r="3">
          <cell r="A3" t="str">
            <v>桃園市政府</v>
          </cell>
          <cell r="B3">
            <v>1090409</v>
          </cell>
          <cell r="C3" t="str">
            <v>莊東陽汽車修理廠有限公司</v>
          </cell>
          <cell r="E3" t="str">
            <v>勞工退休金條例第12條第2項</v>
          </cell>
          <cell r="F3" t="str">
            <v>受委託運用勞工退休基金之機構將勞工退休基金用於非指定之投資運用項目</v>
          </cell>
          <cell r="G3" t="str">
            <v>雇主未依規定給付足額資遣費</v>
          </cell>
          <cell r="H3" t="str">
            <v>府勞檢字第10900288592號</v>
          </cell>
          <cell r="I3">
            <v>1090224</v>
          </cell>
          <cell r="J3">
            <v>300000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isplay me"/>
    </sheetNames>
    <sheetDataSet>
      <sheetData sheetId="0">
        <row r="3">
          <cell r="A3" t="str">
            <v>桃園市政府</v>
          </cell>
          <cell r="B3">
            <v>1090302</v>
          </cell>
          <cell r="C3" t="str">
            <v>騰升科技股份有限公司</v>
          </cell>
          <cell r="E3" t="str">
            <v>勞工退休金條例第12條第1項</v>
          </cell>
          <cell r="F3" t="str">
            <v>受委託運用勞工退休基金之機構將勞工退休基金用於非指定之投資運用項目</v>
          </cell>
          <cell r="G3" t="str">
            <v>雇主未依規定給付足額資遣費。</v>
          </cell>
          <cell r="H3" t="str">
            <v>府勞檢字第10803348723號</v>
          </cell>
          <cell r="I3">
            <v>1090106</v>
          </cell>
          <cell r="J3">
            <v>300000</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6"/>
  <sheetViews>
    <sheetView tabSelected="1" zoomScale="120" zoomScaleNormal="120" workbookViewId="0">
      <selection activeCell="B6" sqref="B6"/>
    </sheetView>
  </sheetViews>
  <sheetFormatPr defaultColWidth="11.42578125" defaultRowHeight="15.75" x14ac:dyDescent="0.25"/>
  <cols>
    <col min="1" max="1" width="16.7109375" style="1" customWidth="1"/>
    <col min="2" max="2" width="10.5703125" style="8" customWidth="1"/>
    <col min="3" max="3" width="31.85546875" style="1" customWidth="1"/>
    <col min="4" max="4" width="15.42578125" style="8" customWidth="1"/>
    <col min="5" max="5" width="16.7109375" style="4" customWidth="1"/>
    <col min="6" max="6" width="29.140625" style="4" hidden="1" customWidth="1"/>
    <col min="7" max="7" width="34.140625" style="4" customWidth="1"/>
    <col min="8" max="8" width="16.5703125" style="4" customWidth="1"/>
    <col min="9" max="9" width="10.5703125" style="1" customWidth="1"/>
    <col min="10" max="10" width="12.85546875" style="6" customWidth="1"/>
    <col min="11" max="11" width="18.28515625" style="1" customWidth="1"/>
    <col min="12" max="16384" width="11.42578125" style="1"/>
  </cols>
  <sheetData>
    <row r="1" spans="1:11" ht="27" customHeight="1" x14ac:dyDescent="0.25">
      <c r="A1" s="57" t="s">
        <v>11</v>
      </c>
      <c r="B1" s="57"/>
      <c r="C1" s="57"/>
      <c r="D1" s="57"/>
      <c r="E1" s="57"/>
      <c r="F1" s="57"/>
      <c r="G1" s="57"/>
      <c r="H1" s="57"/>
      <c r="I1" s="57"/>
      <c r="J1" s="57"/>
      <c r="K1" s="57"/>
    </row>
    <row r="2" spans="1:11" ht="43.5" customHeight="1" x14ac:dyDescent="0.25">
      <c r="A2" s="7" t="s">
        <v>0</v>
      </c>
      <c r="B2" s="7" t="s">
        <v>1</v>
      </c>
      <c r="C2" s="7" t="s">
        <v>2</v>
      </c>
      <c r="D2" s="7" t="s">
        <v>88</v>
      </c>
      <c r="E2" s="9" t="s">
        <v>3</v>
      </c>
      <c r="F2" s="9" t="s">
        <v>9</v>
      </c>
      <c r="G2" s="9" t="s">
        <v>4</v>
      </c>
      <c r="H2" s="9" t="s">
        <v>5</v>
      </c>
      <c r="I2" s="7" t="s">
        <v>6</v>
      </c>
      <c r="J2" s="10" t="s">
        <v>10</v>
      </c>
      <c r="K2" s="7" t="s">
        <v>7</v>
      </c>
    </row>
    <row r="3" spans="1:11" ht="43.5" customHeight="1" x14ac:dyDescent="0.25">
      <c r="A3" s="51" t="s">
        <v>21</v>
      </c>
      <c r="B3" s="12" t="s">
        <v>153</v>
      </c>
      <c r="C3" s="12" t="s">
        <v>139</v>
      </c>
      <c r="D3" s="12" t="s">
        <v>140</v>
      </c>
      <c r="E3" s="3" t="s">
        <v>25</v>
      </c>
      <c r="F3" s="12"/>
      <c r="G3" s="11" t="s">
        <v>58</v>
      </c>
      <c r="H3" s="11" t="s">
        <v>146</v>
      </c>
      <c r="I3" s="12" t="s">
        <v>150</v>
      </c>
      <c r="J3" s="35">
        <v>300000</v>
      </c>
      <c r="K3" s="12"/>
    </row>
    <row r="4" spans="1:11" ht="43.5" customHeight="1" x14ac:dyDescent="0.25">
      <c r="A4" s="51" t="s">
        <v>21</v>
      </c>
      <c r="B4" s="12" t="s">
        <v>153</v>
      </c>
      <c r="C4" s="12" t="s">
        <v>142</v>
      </c>
      <c r="D4" s="12" t="s">
        <v>141</v>
      </c>
      <c r="E4" s="3" t="s">
        <v>25</v>
      </c>
      <c r="F4" s="12"/>
      <c r="G4" s="11" t="s">
        <v>58</v>
      </c>
      <c r="H4" s="11" t="s">
        <v>147</v>
      </c>
      <c r="I4" s="12" t="s">
        <v>150</v>
      </c>
      <c r="J4" s="35">
        <v>300000</v>
      </c>
      <c r="K4" s="12" t="s">
        <v>75</v>
      </c>
    </row>
    <row r="5" spans="1:11" ht="43.5" customHeight="1" x14ac:dyDescent="0.25">
      <c r="A5" s="51" t="s">
        <v>21</v>
      </c>
      <c r="B5" s="12" t="s">
        <v>153</v>
      </c>
      <c r="C5" s="12" t="s">
        <v>143</v>
      </c>
      <c r="D5" s="12" t="s">
        <v>144</v>
      </c>
      <c r="E5" s="3" t="s">
        <v>28</v>
      </c>
      <c r="F5" s="12"/>
      <c r="G5" s="11" t="s">
        <v>69</v>
      </c>
      <c r="H5" s="11" t="s">
        <v>148</v>
      </c>
      <c r="I5" s="12" t="s">
        <v>151</v>
      </c>
      <c r="J5" s="35">
        <v>300000</v>
      </c>
      <c r="K5" s="12" t="s">
        <v>75</v>
      </c>
    </row>
    <row r="6" spans="1:11" ht="43.5" customHeight="1" x14ac:dyDescent="0.25">
      <c r="A6" s="51" t="s">
        <v>21</v>
      </c>
      <c r="B6" s="12" t="s">
        <v>153</v>
      </c>
      <c r="C6" s="12" t="s">
        <v>105</v>
      </c>
      <c r="D6" s="12" t="s">
        <v>145</v>
      </c>
      <c r="E6" s="3" t="s">
        <v>28</v>
      </c>
      <c r="F6" s="12"/>
      <c r="G6" s="11" t="s">
        <v>69</v>
      </c>
      <c r="H6" s="11" t="s">
        <v>149</v>
      </c>
      <c r="I6" s="12" t="s">
        <v>152</v>
      </c>
      <c r="J6" s="35">
        <v>150000</v>
      </c>
      <c r="K6" s="12"/>
    </row>
    <row r="7" spans="1:11" ht="43.5" customHeight="1" x14ac:dyDescent="0.25">
      <c r="A7" s="51" t="s">
        <v>21</v>
      </c>
      <c r="B7" s="22" t="s">
        <v>138</v>
      </c>
      <c r="C7" s="51" t="s">
        <v>20</v>
      </c>
      <c r="D7" s="22"/>
      <c r="E7" s="3"/>
      <c r="F7" s="23"/>
      <c r="G7" s="11"/>
      <c r="H7" s="11"/>
      <c r="I7" s="22"/>
      <c r="J7" s="24"/>
      <c r="K7" s="22"/>
    </row>
    <row r="8" spans="1:11" ht="43.5" customHeight="1" x14ac:dyDescent="0.25">
      <c r="A8" s="51" t="s">
        <v>21</v>
      </c>
      <c r="B8" s="22" t="s">
        <v>133</v>
      </c>
      <c r="C8" s="51" t="s">
        <v>134</v>
      </c>
      <c r="D8" s="22" t="s">
        <v>135</v>
      </c>
      <c r="E8" s="3" t="s">
        <v>28</v>
      </c>
      <c r="F8" s="23"/>
      <c r="G8" s="11" t="s">
        <v>69</v>
      </c>
      <c r="H8" s="11" t="s">
        <v>136</v>
      </c>
      <c r="I8" s="22" t="s">
        <v>137</v>
      </c>
      <c r="J8" s="24">
        <v>300000</v>
      </c>
      <c r="K8" s="22"/>
    </row>
    <row r="9" spans="1:11" ht="43.5" customHeight="1" x14ac:dyDescent="0.25">
      <c r="A9" s="51" t="s">
        <v>21</v>
      </c>
      <c r="B9" s="22" t="s">
        <v>131</v>
      </c>
      <c r="C9" s="51" t="s">
        <v>20</v>
      </c>
      <c r="D9" s="22"/>
      <c r="E9" s="23"/>
      <c r="F9" s="23"/>
      <c r="G9" s="23"/>
      <c r="H9" s="23"/>
      <c r="I9" s="22"/>
      <c r="J9" s="24"/>
      <c r="K9" s="22"/>
    </row>
    <row r="10" spans="1:11" s="56" customFormat="1" ht="43.5" customHeight="1" x14ac:dyDescent="0.25">
      <c r="A10" s="51" t="s">
        <v>21</v>
      </c>
      <c r="B10" s="52" t="s">
        <v>130</v>
      </c>
      <c r="C10" s="51" t="s">
        <v>20</v>
      </c>
      <c r="D10" s="53"/>
      <c r="E10" s="54"/>
      <c r="F10" s="54"/>
      <c r="G10" s="54"/>
      <c r="H10" s="54"/>
      <c r="I10" s="53"/>
      <c r="J10" s="55"/>
      <c r="K10" s="53"/>
    </row>
    <row r="11" spans="1:11" ht="43.5" customHeight="1" x14ac:dyDescent="0.25">
      <c r="A11" s="23" t="s">
        <v>21</v>
      </c>
      <c r="B11" s="22" t="s">
        <v>129</v>
      </c>
      <c r="C11" s="48" t="s">
        <v>89</v>
      </c>
      <c r="D11" s="28" t="s">
        <v>127</v>
      </c>
      <c r="E11" s="33" t="s">
        <v>63</v>
      </c>
      <c r="F11" s="23"/>
      <c r="G11" s="33" t="s">
        <v>64</v>
      </c>
      <c r="H11" s="23" t="s">
        <v>86</v>
      </c>
      <c r="I11" s="39">
        <v>1120912</v>
      </c>
      <c r="J11" s="24">
        <v>20000</v>
      </c>
      <c r="K11" s="22"/>
    </row>
    <row r="12" spans="1:11" ht="43.5" customHeight="1" x14ac:dyDescent="0.25">
      <c r="A12" s="23" t="s">
        <v>21</v>
      </c>
      <c r="B12" s="22" t="s">
        <v>129</v>
      </c>
      <c r="C12" s="49" t="s">
        <v>90</v>
      </c>
      <c r="D12" s="28" t="s">
        <v>128</v>
      </c>
      <c r="E12" s="33" t="s">
        <v>63</v>
      </c>
      <c r="F12" s="23"/>
      <c r="G12" s="33" t="s">
        <v>64</v>
      </c>
      <c r="H12" s="23" t="s">
        <v>85</v>
      </c>
      <c r="I12" s="39">
        <v>1120906</v>
      </c>
      <c r="J12" s="24">
        <v>20000</v>
      </c>
      <c r="K12" s="22"/>
    </row>
    <row r="13" spans="1:11" ht="43.5" customHeight="1" x14ac:dyDescent="0.25">
      <c r="A13" s="23" t="s">
        <v>21</v>
      </c>
      <c r="B13" s="22">
        <v>1121005</v>
      </c>
      <c r="C13" s="50" t="s">
        <v>103</v>
      </c>
      <c r="D13" s="28" t="s">
        <v>91</v>
      </c>
      <c r="E13" s="33" t="s">
        <v>63</v>
      </c>
      <c r="F13" s="23"/>
      <c r="G13" s="33" t="s">
        <v>64</v>
      </c>
      <c r="H13" s="38" t="s">
        <v>78</v>
      </c>
      <c r="I13" s="36">
        <v>1120817</v>
      </c>
      <c r="J13" s="24">
        <v>20000</v>
      </c>
      <c r="K13" s="22" t="s">
        <v>75</v>
      </c>
    </row>
    <row r="14" spans="1:11" ht="43.5" customHeight="1" x14ac:dyDescent="0.25">
      <c r="A14" s="23" t="s">
        <v>21</v>
      </c>
      <c r="B14" s="22">
        <v>1121005</v>
      </c>
      <c r="C14" s="50" t="s">
        <v>102</v>
      </c>
      <c r="D14" s="28" t="s">
        <v>92</v>
      </c>
      <c r="E14" s="33" t="s">
        <v>63</v>
      </c>
      <c r="F14" s="23"/>
      <c r="G14" s="33" t="s">
        <v>64</v>
      </c>
      <c r="H14" s="38" t="s">
        <v>79</v>
      </c>
      <c r="I14" s="36">
        <v>1120825</v>
      </c>
      <c r="J14" s="24">
        <v>20000</v>
      </c>
      <c r="K14" s="22"/>
    </row>
    <row r="15" spans="1:11" ht="43.5" customHeight="1" x14ac:dyDescent="0.25">
      <c r="A15" s="23" t="s">
        <v>21</v>
      </c>
      <c r="B15" s="22">
        <v>1121005</v>
      </c>
      <c r="C15" s="50" t="s">
        <v>101</v>
      </c>
      <c r="D15" s="37" t="s">
        <v>93</v>
      </c>
      <c r="E15" s="33" t="s">
        <v>63</v>
      </c>
      <c r="F15" s="23"/>
      <c r="G15" s="33" t="s">
        <v>64</v>
      </c>
      <c r="H15" s="38" t="s">
        <v>80</v>
      </c>
      <c r="I15" s="36">
        <v>1120829</v>
      </c>
      <c r="J15" s="24">
        <v>20000</v>
      </c>
      <c r="K15" s="22" t="s">
        <v>75</v>
      </c>
    </row>
    <row r="16" spans="1:11" ht="43.5" customHeight="1" x14ac:dyDescent="0.25">
      <c r="A16" s="23" t="s">
        <v>21</v>
      </c>
      <c r="B16" s="22">
        <v>1121005</v>
      </c>
      <c r="C16" s="50" t="s">
        <v>100</v>
      </c>
      <c r="D16" s="28" t="s">
        <v>126</v>
      </c>
      <c r="E16" s="33" t="s">
        <v>63</v>
      </c>
      <c r="F16" s="23"/>
      <c r="G16" s="33" t="s">
        <v>64</v>
      </c>
      <c r="H16" s="38" t="s">
        <v>81</v>
      </c>
      <c r="I16" s="36">
        <v>1120829</v>
      </c>
      <c r="J16" s="24">
        <v>20000</v>
      </c>
      <c r="K16" s="22"/>
    </row>
    <row r="17" spans="1:11" ht="43.5" customHeight="1" x14ac:dyDescent="0.25">
      <c r="A17" s="23" t="s">
        <v>21</v>
      </c>
      <c r="B17" s="22">
        <v>1121005</v>
      </c>
      <c r="C17" s="50" t="s">
        <v>99</v>
      </c>
      <c r="D17" s="28" t="s">
        <v>94</v>
      </c>
      <c r="E17" s="33" t="s">
        <v>63</v>
      </c>
      <c r="F17" s="23"/>
      <c r="G17" s="33" t="s">
        <v>64</v>
      </c>
      <c r="H17" s="38" t="s">
        <v>82</v>
      </c>
      <c r="I17" s="36">
        <v>1120829</v>
      </c>
      <c r="J17" s="24">
        <v>20000</v>
      </c>
      <c r="K17" s="22"/>
    </row>
    <row r="18" spans="1:11" ht="43.5" customHeight="1" x14ac:dyDescent="0.25">
      <c r="A18" s="23" t="s">
        <v>21</v>
      </c>
      <c r="B18" s="22">
        <v>1121005</v>
      </c>
      <c r="C18" s="50" t="s">
        <v>98</v>
      </c>
      <c r="D18" s="28" t="s">
        <v>95</v>
      </c>
      <c r="E18" s="33" t="s">
        <v>63</v>
      </c>
      <c r="F18" s="23"/>
      <c r="G18" s="33" t="s">
        <v>64</v>
      </c>
      <c r="H18" s="38" t="s">
        <v>83</v>
      </c>
      <c r="I18" s="36">
        <v>1120830</v>
      </c>
      <c r="J18" s="24">
        <v>20000</v>
      </c>
      <c r="K18" s="22"/>
    </row>
    <row r="19" spans="1:11" ht="43.5" customHeight="1" x14ac:dyDescent="0.25">
      <c r="A19" s="23" t="s">
        <v>21</v>
      </c>
      <c r="B19" s="22">
        <v>1121005</v>
      </c>
      <c r="C19" s="50" t="s">
        <v>97</v>
      </c>
      <c r="D19" s="28" t="s">
        <v>96</v>
      </c>
      <c r="E19" s="33" t="s">
        <v>63</v>
      </c>
      <c r="F19" s="23"/>
      <c r="G19" s="33" t="s">
        <v>64</v>
      </c>
      <c r="H19" s="38" t="s">
        <v>84</v>
      </c>
      <c r="I19" s="36">
        <v>1120831</v>
      </c>
      <c r="J19" s="24">
        <v>20000</v>
      </c>
      <c r="K19" s="22"/>
    </row>
    <row r="20" spans="1:11" ht="43.5" customHeight="1" x14ac:dyDescent="0.25">
      <c r="A20" s="11" t="s">
        <v>21</v>
      </c>
      <c r="B20" s="12">
        <v>1120801</v>
      </c>
      <c r="C20" s="34" t="s">
        <v>105</v>
      </c>
      <c r="D20" s="12" t="s">
        <v>104</v>
      </c>
      <c r="E20" s="11" t="s">
        <v>14</v>
      </c>
      <c r="F20" s="11"/>
      <c r="G20" s="11" t="s">
        <v>73</v>
      </c>
      <c r="H20" s="11" t="s">
        <v>74</v>
      </c>
      <c r="I20" s="12">
        <v>1120614</v>
      </c>
      <c r="J20" s="35">
        <v>300000</v>
      </c>
      <c r="K20" s="12" t="s">
        <v>75</v>
      </c>
    </row>
    <row r="21" spans="1:11" ht="43.5" customHeight="1" x14ac:dyDescent="0.25">
      <c r="A21" s="11" t="s">
        <v>21</v>
      </c>
      <c r="B21" s="12">
        <v>1120703</v>
      </c>
      <c r="C21" s="3" t="s">
        <v>20</v>
      </c>
      <c r="D21" s="22"/>
      <c r="E21" s="23"/>
      <c r="F21" s="23"/>
      <c r="G21" s="23"/>
      <c r="H21" s="23"/>
      <c r="I21" s="22"/>
      <c r="J21" s="24"/>
      <c r="K21" s="22"/>
    </row>
    <row r="22" spans="1:11" ht="43.5" customHeight="1" x14ac:dyDescent="0.25">
      <c r="A22" s="11" t="s">
        <v>21</v>
      </c>
      <c r="B22" s="12">
        <v>1120602</v>
      </c>
      <c r="C22" s="3" t="s">
        <v>20</v>
      </c>
      <c r="D22" s="22"/>
      <c r="E22" s="23"/>
      <c r="F22" s="23"/>
      <c r="G22" s="23"/>
      <c r="H22" s="23"/>
      <c r="I22" s="22"/>
      <c r="J22" s="24"/>
      <c r="K22" s="22"/>
    </row>
    <row r="23" spans="1:11" ht="173.25" customHeight="1" x14ac:dyDescent="0.25">
      <c r="A23" s="11" t="s">
        <v>21</v>
      </c>
      <c r="B23" s="12">
        <v>1120501</v>
      </c>
      <c r="C23" s="27" t="s">
        <v>107</v>
      </c>
      <c r="D23" s="40" t="s">
        <v>106</v>
      </c>
      <c r="E23" s="3" t="s">
        <v>28</v>
      </c>
      <c r="F23" s="26"/>
      <c r="G23" s="11" t="s">
        <v>69</v>
      </c>
      <c r="H23" s="3" t="s">
        <v>72</v>
      </c>
      <c r="I23" s="2">
        <v>1120325</v>
      </c>
      <c r="J23" s="2">
        <v>300000</v>
      </c>
      <c r="K23" s="33" t="s">
        <v>132</v>
      </c>
    </row>
    <row r="24" spans="1:11" ht="78" customHeight="1" x14ac:dyDescent="0.25">
      <c r="A24" s="11" t="s">
        <v>21</v>
      </c>
      <c r="B24" s="12">
        <v>1120406</v>
      </c>
      <c r="C24" s="31" t="s">
        <v>109</v>
      </c>
      <c r="D24" s="28" t="s">
        <v>108</v>
      </c>
      <c r="E24" s="11" t="s">
        <v>25</v>
      </c>
      <c r="F24" s="26"/>
      <c r="G24" s="11" t="s">
        <v>68</v>
      </c>
      <c r="H24" s="11" t="s">
        <v>70</v>
      </c>
      <c r="I24" s="12">
        <v>1120210</v>
      </c>
      <c r="J24" s="32">
        <v>300000</v>
      </c>
      <c r="K24" s="25"/>
    </row>
    <row r="25" spans="1:11" ht="44.25" customHeight="1" x14ac:dyDescent="0.25">
      <c r="A25" s="11" t="s">
        <v>21</v>
      </c>
      <c r="B25" s="12">
        <v>1120406</v>
      </c>
      <c r="C25" s="29" t="s">
        <v>111</v>
      </c>
      <c r="D25" s="41" t="s">
        <v>110</v>
      </c>
      <c r="E25" s="11" t="s">
        <v>28</v>
      </c>
      <c r="F25" s="26"/>
      <c r="G25" s="11" t="s">
        <v>69</v>
      </c>
      <c r="H25" s="11" t="s">
        <v>71</v>
      </c>
      <c r="I25" s="12">
        <v>1120210</v>
      </c>
      <c r="J25" s="32">
        <v>300000</v>
      </c>
      <c r="K25" s="33" t="s">
        <v>87</v>
      </c>
    </row>
    <row r="26" spans="1:11" ht="43.5" customHeight="1" x14ac:dyDescent="0.25">
      <c r="A26" s="11" t="s">
        <v>21</v>
      </c>
      <c r="B26" s="12">
        <v>1120207</v>
      </c>
      <c r="C26" s="2" t="s">
        <v>60</v>
      </c>
      <c r="D26" s="42" t="s">
        <v>112</v>
      </c>
      <c r="E26" s="3" t="s">
        <v>63</v>
      </c>
      <c r="F26" s="23"/>
      <c r="G26" s="3" t="s">
        <v>64</v>
      </c>
      <c r="H26" s="3" t="s">
        <v>65</v>
      </c>
      <c r="I26" s="2">
        <v>1111209</v>
      </c>
      <c r="J26" s="24">
        <v>20000</v>
      </c>
      <c r="K26" s="22"/>
    </row>
    <row r="27" spans="1:11" ht="43.5" customHeight="1" x14ac:dyDescent="0.25">
      <c r="A27" s="11" t="s">
        <v>21</v>
      </c>
      <c r="B27" s="12">
        <v>1120207</v>
      </c>
      <c r="C27" s="2" t="s">
        <v>61</v>
      </c>
      <c r="D27" s="43" t="s">
        <v>113</v>
      </c>
      <c r="E27" s="3" t="s">
        <v>63</v>
      </c>
      <c r="F27" s="23"/>
      <c r="G27" s="3" t="s">
        <v>64</v>
      </c>
      <c r="H27" s="3" t="s">
        <v>66</v>
      </c>
      <c r="I27" s="2">
        <v>1111209</v>
      </c>
      <c r="J27" s="24">
        <v>20000</v>
      </c>
      <c r="K27" s="22"/>
    </row>
    <row r="28" spans="1:11" ht="31.5" x14ac:dyDescent="0.25">
      <c r="A28" s="11" t="s">
        <v>21</v>
      </c>
      <c r="B28" s="12">
        <v>1120207</v>
      </c>
      <c r="C28" s="2" t="s">
        <v>62</v>
      </c>
      <c r="D28" s="43" t="s">
        <v>114</v>
      </c>
      <c r="E28" s="3" t="s">
        <v>63</v>
      </c>
      <c r="F28" s="23"/>
      <c r="G28" s="3" t="s">
        <v>64</v>
      </c>
      <c r="H28" s="3" t="s">
        <v>67</v>
      </c>
      <c r="I28" s="2">
        <v>1111214</v>
      </c>
      <c r="J28" s="24">
        <v>20000</v>
      </c>
      <c r="K28" s="22"/>
    </row>
    <row r="29" spans="1:11" x14ac:dyDescent="0.25">
      <c r="A29" s="11" t="s">
        <v>21</v>
      </c>
      <c r="B29" s="12">
        <v>1120107</v>
      </c>
      <c r="C29" s="3" t="s">
        <v>20</v>
      </c>
      <c r="D29" s="22"/>
      <c r="E29" s="23"/>
      <c r="F29" s="23"/>
      <c r="G29" s="23"/>
      <c r="H29" s="23"/>
      <c r="I29" s="22"/>
      <c r="J29" s="24"/>
      <c r="K29" s="22"/>
    </row>
    <row r="30" spans="1:11" x14ac:dyDescent="0.25">
      <c r="A30" s="11" t="s">
        <v>21</v>
      </c>
      <c r="B30" s="12">
        <v>1111206</v>
      </c>
      <c r="C30" s="3" t="s">
        <v>20</v>
      </c>
      <c r="D30" s="22"/>
      <c r="E30" s="23"/>
      <c r="F30" s="23"/>
      <c r="G30" s="23"/>
      <c r="H30" s="23"/>
      <c r="I30" s="22"/>
      <c r="J30" s="24"/>
      <c r="K30" s="22"/>
    </row>
    <row r="31" spans="1:11" x14ac:dyDescent="0.25">
      <c r="A31" s="11" t="s">
        <v>21</v>
      </c>
      <c r="B31" s="12">
        <v>1111110</v>
      </c>
      <c r="C31" s="3" t="s">
        <v>20</v>
      </c>
      <c r="D31" s="22"/>
      <c r="E31" s="23"/>
      <c r="F31" s="23"/>
      <c r="G31" s="23"/>
      <c r="H31" s="23"/>
      <c r="I31" s="22"/>
      <c r="J31" s="24"/>
      <c r="K31" s="22"/>
    </row>
    <row r="32" spans="1:11" x14ac:dyDescent="0.25">
      <c r="A32" s="11" t="s">
        <v>21</v>
      </c>
      <c r="B32" s="12">
        <v>1111007</v>
      </c>
      <c r="C32" s="3" t="s">
        <v>20</v>
      </c>
      <c r="D32" s="22"/>
      <c r="E32" s="23"/>
      <c r="F32" s="23"/>
      <c r="G32" s="23"/>
      <c r="H32" s="23"/>
      <c r="I32" s="22"/>
      <c r="J32" s="24"/>
      <c r="K32" s="22"/>
    </row>
    <row r="33" spans="1:11" ht="69.75" customHeight="1" x14ac:dyDescent="0.25">
      <c r="A33" s="11" t="s">
        <v>21</v>
      </c>
      <c r="B33" s="12">
        <v>1110902</v>
      </c>
      <c r="C33" s="3" t="s">
        <v>20</v>
      </c>
      <c r="D33" s="22"/>
      <c r="E33" s="23"/>
      <c r="F33" s="23"/>
      <c r="G33" s="23"/>
      <c r="H33" s="23"/>
      <c r="I33" s="22"/>
      <c r="J33" s="24"/>
      <c r="K33" s="22"/>
    </row>
    <row r="34" spans="1:11" ht="60" customHeight="1" x14ac:dyDescent="0.25">
      <c r="A34" s="11" t="s">
        <v>21</v>
      </c>
      <c r="B34" s="12">
        <v>1110802</v>
      </c>
      <c r="C34" s="21" t="s">
        <v>57</v>
      </c>
      <c r="D34" s="40" t="s">
        <v>115</v>
      </c>
      <c r="E34" s="3" t="s">
        <v>28</v>
      </c>
      <c r="F34" s="3"/>
      <c r="G34" s="3" t="s">
        <v>58</v>
      </c>
      <c r="H34" s="3" t="s">
        <v>59</v>
      </c>
      <c r="I34" s="12">
        <v>1110602</v>
      </c>
      <c r="J34" s="2">
        <v>300000</v>
      </c>
      <c r="K34" s="33" t="s">
        <v>76</v>
      </c>
    </row>
    <row r="35" spans="1:11" ht="60" customHeight="1" x14ac:dyDescent="0.25">
      <c r="A35" s="11" t="s">
        <v>21</v>
      </c>
      <c r="B35" s="12">
        <v>1110701</v>
      </c>
      <c r="C35" s="18"/>
      <c r="D35" s="44"/>
      <c r="E35" s="3"/>
      <c r="F35" s="3"/>
      <c r="G35" s="11"/>
      <c r="H35" s="20"/>
      <c r="I35" s="3"/>
      <c r="J35" s="2"/>
      <c r="K35" s="3"/>
    </row>
    <row r="36" spans="1:11" ht="60" customHeight="1" x14ac:dyDescent="0.25">
      <c r="A36" s="11" t="s">
        <v>21</v>
      </c>
      <c r="B36" s="12">
        <v>1110602</v>
      </c>
      <c r="C36" s="18"/>
      <c r="D36" s="44"/>
      <c r="E36" s="3"/>
      <c r="F36" s="3"/>
      <c r="G36" s="11"/>
      <c r="H36" s="20"/>
      <c r="I36" s="3"/>
      <c r="J36" s="2"/>
      <c r="K36" s="3"/>
    </row>
    <row r="37" spans="1:11" ht="60" customHeight="1" x14ac:dyDescent="0.25">
      <c r="A37" s="11" t="s">
        <v>21</v>
      </c>
      <c r="B37" s="12">
        <v>1110502</v>
      </c>
      <c r="C37" s="18"/>
      <c r="D37" s="44"/>
      <c r="E37" s="3"/>
      <c r="F37" s="3"/>
      <c r="G37" s="11"/>
      <c r="H37" s="20"/>
      <c r="I37" s="3"/>
      <c r="J37" s="2"/>
      <c r="K37" s="3"/>
    </row>
    <row r="38" spans="1:11" ht="60" customHeight="1" x14ac:dyDescent="0.25">
      <c r="A38" s="11" t="s">
        <v>21</v>
      </c>
      <c r="B38" s="12">
        <v>1110409</v>
      </c>
      <c r="C38" s="18"/>
      <c r="D38" s="44"/>
      <c r="E38" s="3"/>
      <c r="F38" s="3"/>
      <c r="G38" s="11"/>
      <c r="H38" s="20"/>
      <c r="I38" s="3"/>
      <c r="J38" s="2"/>
      <c r="K38" s="3"/>
    </row>
    <row r="39" spans="1:11" ht="60" customHeight="1" x14ac:dyDescent="0.25">
      <c r="A39" s="11" t="s">
        <v>21</v>
      </c>
      <c r="B39" s="12">
        <v>1110301</v>
      </c>
      <c r="C39" s="18" t="s">
        <v>116</v>
      </c>
      <c r="D39" s="40" t="s">
        <v>117</v>
      </c>
      <c r="E39" s="3" t="s">
        <v>28</v>
      </c>
      <c r="F39" s="3" t="str">
        <f>[1]Sheet1!E3</f>
        <v>雇主未依規定給付足額資遣費</v>
      </c>
      <c r="G39" s="11" t="s">
        <v>47</v>
      </c>
      <c r="H39" s="11" t="str">
        <f>[1]Sheet1!$F$3</f>
        <v>110年府勞檢字第11003439671號</v>
      </c>
      <c r="I39" s="3">
        <f>[1]Sheet1!$G$3</f>
        <v>1110104</v>
      </c>
      <c r="J39" s="2">
        <v>300000</v>
      </c>
      <c r="K39" s="3"/>
    </row>
    <row r="40" spans="1:11" ht="60" customHeight="1" x14ac:dyDescent="0.25">
      <c r="A40" s="11" t="s">
        <v>21</v>
      </c>
      <c r="B40" s="12">
        <v>1110301</v>
      </c>
      <c r="C40" s="21" t="s">
        <v>119</v>
      </c>
      <c r="D40" s="44" t="s">
        <v>118</v>
      </c>
      <c r="E40" s="3" t="s">
        <v>28</v>
      </c>
      <c r="F40" s="3"/>
      <c r="G40" s="11" t="s">
        <v>47</v>
      </c>
      <c r="H40" s="20" t="s">
        <v>56</v>
      </c>
      <c r="I40" s="3">
        <v>1110111</v>
      </c>
      <c r="J40" s="2">
        <v>300000</v>
      </c>
      <c r="K40" s="3"/>
    </row>
    <row r="41" spans="1:11" ht="60" customHeight="1" x14ac:dyDescent="0.25">
      <c r="A41" s="11" t="s">
        <v>21</v>
      </c>
      <c r="B41" s="12">
        <v>1110208</v>
      </c>
      <c r="C41" s="18"/>
      <c r="D41" s="44"/>
      <c r="E41" s="3"/>
      <c r="F41" s="3"/>
      <c r="G41" s="11"/>
      <c r="H41" s="20"/>
      <c r="I41" s="3"/>
      <c r="J41" s="2"/>
      <c r="K41" s="3"/>
    </row>
    <row r="42" spans="1:11" ht="60" customHeight="1" x14ac:dyDescent="0.25">
      <c r="A42" s="11" t="s">
        <v>21</v>
      </c>
      <c r="B42" s="12">
        <v>1110103</v>
      </c>
      <c r="C42" s="18" t="s">
        <v>121</v>
      </c>
      <c r="D42" s="44" t="s">
        <v>120</v>
      </c>
      <c r="E42" s="3" t="s">
        <v>28</v>
      </c>
      <c r="F42" s="3"/>
      <c r="G42" s="11" t="s">
        <v>47</v>
      </c>
      <c r="H42" s="20" t="s">
        <v>55</v>
      </c>
      <c r="I42" s="3">
        <v>1101124</v>
      </c>
      <c r="J42" s="2">
        <v>30000</v>
      </c>
      <c r="K42" s="3"/>
    </row>
    <row r="43" spans="1:11" ht="60" customHeight="1" x14ac:dyDescent="0.25">
      <c r="A43" s="11" t="s">
        <v>21</v>
      </c>
      <c r="B43" s="12">
        <v>1110103</v>
      </c>
      <c r="C43" s="30" t="s">
        <v>122</v>
      </c>
      <c r="D43" s="28" t="s">
        <v>123</v>
      </c>
      <c r="E43" s="3" t="str">
        <f>[2]Sheet1!D4</f>
        <v>勞工退休金條例
第12條第1項</v>
      </c>
      <c r="F43" s="3" t="str">
        <f>[2]Sheet1!E4</f>
        <v>雇主未依規定給付足額資遣費</v>
      </c>
      <c r="G43" s="11" t="s">
        <v>47</v>
      </c>
      <c r="H43" s="20" t="s">
        <v>46</v>
      </c>
      <c r="I43" s="3">
        <v>1101116</v>
      </c>
      <c r="J43" s="2">
        <v>300000</v>
      </c>
      <c r="K43" s="3"/>
    </row>
    <row r="44" spans="1:11" ht="60" customHeight="1" x14ac:dyDescent="0.25">
      <c r="A44" s="11" t="str">
        <f>A43</f>
        <v>桃園市政府</v>
      </c>
      <c r="B44" s="12">
        <v>1101201</v>
      </c>
      <c r="C44" s="18" t="s">
        <v>48</v>
      </c>
      <c r="D44" s="45"/>
      <c r="E44" s="3" t="s">
        <v>50</v>
      </c>
      <c r="F44" s="3"/>
      <c r="G44" s="3" t="s">
        <v>49</v>
      </c>
      <c r="H44" s="3" t="s">
        <v>51</v>
      </c>
      <c r="I44" s="2">
        <v>1101119</v>
      </c>
      <c r="J44" s="5">
        <v>40000</v>
      </c>
      <c r="K44" s="3"/>
    </row>
    <row r="45" spans="1:11" ht="60" customHeight="1" x14ac:dyDescent="0.25">
      <c r="A45" s="11" t="s">
        <v>21</v>
      </c>
      <c r="B45" s="12">
        <v>1101201</v>
      </c>
      <c r="C45" s="19" t="s">
        <v>124</v>
      </c>
      <c r="D45" s="28"/>
      <c r="E45" s="3" t="s">
        <v>28</v>
      </c>
      <c r="F45" s="3"/>
      <c r="G45" s="3" t="s">
        <v>44</v>
      </c>
      <c r="H45" s="20" t="s">
        <v>45</v>
      </c>
      <c r="I45" s="2">
        <v>1101020</v>
      </c>
      <c r="J45" s="5">
        <v>300000</v>
      </c>
      <c r="K45" s="3"/>
    </row>
    <row r="46" spans="1:11" ht="60" customHeight="1" x14ac:dyDescent="0.25">
      <c r="A46" s="11" t="s">
        <v>21</v>
      </c>
      <c r="B46" s="12">
        <v>1101101</v>
      </c>
      <c r="C46" s="3" t="s">
        <v>20</v>
      </c>
      <c r="D46" s="12"/>
      <c r="E46" s="3"/>
      <c r="F46" s="3"/>
      <c r="G46" s="3"/>
      <c r="H46" s="3"/>
      <c r="I46" s="2"/>
      <c r="J46" s="5"/>
      <c r="K46" s="3"/>
    </row>
    <row r="47" spans="1:11" ht="60" customHeight="1" x14ac:dyDescent="0.25">
      <c r="A47" s="11" t="s">
        <v>21</v>
      </c>
      <c r="B47" s="12">
        <v>1101001</v>
      </c>
      <c r="C47" s="3" t="s">
        <v>20</v>
      </c>
      <c r="D47" s="12"/>
      <c r="E47" s="3"/>
      <c r="F47" s="3"/>
      <c r="G47" s="3"/>
      <c r="H47" s="3"/>
      <c r="I47" s="2"/>
      <c r="J47" s="5"/>
      <c r="K47" s="3"/>
    </row>
    <row r="48" spans="1:11" ht="60" customHeight="1" x14ac:dyDescent="0.25">
      <c r="A48" s="11" t="s">
        <v>21</v>
      </c>
      <c r="B48" s="12">
        <v>1100901</v>
      </c>
      <c r="C48" s="3" t="s">
        <v>20</v>
      </c>
      <c r="D48" s="12"/>
      <c r="E48" s="3"/>
      <c r="F48" s="3"/>
      <c r="G48" s="3"/>
      <c r="H48" s="3"/>
      <c r="I48" s="2"/>
      <c r="J48" s="5"/>
      <c r="K48" s="3"/>
    </row>
    <row r="49" spans="1:11" ht="60" customHeight="1" x14ac:dyDescent="0.25">
      <c r="A49" s="11" t="s">
        <v>21</v>
      </c>
      <c r="B49" s="12">
        <v>110802</v>
      </c>
      <c r="C49" s="4" t="s">
        <v>20</v>
      </c>
      <c r="D49" s="12"/>
      <c r="E49" s="3"/>
      <c r="F49" s="3"/>
      <c r="G49" s="3"/>
      <c r="H49" s="3"/>
      <c r="I49" s="2"/>
      <c r="J49" s="5"/>
      <c r="K49" s="3"/>
    </row>
    <row r="50" spans="1:11" ht="60" customHeight="1" x14ac:dyDescent="0.25">
      <c r="A50" s="12" t="s">
        <v>21</v>
      </c>
      <c r="B50" s="12">
        <v>1100705</v>
      </c>
      <c r="C50" s="3" t="s">
        <v>42</v>
      </c>
      <c r="D50" s="12" t="s">
        <v>125</v>
      </c>
      <c r="E50" s="3" t="s">
        <v>28</v>
      </c>
      <c r="F50" s="3"/>
      <c r="G50" s="3" t="str">
        <f>G58</f>
        <v>雇主未依規定於終止勞動契約後30日內發給新制資遣費。</v>
      </c>
      <c r="H50" s="3" t="s">
        <v>43</v>
      </c>
      <c r="I50" s="2">
        <v>110520</v>
      </c>
      <c r="J50" s="5">
        <v>300000</v>
      </c>
      <c r="K50" s="3"/>
    </row>
    <row r="51" spans="1:11" ht="64.5" customHeight="1" x14ac:dyDescent="0.25">
      <c r="A51" s="4" t="s">
        <v>21</v>
      </c>
      <c r="B51" s="12">
        <v>1100601</v>
      </c>
      <c r="C51" s="16" t="s">
        <v>41</v>
      </c>
      <c r="D51" s="12"/>
      <c r="E51" s="3" t="s">
        <v>25</v>
      </c>
      <c r="F51" s="3"/>
      <c r="G51" s="3" t="str">
        <f>G59</f>
        <v>雇主未依規定於終止勞動契約後30日內發給新制資遣費。</v>
      </c>
      <c r="H51" s="3" t="s">
        <v>38</v>
      </c>
      <c r="I51" s="2">
        <v>1100414</v>
      </c>
      <c r="J51" s="5">
        <v>150000</v>
      </c>
      <c r="K51" s="3"/>
    </row>
    <row r="52" spans="1:11" ht="60" customHeight="1" x14ac:dyDescent="0.25">
      <c r="A52" s="11" t="s">
        <v>21</v>
      </c>
      <c r="B52" s="12">
        <v>1100601</v>
      </c>
      <c r="C52" s="16" t="s">
        <v>40</v>
      </c>
      <c r="D52" s="12"/>
      <c r="E52" s="3" t="s">
        <v>28</v>
      </c>
      <c r="F52" s="3"/>
      <c r="G52" s="3" t="str">
        <f>G59</f>
        <v>雇主未依規定於終止勞動契約後30日內發給新制資遣費。</v>
      </c>
      <c r="H52" s="3" t="s">
        <v>39</v>
      </c>
      <c r="I52" s="2">
        <v>1100413</v>
      </c>
      <c r="J52" s="5">
        <v>300000</v>
      </c>
      <c r="K52" s="33" t="s">
        <v>77</v>
      </c>
    </row>
    <row r="53" spans="1:11" ht="60" customHeight="1" x14ac:dyDescent="0.25">
      <c r="A53" s="11" t="s">
        <v>21</v>
      </c>
      <c r="B53" s="12">
        <v>1100302</v>
      </c>
      <c r="C53" s="16" t="s">
        <v>20</v>
      </c>
      <c r="D53" s="12"/>
      <c r="E53" s="3"/>
      <c r="F53" s="3"/>
      <c r="G53" s="3"/>
      <c r="H53" s="3"/>
      <c r="I53" s="2"/>
      <c r="J53" s="5"/>
      <c r="K53" s="3"/>
    </row>
    <row r="54" spans="1:11" ht="60" customHeight="1" x14ac:dyDescent="0.25">
      <c r="A54" s="11" t="s">
        <v>21</v>
      </c>
      <c r="B54" s="12">
        <v>1100203</v>
      </c>
      <c r="C54" s="16" t="s">
        <v>37</v>
      </c>
      <c r="D54" s="12"/>
      <c r="E54" s="3" t="s">
        <v>28</v>
      </c>
      <c r="F54" s="3" t="str">
        <f>F61</f>
        <v>受委託運用勞工退休基金之機構將勞工退休基金用於非指定之投資運用項目</v>
      </c>
      <c r="G54" s="3" t="str">
        <f>G61</f>
        <v>雇主未依規定於終止勞動契約後30日內發給新制資遣費。</v>
      </c>
      <c r="H54" s="3" t="s">
        <v>36</v>
      </c>
      <c r="I54" s="2">
        <v>1091217</v>
      </c>
      <c r="J54" s="5">
        <v>300000</v>
      </c>
      <c r="K54" s="3"/>
    </row>
    <row r="55" spans="1:11" ht="60" customHeight="1" x14ac:dyDescent="0.25">
      <c r="A55" s="11" t="s">
        <v>21</v>
      </c>
      <c r="B55" s="12">
        <v>1100203</v>
      </c>
      <c r="C55" s="16" t="s">
        <v>34</v>
      </c>
      <c r="D55" s="12"/>
      <c r="E55" s="3" t="s">
        <v>25</v>
      </c>
      <c r="F55" s="3"/>
      <c r="G55" s="3" t="str">
        <f>G62</f>
        <v>雇主未依規定於終止勞動契約後30日內發給新制資遣費。</v>
      </c>
      <c r="H55" s="3" t="s">
        <v>35</v>
      </c>
      <c r="I55" s="2">
        <v>1091211</v>
      </c>
      <c r="J55" s="5">
        <v>300000</v>
      </c>
      <c r="K55" s="3"/>
    </row>
    <row r="56" spans="1:11" ht="60" customHeight="1" x14ac:dyDescent="0.25">
      <c r="A56" s="11" t="str">
        <f t="shared" ref="A56:J56" si="0">A54</f>
        <v>桃園市政府</v>
      </c>
      <c r="B56" s="12">
        <f>[3]Sheet1!B3</f>
        <v>1100106</v>
      </c>
      <c r="C56" s="15" t="str">
        <f>[3]Sheet1!C3</f>
        <v>台灣億群投資股份有限公司</v>
      </c>
      <c r="D56" s="12"/>
      <c r="E56" s="3" t="str">
        <f>[3]Sheet1!E3</f>
        <v>勞工退休金條例第12條第2項</v>
      </c>
      <c r="F56" s="3" t="str">
        <f>[3]Sheet1!F3</f>
        <v>受委託運用勞工退休基金之機構將勞工退休基金用於非指定之投資運用項目</v>
      </c>
      <c r="G56" s="3" t="str">
        <f>[3]Sheet1!G3</f>
        <v>雇主未依規定於終止勞動契約後30日內發給新制資遣費。</v>
      </c>
      <c r="H56" s="3" t="str">
        <f>[3]Sheet1!H3</f>
        <v>109年府勞檢字第1090275409號</v>
      </c>
      <c r="I56" s="2">
        <f>[3]Sheet1!I3</f>
        <v>1091104</v>
      </c>
      <c r="J56" s="5">
        <f t="shared" si="0"/>
        <v>300000</v>
      </c>
      <c r="K56" s="3"/>
    </row>
    <row r="57" spans="1:11" ht="60" customHeight="1" x14ac:dyDescent="0.25">
      <c r="A57" s="11" t="s">
        <v>21</v>
      </c>
      <c r="B57" s="12">
        <v>1100106</v>
      </c>
      <c r="C57" s="17" t="s">
        <v>29</v>
      </c>
      <c r="D57" s="12"/>
      <c r="E57" s="3" t="s">
        <v>28</v>
      </c>
      <c r="F57" s="3"/>
      <c r="G57" s="3" t="str">
        <f>G62</f>
        <v>雇主未依規定於終止勞動契約後30日內發給新制資遣費。</v>
      </c>
      <c r="H57" s="3" t="s">
        <v>30</v>
      </c>
      <c r="I57" s="2">
        <v>1091117</v>
      </c>
      <c r="J57" s="5">
        <v>300000</v>
      </c>
      <c r="K57" s="3"/>
    </row>
    <row r="58" spans="1:11" ht="60" customHeight="1" x14ac:dyDescent="0.25">
      <c r="A58" s="11" t="s">
        <v>21</v>
      </c>
      <c r="B58" s="12">
        <v>1100106</v>
      </c>
      <c r="C58" s="2" t="s">
        <v>31</v>
      </c>
      <c r="D58" s="12"/>
      <c r="E58" s="3" t="s">
        <v>25</v>
      </c>
      <c r="F58" s="3" t="str">
        <f t="shared" ref="F58:G58" si="1">F62</f>
        <v>受委託運用勞工退休基金之機構將勞工退休基金用於非指定之投資運用項目</v>
      </c>
      <c r="G58" s="3" t="str">
        <f t="shared" si="1"/>
        <v>雇主未依規定於終止勞動契約後30日內發給新制資遣費。</v>
      </c>
      <c r="H58" s="3" t="s">
        <v>32</v>
      </c>
      <c r="I58" s="2">
        <v>1091111</v>
      </c>
      <c r="J58" s="5">
        <v>300000</v>
      </c>
      <c r="K58" s="3"/>
    </row>
    <row r="59" spans="1:11" ht="60" customHeight="1" x14ac:dyDescent="0.25">
      <c r="A59" s="11" t="s">
        <v>21</v>
      </c>
      <c r="B59" s="12">
        <v>1091202</v>
      </c>
      <c r="C59" s="16" t="s">
        <v>33</v>
      </c>
      <c r="D59" s="12"/>
      <c r="E59" s="3" t="s">
        <v>25</v>
      </c>
      <c r="F59" s="3"/>
      <c r="G59" s="3" t="s">
        <v>16</v>
      </c>
      <c r="H59" s="3" t="s">
        <v>24</v>
      </c>
      <c r="I59" s="2">
        <v>1091019</v>
      </c>
      <c r="J59" s="5">
        <v>300000</v>
      </c>
      <c r="K59" s="3"/>
    </row>
    <row r="60" spans="1:11" ht="60" customHeight="1" x14ac:dyDescent="0.25">
      <c r="A60" s="11" t="str">
        <f t="shared" ref="A60:J60" si="2">A58</f>
        <v>桃園市政府</v>
      </c>
      <c r="B60" s="12">
        <v>1091102</v>
      </c>
      <c r="C60" s="14" t="s">
        <v>26</v>
      </c>
      <c r="D60" s="12"/>
      <c r="E60" s="3" t="str">
        <f t="shared" ref="E60:G61" si="3">E61</f>
        <v>勞工退休金條例第12條第2項</v>
      </c>
      <c r="F60" s="3" t="str">
        <f t="shared" si="2"/>
        <v>受委託運用勞工退休基金之機構將勞工退休基金用於非指定之投資運用項目</v>
      </c>
      <c r="G60" s="3" t="str">
        <f t="shared" si="2"/>
        <v>雇主未依規定於終止勞動契約後30日內發給新制資遣費。</v>
      </c>
      <c r="H60" s="14" t="s">
        <v>27</v>
      </c>
      <c r="I60" s="2">
        <f t="shared" si="2"/>
        <v>1091111</v>
      </c>
      <c r="J60" s="5">
        <f t="shared" si="2"/>
        <v>300000</v>
      </c>
      <c r="K60" s="3"/>
    </row>
    <row r="61" spans="1:11" ht="60" customHeight="1" x14ac:dyDescent="0.25">
      <c r="A61" s="11" t="s">
        <v>21</v>
      </c>
      <c r="B61" s="12">
        <v>1091102</v>
      </c>
      <c r="C61" s="3" t="s">
        <v>22</v>
      </c>
      <c r="D61" s="12"/>
      <c r="E61" s="3" t="str">
        <f t="shared" si="3"/>
        <v>勞工退休金條例第12條第2項</v>
      </c>
      <c r="F61" s="3" t="str">
        <f t="shared" si="3"/>
        <v>受委託運用勞工退休基金之機構將勞工退休基金用於非指定之投資運用項目</v>
      </c>
      <c r="G61" s="3" t="str">
        <f t="shared" si="3"/>
        <v>雇主未依規定於終止勞動契約後30日內發給新制資遣費。</v>
      </c>
      <c r="H61" s="3" t="s">
        <v>23</v>
      </c>
      <c r="I61" s="2">
        <v>1090921</v>
      </c>
      <c r="J61" s="5">
        <v>300000</v>
      </c>
      <c r="K61" s="3"/>
    </row>
    <row r="62" spans="1:11" ht="60" customHeight="1" x14ac:dyDescent="0.25">
      <c r="A62" s="11" t="s">
        <v>21</v>
      </c>
      <c r="B62" s="12">
        <f>[4]Sheet1!B3</f>
        <v>1090908</v>
      </c>
      <c r="C62" s="3" t="str">
        <f>[4]Sheet1!C3</f>
        <v>台耀照明股份有限公司</v>
      </c>
      <c r="D62" s="12"/>
      <c r="E62" s="3" t="str">
        <f>[4]Sheet1!E3</f>
        <v>勞工退休金條例第12條第2項</v>
      </c>
      <c r="F62" s="3" t="str">
        <f>[4]Sheet1!F3</f>
        <v>受委託運用勞工退休基金之機構將勞工退休基金用於非指定之投資運用項目</v>
      </c>
      <c r="G62" s="3" t="str">
        <f>[4]Sheet1!G3</f>
        <v>雇主未依規定於終止勞動契約後30日內發給新制資遣費。</v>
      </c>
      <c r="H62" s="3" t="str">
        <f>[4]Sheet1!H3</f>
        <v>109年府勞檢字10901499361號</v>
      </c>
      <c r="I62" s="2">
        <f>[4]Sheet1!I3</f>
        <v>1090706</v>
      </c>
      <c r="J62" s="5">
        <f>[4]Sheet1!J3</f>
        <v>20000</v>
      </c>
      <c r="K62" s="3"/>
    </row>
    <row r="63" spans="1:11" x14ac:dyDescent="0.25">
      <c r="A63" s="11"/>
      <c r="B63" s="12">
        <v>10908</v>
      </c>
      <c r="C63" s="3" t="s">
        <v>20</v>
      </c>
      <c r="D63" s="12"/>
      <c r="E63" s="3"/>
      <c r="F63" s="3"/>
      <c r="G63" s="3"/>
      <c r="H63" s="3"/>
      <c r="I63" s="2"/>
      <c r="J63" s="5"/>
      <c r="K63" s="3"/>
    </row>
    <row r="64" spans="1:11" x14ac:dyDescent="0.25">
      <c r="A64" s="11"/>
      <c r="B64" s="12">
        <v>10907</v>
      </c>
      <c r="C64" s="3" t="s">
        <v>20</v>
      </c>
      <c r="D64" s="12"/>
      <c r="E64" s="3"/>
      <c r="F64" s="3"/>
      <c r="G64" s="3"/>
      <c r="H64" s="3"/>
      <c r="I64" s="2"/>
      <c r="J64" s="5"/>
      <c r="K64" s="3"/>
    </row>
    <row r="65" spans="1:11" ht="31.5" x14ac:dyDescent="0.25">
      <c r="A65" s="11" t="str">
        <f>[5]Sheet1!A3</f>
        <v>桃園市政府</v>
      </c>
      <c r="B65" s="12">
        <f>[5]Sheet1!B3</f>
        <v>1090604</v>
      </c>
      <c r="C65" s="3" t="str">
        <f>[5]Sheet1!C3</f>
        <v>興園股份有限公司</v>
      </c>
      <c r="D65" s="13"/>
      <c r="E65" s="3" t="str">
        <f>[5]Sheet1!E3</f>
        <v>違反勞工退休金條例</v>
      </c>
      <c r="F65" s="3">
        <f>[5]Sheet1!F3</f>
        <v>0</v>
      </c>
      <c r="G65" s="3" t="str">
        <f>[5]Sheet1!G3</f>
        <v>雇主未依規定給付足額資遣費</v>
      </c>
      <c r="H65" s="3" t="str">
        <f>[5]Sheet1!H3</f>
        <v>109年府勞檢字第10900675762號</v>
      </c>
      <c r="I65" s="2">
        <f>[5]Sheet1!I3</f>
        <v>1090406</v>
      </c>
      <c r="J65" s="5">
        <f>[5]Sheet1!J3</f>
        <v>300000</v>
      </c>
      <c r="K65" s="3"/>
    </row>
    <row r="66" spans="1:11" x14ac:dyDescent="0.25">
      <c r="A66" s="11"/>
      <c r="B66" s="12">
        <v>10905</v>
      </c>
      <c r="C66" s="3" t="s">
        <v>20</v>
      </c>
      <c r="D66" s="13"/>
      <c r="E66" s="3"/>
      <c r="F66" s="3"/>
      <c r="G66" s="3"/>
      <c r="H66" s="3"/>
      <c r="I66" s="2"/>
      <c r="J66" s="5"/>
      <c r="K66" s="3"/>
    </row>
    <row r="67" spans="1:11" ht="47.25" x14ac:dyDescent="0.25">
      <c r="A67" s="11" t="str">
        <f>[6]Sheet1!A3</f>
        <v>桃園市政府</v>
      </c>
      <c r="B67" s="12">
        <f>[6]Sheet1!B3</f>
        <v>1090409</v>
      </c>
      <c r="C67" s="3" t="str">
        <f>[6]Sheet1!C3</f>
        <v>莊東陽汽車修理廠有限公司</v>
      </c>
      <c r="D67" s="13"/>
      <c r="E67" s="3" t="str">
        <f>[6]Sheet1!E3</f>
        <v>勞工退休金條例第12條第2項</v>
      </c>
      <c r="F67" s="3" t="str">
        <f>[6]Sheet1!F3</f>
        <v>受委託運用勞工退休基金之機構將勞工退休基金用於非指定之投資運用項目</v>
      </c>
      <c r="G67" s="3" t="str">
        <f>[6]Sheet1!G3</f>
        <v>雇主未依規定給付足額資遣費</v>
      </c>
      <c r="H67" s="3" t="str">
        <f>[6]Sheet1!H3</f>
        <v>府勞檢字第10900288592號</v>
      </c>
      <c r="I67" s="2">
        <f>[6]Sheet1!I3</f>
        <v>1090224</v>
      </c>
      <c r="J67" s="5">
        <f>[6]Sheet1!J3</f>
        <v>300000</v>
      </c>
      <c r="K67" s="3"/>
    </row>
    <row r="68" spans="1:11" ht="47.25" x14ac:dyDescent="0.25">
      <c r="A68" s="11" t="str">
        <f>[7]Sheet1!A3</f>
        <v>桃園市政府</v>
      </c>
      <c r="B68" s="12">
        <f>[7]Sheet1!B3</f>
        <v>1090302</v>
      </c>
      <c r="C68" s="3" t="str">
        <f>[7]Sheet1!C3</f>
        <v>騰升科技股份有限公司</v>
      </c>
      <c r="D68" s="13"/>
      <c r="E68" s="3" t="str">
        <f>[7]Sheet1!E3</f>
        <v>勞工退休金條例第12條第1項</v>
      </c>
      <c r="F68" s="3" t="str">
        <f>[7]Sheet1!F3</f>
        <v>受委託運用勞工退休基金之機構將勞工退休基金用於非指定之投資運用項目</v>
      </c>
      <c r="G68" s="3" t="str">
        <f>[7]Sheet1!G3</f>
        <v>雇主未依規定給付足額資遣費。</v>
      </c>
      <c r="H68" s="3" t="str">
        <f>[7]Sheet1!H3</f>
        <v>府勞檢字第10803348723號</v>
      </c>
      <c r="I68" s="2">
        <f>[7]Sheet1!I3</f>
        <v>1090106</v>
      </c>
      <c r="J68" s="5">
        <f>[7]Sheet1!J3</f>
        <v>300000</v>
      </c>
      <c r="K68" s="3"/>
    </row>
    <row r="69" spans="1:11" ht="47.25" x14ac:dyDescent="0.25">
      <c r="A69" s="11" t="s">
        <v>12</v>
      </c>
      <c r="B69" s="12">
        <v>1090205</v>
      </c>
      <c r="C69" s="3" t="s">
        <v>18</v>
      </c>
      <c r="D69" s="46"/>
      <c r="E69" s="3" t="s">
        <v>14</v>
      </c>
      <c r="F69" s="3" t="s">
        <v>15</v>
      </c>
      <c r="G69" s="3" t="s">
        <v>16</v>
      </c>
      <c r="H69" s="3" t="s">
        <v>19</v>
      </c>
      <c r="I69" s="2">
        <v>1081225</v>
      </c>
      <c r="J69" s="5">
        <v>300000</v>
      </c>
      <c r="K69" s="3"/>
    </row>
    <row r="70" spans="1:11" ht="31.5" x14ac:dyDescent="0.25">
      <c r="A70" s="11" t="s">
        <v>21</v>
      </c>
      <c r="B70" s="12">
        <v>10901</v>
      </c>
      <c r="C70" s="3" t="s">
        <v>48</v>
      </c>
      <c r="D70" s="47"/>
      <c r="E70" s="3" t="s">
        <v>52</v>
      </c>
      <c r="F70" s="3"/>
      <c r="G70" s="3" t="s">
        <v>53</v>
      </c>
      <c r="H70" s="3" t="s">
        <v>54</v>
      </c>
      <c r="I70" s="2">
        <v>1081119</v>
      </c>
      <c r="J70" s="5">
        <v>20000</v>
      </c>
      <c r="K70" s="3"/>
    </row>
    <row r="71" spans="1:11" x14ac:dyDescent="0.25">
      <c r="A71" s="11"/>
      <c r="B71" s="12">
        <v>10812</v>
      </c>
      <c r="C71" s="3" t="s">
        <v>20</v>
      </c>
      <c r="D71" s="46"/>
      <c r="E71" s="3"/>
      <c r="F71" s="3"/>
      <c r="G71" s="3"/>
      <c r="H71" s="3"/>
      <c r="I71" s="2"/>
      <c r="J71" s="5"/>
      <c r="K71" s="3"/>
    </row>
    <row r="72" spans="1:11" x14ac:dyDescent="0.25">
      <c r="A72" s="11"/>
      <c r="B72" s="12">
        <v>10811</v>
      </c>
      <c r="C72" s="3" t="s">
        <v>20</v>
      </c>
      <c r="D72" s="46"/>
      <c r="E72" s="3"/>
      <c r="F72" s="3"/>
      <c r="G72" s="3"/>
      <c r="H72" s="3"/>
      <c r="I72" s="2"/>
      <c r="J72" s="5"/>
      <c r="K72" s="3"/>
    </row>
    <row r="73" spans="1:11" ht="47.25" x14ac:dyDescent="0.25">
      <c r="A73" s="11" t="s">
        <v>12</v>
      </c>
      <c r="B73" s="12">
        <v>1081004</v>
      </c>
      <c r="C73" s="3" t="s">
        <v>13</v>
      </c>
      <c r="D73" s="13"/>
      <c r="E73" s="3" t="s">
        <v>14</v>
      </c>
      <c r="F73" s="3" t="s">
        <v>15</v>
      </c>
      <c r="G73" s="3" t="s">
        <v>16</v>
      </c>
      <c r="H73" s="3" t="s">
        <v>17</v>
      </c>
      <c r="I73" s="2">
        <v>1080821</v>
      </c>
      <c r="J73" s="5">
        <v>300000</v>
      </c>
      <c r="K73" s="3"/>
    </row>
    <row r="74" spans="1:11" x14ac:dyDescent="0.25">
      <c r="A74" s="8"/>
    </row>
    <row r="75" spans="1:11" x14ac:dyDescent="0.25">
      <c r="A75" s="8"/>
    </row>
    <row r="76" spans="1:11" x14ac:dyDescent="0.25">
      <c r="A76" s="8"/>
    </row>
  </sheetData>
  <mergeCells count="1">
    <mergeCell ref="A1:K1"/>
  </mergeCells>
  <phoneticPr fontId="20" type="noConversion"/>
  <pageMargins left="0.70866141732283472" right="0.70866141732283472" top="0.74803149606299213" bottom="0.74803149606299213" header="0.31496062992125984" footer="0.31496062992125984"/>
  <pageSetup paperSize="9" scale="77"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B3"/>
  <sheetViews>
    <sheetView workbookViewId="0"/>
  </sheetViews>
  <sheetFormatPr defaultColWidth="11.42578125" defaultRowHeight="15.75" customHeight="1" x14ac:dyDescent="0.25"/>
  <sheetData>
    <row r="3" spans="2:2" ht="15.75" customHeight="1" x14ac:dyDescent="0.25">
      <c r="B3" t="s">
        <v>8</v>
      </c>
    </row>
  </sheetData>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Sheet1</vt:lpstr>
      <vt:lpstr>Display me</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OpenTBS demo</dc:title>
  <dc:creator>skrol29;OpenTBS 1.9.6</dc:creator>
  <cp:lastModifiedBy>HUISHENG YU</cp:lastModifiedBy>
  <cp:lastPrinted>2023-11-03T03:32:58Z</cp:lastPrinted>
  <dcterms:created xsi:type="dcterms:W3CDTF">2009-10-15T13:12:29Z</dcterms:created>
  <dcterms:modified xsi:type="dcterms:W3CDTF">2024-04-03T02:38:50Z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5c168fc0-b9fa-40a2-9af8-c6526b03057e</vt:lpwstr>
  </property>
</Properties>
</file>