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3\性別統計指標\收件\"/>
    </mc:Choice>
  </mc:AlternateContent>
  <xr:revisionPtr revIDLastSave="0" documentId="8_{6F085B40-7BE2-4B65-9950-B62BC75383E7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2年" sheetId="10" r:id="rId1"/>
    <sheet name="111年" sheetId="1" r:id="rId2"/>
    <sheet name="110年" sheetId="2" r:id="rId3"/>
    <sheet name="109年" sheetId="3" r:id="rId4"/>
    <sheet name="108年" sheetId="4" r:id="rId5"/>
    <sheet name="107年" sheetId="5" r:id="rId6"/>
    <sheet name="106年" sheetId="6" r:id="rId7"/>
    <sheet name="105年" sheetId="7" r:id="rId8"/>
    <sheet name="104年" sheetId="8" r:id="rId9"/>
  </sheets>
  <definedNames>
    <definedName name="_xlnm.Print_Area" localSheetId="8">'105年'!$A$1:$K$17</definedName>
    <definedName name="_xlnm.Print_Area" localSheetId="7">'106年'!$A$1:$K$17</definedName>
    <definedName name="_xlnm.Print_Area" localSheetId="6">'107年'!$A$1:$K$17</definedName>
    <definedName name="_xlnm.Print_Area" localSheetId="5">'108年'!$A$1:$K$17</definedName>
    <definedName name="_xlnm.Print_Area" localSheetId="4">'109年'!$A$1:$K$17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0" l="1"/>
  <c r="C16" i="10"/>
  <c r="I14" i="10"/>
  <c r="I9" i="10"/>
  <c r="I8" i="10"/>
  <c r="B8" i="10" s="1"/>
  <c r="C8" i="10"/>
  <c r="N7" i="10"/>
  <c r="M7" i="10"/>
  <c r="L7" i="10"/>
  <c r="J7" i="10"/>
  <c r="I16" i="8"/>
  <c r="C16" i="8"/>
  <c r="I15" i="8"/>
  <c r="C15" i="8"/>
  <c r="B15" i="8"/>
  <c r="I14" i="8"/>
  <c r="C14" i="8"/>
  <c r="B14" i="8" s="1"/>
  <c r="I13" i="8"/>
  <c r="C13" i="8"/>
  <c r="B13" i="8" s="1"/>
  <c r="I12" i="8"/>
  <c r="C12" i="8"/>
  <c r="B12" i="8" s="1"/>
  <c r="I11" i="8"/>
  <c r="C11" i="8"/>
  <c r="B11" i="8"/>
  <c r="I10" i="8"/>
  <c r="B10" i="8" s="1"/>
  <c r="C10" i="8"/>
  <c r="I9" i="8"/>
  <c r="B9" i="8" s="1"/>
  <c r="C9" i="8"/>
  <c r="I8" i="8"/>
  <c r="C8" i="8"/>
  <c r="B8" i="8"/>
  <c r="N7" i="8"/>
  <c r="M7" i="8"/>
  <c r="L7" i="8"/>
  <c r="K7" i="8"/>
  <c r="J7" i="8"/>
  <c r="H7" i="8"/>
  <c r="G7" i="8"/>
  <c r="F7" i="8"/>
  <c r="E7" i="8"/>
  <c r="D7" i="8"/>
  <c r="I16" i="7"/>
  <c r="C16" i="7"/>
  <c r="B16" i="7" s="1"/>
  <c r="I15" i="7"/>
  <c r="C15" i="7"/>
  <c r="B15" i="7" s="1"/>
  <c r="I14" i="7"/>
  <c r="C14" i="7"/>
  <c r="B14" i="7" s="1"/>
  <c r="I13" i="7"/>
  <c r="C13" i="7"/>
  <c r="B13" i="7" s="1"/>
  <c r="I12" i="7"/>
  <c r="C12" i="7"/>
  <c r="B12" i="7" s="1"/>
  <c r="I11" i="7"/>
  <c r="C11" i="7"/>
  <c r="B11" i="7"/>
  <c r="I10" i="7"/>
  <c r="C10" i="7"/>
  <c r="B10" i="7" s="1"/>
  <c r="I9" i="7"/>
  <c r="C9" i="7"/>
  <c r="B9" i="7" s="1"/>
  <c r="I8" i="7"/>
  <c r="C8" i="7"/>
  <c r="N7" i="7"/>
  <c r="M7" i="7"/>
  <c r="L7" i="7"/>
  <c r="K7" i="7"/>
  <c r="J7" i="7"/>
  <c r="H7" i="7"/>
  <c r="G7" i="7"/>
  <c r="F7" i="7"/>
  <c r="E7" i="7"/>
  <c r="D7" i="7"/>
  <c r="I16" i="6"/>
  <c r="C16" i="6"/>
  <c r="B16" i="6" s="1"/>
  <c r="I15" i="6"/>
  <c r="B15" i="6" s="1"/>
  <c r="C15" i="6"/>
  <c r="I14" i="6"/>
  <c r="C14" i="6"/>
  <c r="B14" i="6"/>
  <c r="I13" i="6"/>
  <c r="C13" i="6"/>
  <c r="B13" i="6"/>
  <c r="I12" i="6"/>
  <c r="C12" i="6"/>
  <c r="B12" i="6"/>
  <c r="I11" i="6"/>
  <c r="C11" i="6"/>
  <c r="B11" i="6" s="1"/>
  <c r="I10" i="6"/>
  <c r="C10" i="6"/>
  <c r="B10" i="6" s="1"/>
  <c r="I9" i="6"/>
  <c r="C9" i="6"/>
  <c r="B9" i="6" s="1"/>
  <c r="I8" i="6"/>
  <c r="C8" i="6"/>
  <c r="B8" i="6"/>
  <c r="N7" i="6"/>
  <c r="M7" i="6"/>
  <c r="L7" i="6"/>
  <c r="K7" i="6"/>
  <c r="J7" i="6"/>
  <c r="H7" i="6"/>
  <c r="G7" i="6"/>
  <c r="F7" i="6"/>
  <c r="E7" i="6"/>
  <c r="D7" i="6"/>
  <c r="I16" i="5"/>
  <c r="C16" i="5"/>
  <c r="B16" i="5" s="1"/>
  <c r="I15" i="5"/>
  <c r="C15" i="5"/>
  <c r="B15" i="5"/>
  <c r="I14" i="5"/>
  <c r="B14" i="5" s="1"/>
  <c r="C14" i="5"/>
  <c r="I13" i="5"/>
  <c r="C13" i="5"/>
  <c r="I12" i="5"/>
  <c r="C12" i="5"/>
  <c r="I11" i="5"/>
  <c r="C11" i="5"/>
  <c r="B11" i="5" s="1"/>
  <c r="I10" i="5"/>
  <c r="C10" i="5"/>
  <c r="B10" i="5" s="1"/>
  <c r="I9" i="5"/>
  <c r="C9" i="5"/>
  <c r="B9" i="5"/>
  <c r="I8" i="5"/>
  <c r="C8" i="5"/>
  <c r="N7" i="5"/>
  <c r="M7" i="5"/>
  <c r="L7" i="5"/>
  <c r="K7" i="5"/>
  <c r="J7" i="5"/>
  <c r="H7" i="5"/>
  <c r="G7" i="5"/>
  <c r="F7" i="5"/>
  <c r="E7" i="5"/>
  <c r="D7" i="5"/>
  <c r="I16" i="4"/>
  <c r="C16" i="4"/>
  <c r="B16" i="4" s="1"/>
  <c r="I15" i="4"/>
  <c r="C15" i="4"/>
  <c r="B15" i="4"/>
  <c r="I14" i="4"/>
  <c r="C14" i="4"/>
  <c r="B14" i="4"/>
  <c r="I13" i="4"/>
  <c r="C13" i="4"/>
  <c r="B13" i="4" s="1"/>
  <c r="I12" i="4"/>
  <c r="C12" i="4"/>
  <c r="B12" i="4" s="1"/>
  <c r="I11" i="4"/>
  <c r="C11" i="4"/>
  <c r="B11" i="4" s="1"/>
  <c r="I10" i="4"/>
  <c r="C10" i="4"/>
  <c r="B10" i="4"/>
  <c r="I9" i="4"/>
  <c r="B9" i="4" s="1"/>
  <c r="C9" i="4"/>
  <c r="I8" i="4"/>
  <c r="B8" i="4" s="1"/>
  <c r="C8" i="4"/>
  <c r="N7" i="4"/>
  <c r="M7" i="4"/>
  <c r="L7" i="4"/>
  <c r="K7" i="4"/>
  <c r="J7" i="4"/>
  <c r="H7" i="4"/>
  <c r="G7" i="4"/>
  <c r="F7" i="4"/>
  <c r="E7" i="4"/>
  <c r="D7" i="4"/>
  <c r="I16" i="3"/>
  <c r="C16" i="3"/>
  <c r="B16" i="3"/>
  <c r="I15" i="3"/>
  <c r="C15" i="3"/>
  <c r="B15" i="3" s="1"/>
  <c r="I13" i="3"/>
  <c r="I11" i="3"/>
  <c r="I10" i="3"/>
  <c r="I9" i="3"/>
  <c r="I8" i="3"/>
  <c r="C8" i="3"/>
  <c r="B8" i="3" s="1"/>
  <c r="N7" i="3"/>
  <c r="M7" i="3"/>
  <c r="L7" i="3"/>
  <c r="K7" i="3"/>
  <c r="J7" i="3"/>
  <c r="H7" i="3"/>
  <c r="G7" i="3"/>
  <c r="F7" i="3"/>
  <c r="I16" i="2"/>
  <c r="C16" i="2"/>
  <c r="B16" i="2"/>
  <c r="I15" i="2"/>
  <c r="C15" i="2"/>
  <c r="B14" i="2"/>
  <c r="B13" i="2"/>
  <c r="B12" i="2"/>
  <c r="B11" i="2"/>
  <c r="B10" i="2"/>
  <c r="I9" i="2"/>
  <c r="B9" i="2"/>
  <c r="I8" i="2"/>
  <c r="C8" i="2"/>
  <c r="B8" i="2" s="1"/>
  <c r="N7" i="2"/>
  <c r="M7" i="2"/>
  <c r="L7" i="2"/>
  <c r="K7" i="2"/>
  <c r="J7" i="2"/>
  <c r="H7" i="2"/>
  <c r="C7" i="2" s="1"/>
  <c r="G7" i="2"/>
  <c r="F7" i="2"/>
  <c r="E7" i="2"/>
  <c r="D7" i="2"/>
  <c r="I16" i="1"/>
  <c r="C16" i="1"/>
  <c r="B16" i="1"/>
  <c r="I15" i="1"/>
  <c r="C15" i="1"/>
  <c r="B15" i="1"/>
  <c r="I14" i="1"/>
  <c r="C14" i="1"/>
  <c r="B14" i="1" s="1"/>
  <c r="I13" i="1"/>
  <c r="C13" i="1"/>
  <c r="B13" i="1"/>
  <c r="I12" i="1"/>
  <c r="C12" i="1"/>
  <c r="B12" i="1" s="1"/>
  <c r="I11" i="1"/>
  <c r="C11" i="1"/>
  <c r="B11" i="1"/>
  <c r="I10" i="1"/>
  <c r="C10" i="1"/>
  <c r="B10" i="1" s="1"/>
  <c r="I9" i="1"/>
  <c r="C9" i="1"/>
  <c r="B9" i="1" s="1"/>
  <c r="I8" i="1"/>
  <c r="C8" i="1"/>
  <c r="B8" i="1"/>
  <c r="N7" i="1"/>
  <c r="I7" i="1" s="1"/>
  <c r="M7" i="1"/>
  <c r="L7" i="1"/>
  <c r="K7" i="1"/>
  <c r="J7" i="1"/>
  <c r="H7" i="1"/>
  <c r="G7" i="1"/>
  <c r="F7" i="1"/>
  <c r="E7" i="1"/>
  <c r="D7" i="1"/>
  <c r="C7" i="1"/>
  <c r="B8" i="5" l="1"/>
  <c r="B16" i="8"/>
  <c r="I7" i="8"/>
  <c r="I7" i="5"/>
  <c r="I7" i="4"/>
  <c r="B8" i="7"/>
  <c r="B7" i="7" s="1"/>
  <c r="C7" i="6"/>
  <c r="I7" i="7"/>
  <c r="B15" i="2"/>
  <c r="I7" i="3"/>
  <c r="B7" i="8"/>
  <c r="C7" i="8"/>
  <c r="I7" i="2"/>
  <c r="B12" i="5"/>
  <c r="B7" i="5" s="1"/>
  <c r="I7" i="6"/>
  <c r="C7" i="4"/>
  <c r="B13" i="5"/>
  <c r="B16" i="10"/>
  <c r="B7" i="4"/>
  <c r="B7" i="6"/>
  <c r="C7" i="5"/>
  <c r="C7" i="7"/>
</calcChain>
</file>

<file path=xl/sharedStrings.xml><?xml version="1.0" encoding="utf-8"?>
<sst xmlns="http://schemas.openxmlformats.org/spreadsheetml/2006/main" count="272" uniqueCount="25">
  <si>
    <t>桃園市本國籍新通報HIV感染者人數</t>
  </si>
  <si>
    <t>單位：人</t>
  </si>
  <si>
    <t>年齡別</t>
  </si>
  <si>
    <t>性別及危險因子別</t>
  </si>
  <si>
    <t>總計</t>
  </si>
  <si>
    <t>男性</t>
  </si>
  <si>
    <t>女性</t>
  </si>
  <si>
    <t>小計</t>
  </si>
  <si>
    <t>同性性行為</t>
  </si>
  <si>
    <t>異性性行為</t>
  </si>
  <si>
    <t>雙性性行為</t>
  </si>
  <si>
    <t>注射藥癮者
(不含搖頭族)</t>
  </si>
  <si>
    <t>不詳</t>
  </si>
  <si>
    <t>0-9歲</t>
  </si>
  <si>
    <t>10-19歲</t>
  </si>
  <si>
    <t>20-29歲</t>
  </si>
  <si>
    <t>30-39歲</t>
  </si>
  <si>
    <t>40-49歲</t>
  </si>
  <si>
    <t>50-59歲</t>
  </si>
  <si>
    <t>60-69歲</t>
  </si>
  <si>
    <t>70-79歲</t>
  </si>
  <si>
    <t>80歲以上</t>
  </si>
  <si>
    <t>資料來源：衛生福利部疾病管制署傳染病倉儲系統(http://dwweb.cdc.gov.tw/dwweb/)</t>
  </si>
  <si>
    <t>-</t>
    <phoneticPr fontId="17" type="noConversion"/>
  </si>
  <si>
    <t>資料來源：衛生福利部疾病管制署傳染病倉儲系統(https://dwnweb.cdc.gov.tw/DWWEB/Home)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</si>
</sst>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&quot;-&quot;;&quot;-&quot;#,###"/>
    <numFmt numFmtId="177" formatCode="[$NT$-404]#,##0.00;[Red]&quot;-&quot;[$NT$-404]#,##0.00"/>
  </numFmts>
  <fonts count="1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9" fillId="0" borderId="0" applyNumberFormat="0" applyBorder="0" applyProtection="0">
      <alignment horizontal="center" vertical="center"/>
    </xf>
    <xf numFmtId="0" fontId="1" fillId="0" borderId="0" applyNumberFormat="0" applyFon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27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right"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176" fontId="16" fillId="0" borderId="0" xfId="0" applyNumberFormat="1" applyFont="1">
      <alignment vertical="center"/>
    </xf>
    <xf numFmtId="176" fontId="16" fillId="0" borderId="9" xfId="0" applyNumberFormat="1" applyFont="1" applyBorder="1">
      <alignment vertical="center"/>
    </xf>
    <xf numFmtId="176" fontId="16" fillId="0" borderId="8" xfId="0" applyNumberFormat="1" applyFont="1" applyBorder="1">
      <alignment vertical="center"/>
    </xf>
    <xf numFmtId="176" fontId="16" fillId="0" borderId="10" xfId="0" applyNumberFormat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176" fontId="16" fillId="0" borderId="12" xfId="0" applyNumberFormat="1" applyFont="1" applyBorder="1">
      <alignment vertical="center"/>
    </xf>
    <xf numFmtId="176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6" fontId="16" fillId="0" borderId="11" xfId="0" applyNumberFormat="1" applyFont="1" applyBorder="1">
      <alignment vertical="center"/>
    </xf>
    <xf numFmtId="0" fontId="15" fillId="0" borderId="0" xfId="0" applyFont="1">
      <alignment vertical="center"/>
    </xf>
    <xf numFmtId="176" fontId="16" fillId="0" borderId="15" xfId="0" applyNumberFormat="1" applyFont="1" applyBorder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8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yperlink" xfId="13" xr:uid="{00000000-0005-0000-0000-00000C000000}"/>
    <cellStyle name="Neutral" xfId="14" xr:uid="{00000000-0005-0000-0000-00000D000000}"/>
    <cellStyle name="Note" xfId="15" xr:uid="{00000000-0005-0000-0000-00000E000000}"/>
    <cellStyle name="Result" xfId="16" xr:uid="{00000000-0005-0000-0000-00000F000000}"/>
    <cellStyle name="Result2" xfId="17" xr:uid="{00000000-0005-0000-0000-000010000000}"/>
    <cellStyle name="Status" xfId="18" xr:uid="{00000000-0005-0000-0000-000011000000}"/>
    <cellStyle name="Text" xfId="19" xr:uid="{00000000-0005-0000-0000-000012000000}"/>
    <cellStyle name="Warning" xfId="20" xr:uid="{00000000-0005-0000-0000-000013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Normal="100" workbookViewId="0">
      <selection activeCell="A17" sqref="A17"/>
    </sheetView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13.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v>108</v>
      </c>
      <c r="C7" s="6">
        <v>103</v>
      </c>
      <c r="D7" s="5">
        <v>82</v>
      </c>
      <c r="E7" s="5">
        <v>9</v>
      </c>
      <c r="F7" s="5">
        <v>6</v>
      </c>
      <c r="G7" s="5">
        <v>4</v>
      </c>
      <c r="H7" s="7">
        <v>2</v>
      </c>
      <c r="I7" s="5">
        <v>5</v>
      </c>
      <c r="J7" s="5">
        <f>SUM(J8:J16)</f>
        <v>0</v>
      </c>
      <c r="K7" s="5">
        <v>4</v>
      </c>
      <c r="L7" s="5">
        <f>SUM(L8:L16)</f>
        <v>0</v>
      </c>
      <c r="M7" s="5">
        <f>SUM(M8:M16)</f>
        <v>0</v>
      </c>
      <c r="N7" s="5">
        <f>SUM(N8:N16)</f>
        <v>1</v>
      </c>
    </row>
    <row r="8" spans="1:14" ht="32.1" customHeight="1" x14ac:dyDescent="0.25">
      <c r="A8" s="8" t="s">
        <v>13</v>
      </c>
      <c r="B8" s="9">
        <f t="shared" ref="B8:B16" si="0">C8+I8</f>
        <v>0</v>
      </c>
      <c r="C8" s="10">
        <f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9">
        <f t="shared" ref="I8:I14" si="1">SUM(J8:N8)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v>1</v>
      </c>
      <c r="C9" s="10">
        <v>1</v>
      </c>
      <c r="D9" s="9">
        <v>1</v>
      </c>
      <c r="E9" s="9">
        <v>0</v>
      </c>
      <c r="F9" s="9">
        <v>0</v>
      </c>
      <c r="G9" s="9">
        <v>0</v>
      </c>
      <c r="H9" s="11">
        <v>0</v>
      </c>
      <c r="I9" s="9">
        <f t="shared" si="1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v>38</v>
      </c>
      <c r="C10" s="10">
        <v>37</v>
      </c>
      <c r="D10" s="9">
        <v>34</v>
      </c>
      <c r="E10" s="9">
        <v>1</v>
      </c>
      <c r="F10" s="9">
        <v>2</v>
      </c>
      <c r="G10" s="9">
        <v>0</v>
      </c>
      <c r="H10" s="11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</row>
    <row r="11" spans="1:14" ht="32.1" customHeight="1" x14ac:dyDescent="0.25">
      <c r="A11" s="8" t="s">
        <v>16</v>
      </c>
      <c r="B11" s="12">
        <v>35</v>
      </c>
      <c r="C11" s="10">
        <v>34</v>
      </c>
      <c r="D11" s="9">
        <v>29</v>
      </c>
      <c r="E11" s="9">
        <v>1</v>
      </c>
      <c r="F11" s="9">
        <v>2</v>
      </c>
      <c r="G11" s="9">
        <v>1</v>
      </c>
      <c r="H11" s="11">
        <v>1</v>
      </c>
      <c r="I11" s="9">
        <v>1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v>23</v>
      </c>
      <c r="C12" s="10">
        <v>23</v>
      </c>
      <c r="D12" s="9">
        <v>14</v>
      </c>
      <c r="E12" s="9">
        <v>3</v>
      </c>
      <c r="F12" s="9">
        <v>2</v>
      </c>
      <c r="G12" s="9">
        <v>3</v>
      </c>
      <c r="H12" s="11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32.1" customHeight="1" x14ac:dyDescent="0.25">
      <c r="A13" s="8" t="s">
        <v>18</v>
      </c>
      <c r="B13" s="12">
        <v>7</v>
      </c>
      <c r="C13" s="10">
        <v>5</v>
      </c>
      <c r="D13" s="9">
        <v>4</v>
      </c>
      <c r="E13" s="9">
        <v>1</v>
      </c>
      <c r="F13" s="9">
        <v>0</v>
      </c>
      <c r="G13" s="9">
        <v>0</v>
      </c>
      <c r="H13" s="9">
        <v>0</v>
      </c>
      <c r="I13" s="19">
        <v>2</v>
      </c>
      <c r="J13" s="9">
        <v>0</v>
      </c>
      <c r="K13" s="9">
        <v>2</v>
      </c>
      <c r="L13" s="9">
        <v>0</v>
      </c>
      <c r="M13" s="9">
        <v>0</v>
      </c>
      <c r="N13" s="9">
        <v>0</v>
      </c>
    </row>
    <row r="14" spans="1:14" ht="32.1" customHeight="1" x14ac:dyDescent="0.25">
      <c r="A14" s="8" t="s">
        <v>19</v>
      </c>
      <c r="B14" s="12">
        <v>4</v>
      </c>
      <c r="C14" s="10">
        <v>3</v>
      </c>
      <c r="D14" s="9">
        <v>0</v>
      </c>
      <c r="E14" s="9">
        <v>3</v>
      </c>
      <c r="F14" s="9">
        <v>0</v>
      </c>
      <c r="G14" s="9">
        <v>0</v>
      </c>
      <c r="H14" s="21" t="s">
        <v>23</v>
      </c>
      <c r="I14" s="9">
        <f t="shared" si="1"/>
        <v>1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20" t="s">
        <v>23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0"/>
        <v>0</v>
      </c>
      <c r="C16" s="15">
        <f t="shared" ref="C16" si="2">SUM(D16:H16)</f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>K16</f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24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ageMargins left="0" right="0" top="0.39370078740157505" bottom="0.39370078740157505" header="0" footer="0"/>
  <pageSetup paperSize="9" scale="84" fitToWidth="0" fitToHeight="0" pageOrder="overThenDown" orientation="landscape" verticalDpi="0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workbookViewId="0">
      <selection activeCell="B12" sqref="B12"/>
    </sheetView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13.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v>119</v>
      </c>
      <c r="C7" s="6">
        <f>SUM(D7:H7)</f>
        <v>113</v>
      </c>
      <c r="D7" s="5">
        <f>SUM(D8:D16)</f>
        <v>80</v>
      </c>
      <c r="E7" s="5">
        <f>SUM(E8:E16)</f>
        <v>6</v>
      </c>
      <c r="F7" s="5">
        <f>SUM(F8:F16)</f>
        <v>13</v>
      </c>
      <c r="G7" s="5">
        <f>SUM(G8:G16)</f>
        <v>2</v>
      </c>
      <c r="H7" s="7">
        <f>SUM(H8:H16)</f>
        <v>12</v>
      </c>
      <c r="I7" s="5">
        <f t="shared" ref="I7:I15" si="0">SUM(J7:N7)</f>
        <v>6</v>
      </c>
      <c r="J7" s="5">
        <f>SUM(J8:J16)</f>
        <v>0</v>
      </c>
      <c r="K7" s="5">
        <f>SUM(K8:K16)</f>
        <v>5</v>
      </c>
      <c r="L7" s="5">
        <f>SUM(L8:L16)</f>
        <v>0</v>
      </c>
      <c r="M7" s="5">
        <f>SUM(M8:M16)</f>
        <v>0</v>
      </c>
      <c r="N7" s="5">
        <f>SUM(N8:N16)</f>
        <v>1</v>
      </c>
    </row>
    <row r="8" spans="1:14" ht="32.1" customHeight="1" x14ac:dyDescent="0.25">
      <c r="A8" s="8" t="s">
        <v>13</v>
      </c>
      <c r="B8" s="9">
        <f t="shared" ref="B8:B16" si="1">C8+I8</f>
        <v>0</v>
      </c>
      <c r="C8" s="10">
        <f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9">
        <f t="shared" si="0"/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4</v>
      </c>
      <c r="C9" s="10">
        <f t="shared" ref="C9:C16" si="2">SUM(D9:H9)</f>
        <v>4</v>
      </c>
      <c r="D9" s="9">
        <v>2</v>
      </c>
      <c r="E9" s="9">
        <v>0</v>
      </c>
      <c r="F9" s="9">
        <v>2</v>
      </c>
      <c r="G9" s="9">
        <v>0</v>
      </c>
      <c r="H9" s="11">
        <v>0</v>
      </c>
      <c r="I9" s="9">
        <f t="shared" si="0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42</v>
      </c>
      <c r="C10" s="10">
        <f t="shared" si="2"/>
        <v>42</v>
      </c>
      <c r="D10" s="9">
        <v>37</v>
      </c>
      <c r="E10" s="9">
        <v>0</v>
      </c>
      <c r="F10" s="9">
        <v>2</v>
      </c>
      <c r="G10" s="9">
        <v>0</v>
      </c>
      <c r="H10" s="11">
        <v>3</v>
      </c>
      <c r="I10" s="9">
        <f t="shared" si="0"/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f t="shared" si="1"/>
        <v>44</v>
      </c>
      <c r="C11" s="10">
        <f t="shared" si="2"/>
        <v>44</v>
      </c>
      <c r="D11" s="9">
        <v>32</v>
      </c>
      <c r="E11" s="9">
        <v>4</v>
      </c>
      <c r="F11" s="9">
        <v>4</v>
      </c>
      <c r="G11" s="9">
        <v>1</v>
      </c>
      <c r="H11" s="11">
        <v>3</v>
      </c>
      <c r="I11" s="9">
        <f t="shared" si="0"/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19</v>
      </c>
      <c r="C12" s="10">
        <f t="shared" si="2"/>
        <v>16</v>
      </c>
      <c r="D12" s="9">
        <v>7</v>
      </c>
      <c r="E12" s="9">
        <v>1</v>
      </c>
      <c r="F12" s="9">
        <v>4</v>
      </c>
      <c r="G12" s="9">
        <v>1</v>
      </c>
      <c r="H12" s="11">
        <v>3</v>
      </c>
      <c r="I12" s="9">
        <f t="shared" si="0"/>
        <v>3</v>
      </c>
      <c r="J12" s="9">
        <v>0</v>
      </c>
      <c r="K12" s="9">
        <v>2</v>
      </c>
      <c r="L12" s="9">
        <v>0</v>
      </c>
      <c r="M12" s="9">
        <v>0</v>
      </c>
      <c r="N12" s="9">
        <v>1</v>
      </c>
    </row>
    <row r="13" spans="1:14" ht="32.1" customHeight="1" x14ac:dyDescent="0.25">
      <c r="A13" s="8" t="s">
        <v>18</v>
      </c>
      <c r="B13" s="12">
        <f t="shared" si="1"/>
        <v>6</v>
      </c>
      <c r="C13" s="10">
        <f t="shared" si="2"/>
        <v>5</v>
      </c>
      <c r="D13" s="9">
        <v>2</v>
      </c>
      <c r="E13" s="9">
        <v>1</v>
      </c>
      <c r="F13" s="9">
        <v>1</v>
      </c>
      <c r="G13" s="9">
        <v>0</v>
      </c>
      <c r="H13" s="11">
        <v>1</v>
      </c>
      <c r="I13" s="9">
        <f t="shared" si="0"/>
        <v>1</v>
      </c>
      <c r="J13" s="9">
        <v>0</v>
      </c>
      <c r="K13" s="9">
        <v>1</v>
      </c>
      <c r="L13" s="9">
        <v>0</v>
      </c>
      <c r="M13" s="9">
        <v>0</v>
      </c>
      <c r="N13" s="9">
        <v>0</v>
      </c>
    </row>
    <row r="14" spans="1:14" ht="32.1" customHeight="1" x14ac:dyDescent="0.25">
      <c r="A14" s="8" t="s">
        <v>19</v>
      </c>
      <c r="B14" s="12">
        <f t="shared" si="1"/>
        <v>2</v>
      </c>
      <c r="C14" s="10">
        <f t="shared" si="2"/>
        <v>1</v>
      </c>
      <c r="D14" s="9">
        <v>0</v>
      </c>
      <c r="E14" s="9">
        <v>0</v>
      </c>
      <c r="F14" s="9">
        <v>0</v>
      </c>
      <c r="G14" s="9">
        <v>0</v>
      </c>
      <c r="H14" s="11">
        <v>1</v>
      </c>
      <c r="I14" s="9">
        <f t="shared" si="0"/>
        <v>1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2</v>
      </c>
      <c r="C15" s="10">
        <f t="shared" si="2"/>
        <v>1</v>
      </c>
      <c r="D15" s="9">
        <v>0</v>
      </c>
      <c r="E15" s="9">
        <v>0</v>
      </c>
      <c r="F15" s="9">
        <v>0</v>
      </c>
      <c r="G15" s="9">
        <v>0</v>
      </c>
      <c r="H15" s="11">
        <v>1</v>
      </c>
      <c r="I15" s="9">
        <f t="shared" si="0"/>
        <v>1</v>
      </c>
      <c r="J15" s="9">
        <v>0</v>
      </c>
      <c r="K15" s="9">
        <v>1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>K16</f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ageMargins left="0" right="0" top="0.39370078740157505" bottom="0.39370078740157505" header="0" footer="0"/>
  <pageSetup paperSize="0" scale="84" fitToWidth="0" fitToHeight="0" pageOrder="overThenDown" orientation="landscape" horizontalDpi="0" verticalDpi="0" copies="0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11.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v>146</v>
      </c>
      <c r="C7" s="6">
        <f>SUM(D7:H7)</f>
        <v>137</v>
      </c>
      <c r="D7" s="5">
        <f>SUM(D8:D16)</f>
        <v>98</v>
      </c>
      <c r="E7" s="5">
        <f>SUM(E8:E16)</f>
        <v>12</v>
      </c>
      <c r="F7" s="5">
        <f>SUM(F8:F16)</f>
        <v>8</v>
      </c>
      <c r="G7" s="5">
        <f>SUM(G8:G16)</f>
        <v>6</v>
      </c>
      <c r="H7" s="7">
        <f>SUM(H8:H16)</f>
        <v>13</v>
      </c>
      <c r="I7" s="5">
        <f>SUM(J7:N7)</f>
        <v>9</v>
      </c>
      <c r="J7" s="5">
        <f>SUM(J8:J16)</f>
        <v>0</v>
      </c>
      <c r="K7" s="5">
        <f>SUM(K8:K16)</f>
        <v>4</v>
      </c>
      <c r="L7" s="5">
        <f>SUM(L8:L16)</f>
        <v>0</v>
      </c>
      <c r="M7" s="5">
        <f>SUM(M8:M16)</f>
        <v>2</v>
      </c>
      <c r="N7" s="5">
        <f>SUM(N8:N16)</f>
        <v>3</v>
      </c>
    </row>
    <row r="8" spans="1:14" ht="32.1" customHeight="1" x14ac:dyDescent="0.25">
      <c r="A8" s="8" t="s">
        <v>13</v>
      </c>
      <c r="B8" s="9">
        <f t="shared" ref="B8:B16" si="0">C8+I8</f>
        <v>0</v>
      </c>
      <c r="C8" s="10">
        <f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9">
        <f>K8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0"/>
        <v>5</v>
      </c>
      <c r="C9" s="10">
        <v>5</v>
      </c>
      <c r="D9" s="9">
        <v>4</v>
      </c>
      <c r="E9" s="9">
        <v>0</v>
      </c>
      <c r="F9" s="9">
        <v>1</v>
      </c>
      <c r="G9" s="9">
        <v>0</v>
      </c>
      <c r="H9" s="11">
        <v>0</v>
      </c>
      <c r="I9" s="10">
        <f>K9</f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0"/>
        <v>46</v>
      </c>
      <c r="C10" s="10">
        <v>45</v>
      </c>
      <c r="D10" s="9">
        <v>37</v>
      </c>
      <c r="E10" s="9">
        <v>3</v>
      </c>
      <c r="F10" s="9">
        <v>2</v>
      </c>
      <c r="G10" s="9">
        <v>1</v>
      </c>
      <c r="H10" s="11">
        <v>2</v>
      </c>
      <c r="I10" s="10"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</row>
    <row r="11" spans="1:14" ht="32.1" customHeight="1" x14ac:dyDescent="0.25">
      <c r="A11" s="8" t="s">
        <v>16</v>
      </c>
      <c r="B11" s="12">
        <f t="shared" si="0"/>
        <v>53</v>
      </c>
      <c r="C11" s="10">
        <v>51</v>
      </c>
      <c r="D11" s="9">
        <v>36</v>
      </c>
      <c r="E11" s="9">
        <v>2</v>
      </c>
      <c r="F11" s="9">
        <v>4</v>
      </c>
      <c r="G11" s="9">
        <v>1</v>
      </c>
      <c r="H11" s="11">
        <v>8</v>
      </c>
      <c r="I11" s="10">
        <v>2</v>
      </c>
      <c r="J11" s="9">
        <v>0</v>
      </c>
      <c r="K11" s="9">
        <v>1</v>
      </c>
      <c r="L11" s="9">
        <v>0</v>
      </c>
      <c r="M11" s="9">
        <v>0</v>
      </c>
      <c r="N11" s="9">
        <v>1</v>
      </c>
    </row>
    <row r="12" spans="1:14" ht="32.1" customHeight="1" x14ac:dyDescent="0.25">
      <c r="A12" s="8" t="s">
        <v>17</v>
      </c>
      <c r="B12" s="12">
        <f t="shared" si="0"/>
        <v>25</v>
      </c>
      <c r="C12" s="10">
        <v>23</v>
      </c>
      <c r="D12" s="9">
        <v>16</v>
      </c>
      <c r="E12" s="9">
        <v>2</v>
      </c>
      <c r="F12" s="9">
        <v>1</v>
      </c>
      <c r="G12" s="9">
        <v>3</v>
      </c>
      <c r="H12" s="11">
        <v>1</v>
      </c>
      <c r="I12" s="10">
        <v>2</v>
      </c>
      <c r="J12" s="9">
        <v>0</v>
      </c>
      <c r="K12" s="9">
        <v>1</v>
      </c>
      <c r="L12" s="9">
        <v>0</v>
      </c>
      <c r="M12" s="9">
        <v>1</v>
      </c>
      <c r="N12" s="9">
        <v>0</v>
      </c>
    </row>
    <row r="13" spans="1:14" ht="32.1" customHeight="1" x14ac:dyDescent="0.25">
      <c r="A13" s="8" t="s">
        <v>18</v>
      </c>
      <c r="B13" s="12">
        <f t="shared" si="0"/>
        <v>12</v>
      </c>
      <c r="C13" s="10">
        <v>11</v>
      </c>
      <c r="D13" s="9">
        <v>5</v>
      </c>
      <c r="E13" s="9">
        <v>3</v>
      </c>
      <c r="F13" s="9">
        <v>0</v>
      </c>
      <c r="G13" s="9">
        <v>1</v>
      </c>
      <c r="H13" s="11">
        <v>2</v>
      </c>
      <c r="I13" s="10">
        <v>1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</row>
    <row r="14" spans="1:14" ht="32.1" customHeight="1" x14ac:dyDescent="0.25">
      <c r="A14" s="8" t="s">
        <v>19</v>
      </c>
      <c r="B14" s="12">
        <f t="shared" si="0"/>
        <v>5</v>
      </c>
      <c r="C14" s="10">
        <v>2</v>
      </c>
      <c r="D14" s="9">
        <v>0</v>
      </c>
      <c r="E14" s="9">
        <v>2</v>
      </c>
      <c r="F14" s="9">
        <v>0</v>
      </c>
      <c r="G14" s="9">
        <v>0</v>
      </c>
      <c r="H14" s="11">
        <v>0</v>
      </c>
      <c r="I14" s="10">
        <v>3</v>
      </c>
      <c r="J14" s="9">
        <v>0</v>
      </c>
      <c r="K14" s="9">
        <v>2</v>
      </c>
      <c r="L14" s="9">
        <v>0</v>
      </c>
      <c r="M14" s="9">
        <v>0</v>
      </c>
      <c r="N14" s="9">
        <v>1</v>
      </c>
    </row>
    <row r="15" spans="1:14" ht="32.1" customHeight="1" x14ac:dyDescent="0.25">
      <c r="A15" s="8" t="s">
        <v>20</v>
      </c>
      <c r="B15" s="12">
        <f t="shared" si="0"/>
        <v>0</v>
      </c>
      <c r="C15" s="10">
        <f>D15+E15+F15+G15+H15</f>
        <v>0</v>
      </c>
      <c r="D15" s="9">
        <v>0</v>
      </c>
      <c r="E15" s="9">
        <v>0</v>
      </c>
      <c r="F15" s="9">
        <v>0</v>
      </c>
      <c r="G15" s="9">
        <v>0</v>
      </c>
      <c r="H15" s="11">
        <v>0</v>
      </c>
      <c r="I15" s="10">
        <f>K15</f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0"/>
        <v>0</v>
      </c>
      <c r="C16" s="15">
        <f>D16+E16+F16+G16+H16</f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>K16</f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ageMargins left="0" right="0" top="0.39370078740157505" bottom="0.39370078740157505" header="0" footer="0"/>
  <pageSetup paperSize="0" fitToWidth="0" fitToHeight="0" pageOrder="overThenDown" orientation="portrait" horizontalDpi="0" verticalDpi="0" copies="0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v>141</v>
      </c>
      <c r="C7" s="6">
        <v>135</v>
      </c>
      <c r="D7" s="5">
        <v>103</v>
      </c>
      <c r="E7" s="5">
        <v>14</v>
      </c>
      <c r="F7" s="5">
        <f t="shared" ref="F7:N7" si="0">SUM(F8:F16)</f>
        <v>8</v>
      </c>
      <c r="G7" s="5">
        <f t="shared" si="0"/>
        <v>6</v>
      </c>
      <c r="H7" s="7">
        <f t="shared" si="0"/>
        <v>4</v>
      </c>
      <c r="I7" s="5">
        <f t="shared" si="0"/>
        <v>6</v>
      </c>
      <c r="J7" s="5">
        <f t="shared" si="0"/>
        <v>0</v>
      </c>
      <c r="K7" s="5">
        <f t="shared" si="0"/>
        <v>4</v>
      </c>
      <c r="L7" s="5">
        <f t="shared" si="0"/>
        <v>0</v>
      </c>
      <c r="M7" s="5">
        <f t="shared" si="0"/>
        <v>1</v>
      </c>
      <c r="N7" s="5">
        <f t="shared" si="0"/>
        <v>1</v>
      </c>
    </row>
    <row r="8" spans="1:14" ht="32.1" customHeight="1" x14ac:dyDescent="0.25">
      <c r="A8" s="8" t="s">
        <v>13</v>
      </c>
      <c r="B8" s="9">
        <f>C8+I8</f>
        <v>0</v>
      </c>
      <c r="C8" s="10">
        <f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9">
        <f>K8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v>10</v>
      </c>
      <c r="C9" s="10">
        <v>9</v>
      </c>
      <c r="D9" s="9">
        <v>7</v>
      </c>
      <c r="E9" s="9">
        <v>0</v>
      </c>
      <c r="F9" s="9">
        <v>1</v>
      </c>
      <c r="G9" s="9">
        <v>0</v>
      </c>
      <c r="H9" s="11">
        <v>1</v>
      </c>
      <c r="I9" s="10">
        <f>K9</f>
        <v>1</v>
      </c>
      <c r="J9" s="9">
        <v>0</v>
      </c>
      <c r="K9" s="9">
        <v>1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v>55</v>
      </c>
      <c r="C10" s="10">
        <v>54</v>
      </c>
      <c r="D10" s="9">
        <v>46</v>
      </c>
      <c r="E10" s="9">
        <v>2</v>
      </c>
      <c r="F10" s="9">
        <v>3</v>
      </c>
      <c r="G10" s="9">
        <v>1</v>
      </c>
      <c r="H10" s="11">
        <v>2</v>
      </c>
      <c r="I10" s="10">
        <f>K10</f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v>49</v>
      </c>
      <c r="C11" s="10">
        <v>49</v>
      </c>
      <c r="D11" s="9">
        <v>38</v>
      </c>
      <c r="E11" s="9">
        <v>7</v>
      </c>
      <c r="F11" s="9">
        <v>3</v>
      </c>
      <c r="G11" s="9">
        <v>1</v>
      </c>
      <c r="H11" s="11">
        <v>0</v>
      </c>
      <c r="I11" s="10">
        <f>K11</f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v>17</v>
      </c>
      <c r="C12" s="10">
        <v>15</v>
      </c>
      <c r="D12" s="9">
        <v>9</v>
      </c>
      <c r="E12" s="9">
        <v>1</v>
      </c>
      <c r="F12" s="9">
        <v>1</v>
      </c>
      <c r="G12" s="9">
        <v>3</v>
      </c>
      <c r="H12" s="11">
        <v>1</v>
      </c>
      <c r="I12" s="10">
        <v>2</v>
      </c>
      <c r="J12" s="9">
        <v>0</v>
      </c>
      <c r="K12" s="9">
        <v>1</v>
      </c>
      <c r="L12" s="9">
        <v>0</v>
      </c>
      <c r="M12" s="9">
        <v>1</v>
      </c>
      <c r="N12" s="9">
        <v>0</v>
      </c>
    </row>
    <row r="13" spans="1:14" ht="32.1" customHeight="1" x14ac:dyDescent="0.25">
      <c r="A13" s="8" t="s">
        <v>18</v>
      </c>
      <c r="B13" s="12">
        <v>6</v>
      </c>
      <c r="C13" s="10">
        <v>5</v>
      </c>
      <c r="D13" s="9">
        <v>3</v>
      </c>
      <c r="E13" s="9">
        <v>2</v>
      </c>
      <c r="F13" s="9">
        <v>0</v>
      </c>
      <c r="G13" s="9">
        <v>0</v>
      </c>
      <c r="H13" s="11">
        <v>0</v>
      </c>
      <c r="I13" s="10">
        <f>K13</f>
        <v>1</v>
      </c>
      <c r="J13" s="9">
        <v>0</v>
      </c>
      <c r="K13" s="9">
        <v>1</v>
      </c>
      <c r="L13" s="9">
        <v>0</v>
      </c>
      <c r="M13" s="9">
        <v>0</v>
      </c>
      <c r="N13" s="9">
        <v>0</v>
      </c>
    </row>
    <row r="14" spans="1:14" ht="32.1" customHeight="1" x14ac:dyDescent="0.25">
      <c r="A14" s="8" t="s">
        <v>19</v>
      </c>
      <c r="B14" s="12">
        <v>4</v>
      </c>
      <c r="C14" s="10">
        <v>3</v>
      </c>
      <c r="D14" s="9">
        <v>0</v>
      </c>
      <c r="E14" s="9">
        <v>2</v>
      </c>
      <c r="F14" s="9">
        <v>0</v>
      </c>
      <c r="G14" s="9">
        <v>1</v>
      </c>
      <c r="H14" s="11">
        <v>0</v>
      </c>
      <c r="I14" s="10">
        <v>1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</row>
    <row r="15" spans="1:14" ht="32.1" customHeight="1" x14ac:dyDescent="0.25">
      <c r="A15" s="8" t="s">
        <v>20</v>
      </c>
      <c r="B15" s="12">
        <f>C15+I15</f>
        <v>0</v>
      </c>
      <c r="C15" s="10">
        <f>D15+E15+F15+G15+H15</f>
        <v>0</v>
      </c>
      <c r="D15" s="9">
        <v>0</v>
      </c>
      <c r="E15" s="9">
        <v>0</v>
      </c>
      <c r="F15" s="9">
        <v>0</v>
      </c>
      <c r="G15" s="9">
        <v>0</v>
      </c>
      <c r="H15" s="11">
        <v>0</v>
      </c>
      <c r="I15" s="10">
        <f>K15</f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>C16+I16</f>
        <v>0</v>
      </c>
      <c r="C16" s="15">
        <f>D16+E16+F16+G16+H16</f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>K16</f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ageMargins left="0" right="0" top="0.39370078740157505" bottom="0.39370078740157505" header="0" footer="0"/>
  <pageSetup paperSize="0" fitToWidth="0" fitToHeight="0" pageOrder="overThenDown" horizontalDpi="0" verticalDpi="0" copies="0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f t="shared" ref="B7:N7" si="0">SUM(B8:B16)</f>
        <v>185</v>
      </c>
      <c r="C7" s="6">
        <f t="shared" si="0"/>
        <v>183</v>
      </c>
      <c r="D7" s="5">
        <f t="shared" si="0"/>
        <v>139</v>
      </c>
      <c r="E7" s="5">
        <f t="shared" si="0"/>
        <v>12</v>
      </c>
      <c r="F7" s="5">
        <f t="shared" si="0"/>
        <v>20</v>
      </c>
      <c r="G7" s="5">
        <f t="shared" si="0"/>
        <v>6</v>
      </c>
      <c r="H7" s="7">
        <f t="shared" si="0"/>
        <v>6</v>
      </c>
      <c r="I7" s="5">
        <f t="shared" si="0"/>
        <v>2</v>
      </c>
      <c r="J7" s="5">
        <f t="shared" si="0"/>
        <v>0</v>
      </c>
      <c r="K7" s="5">
        <f t="shared" si="0"/>
        <v>2</v>
      </c>
      <c r="L7" s="5">
        <f t="shared" si="0"/>
        <v>0</v>
      </c>
      <c r="M7" s="5">
        <f t="shared" si="0"/>
        <v>0</v>
      </c>
      <c r="N7" s="5">
        <f t="shared" si="0"/>
        <v>0</v>
      </c>
    </row>
    <row r="8" spans="1:14" ht="32.1" customHeight="1" x14ac:dyDescent="0.25">
      <c r="A8" s="8" t="s">
        <v>13</v>
      </c>
      <c r="B8" s="9">
        <f t="shared" ref="B8:B16" si="1">C8+I8</f>
        <v>0</v>
      </c>
      <c r="C8" s="10">
        <f t="shared" ref="C8:C16" si="2"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9">
        <f t="shared" ref="I8:I16" si="3">K8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7</v>
      </c>
      <c r="C9" s="10">
        <f t="shared" si="2"/>
        <v>7</v>
      </c>
      <c r="D9" s="9">
        <v>6</v>
      </c>
      <c r="E9" s="9">
        <v>1</v>
      </c>
      <c r="F9" s="9">
        <v>0</v>
      </c>
      <c r="G9" s="9">
        <v>0</v>
      </c>
      <c r="H9" s="11">
        <v>0</v>
      </c>
      <c r="I9" s="10">
        <f t="shared" si="3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80</v>
      </c>
      <c r="C10" s="10">
        <f t="shared" si="2"/>
        <v>79</v>
      </c>
      <c r="D10" s="9">
        <v>65</v>
      </c>
      <c r="E10" s="9">
        <v>1</v>
      </c>
      <c r="F10" s="9">
        <v>10</v>
      </c>
      <c r="G10" s="9">
        <v>0</v>
      </c>
      <c r="H10" s="11">
        <v>3</v>
      </c>
      <c r="I10" s="10">
        <f t="shared" si="3"/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f t="shared" si="1"/>
        <v>58</v>
      </c>
      <c r="C11" s="10">
        <f t="shared" si="2"/>
        <v>58</v>
      </c>
      <c r="D11" s="9">
        <v>45</v>
      </c>
      <c r="E11" s="9">
        <v>3</v>
      </c>
      <c r="F11" s="9">
        <v>7</v>
      </c>
      <c r="G11" s="9">
        <v>0</v>
      </c>
      <c r="H11" s="11">
        <v>3</v>
      </c>
      <c r="I11" s="10">
        <f t="shared" si="3"/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26</v>
      </c>
      <c r="C12" s="10">
        <f t="shared" si="2"/>
        <v>25</v>
      </c>
      <c r="D12" s="9">
        <v>18</v>
      </c>
      <c r="E12" s="9">
        <v>1</v>
      </c>
      <c r="F12" s="9">
        <v>2</v>
      </c>
      <c r="G12" s="9">
        <v>4</v>
      </c>
      <c r="H12" s="11">
        <v>0</v>
      </c>
      <c r="I12" s="10">
        <f t="shared" si="3"/>
        <v>1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</row>
    <row r="13" spans="1:14" ht="32.1" customHeight="1" x14ac:dyDescent="0.25">
      <c r="A13" s="8" t="s">
        <v>18</v>
      </c>
      <c r="B13" s="12">
        <f t="shared" si="1"/>
        <v>13</v>
      </c>
      <c r="C13" s="10">
        <f t="shared" si="2"/>
        <v>13</v>
      </c>
      <c r="D13" s="9">
        <v>5</v>
      </c>
      <c r="E13" s="9">
        <v>5</v>
      </c>
      <c r="F13" s="9">
        <v>1</v>
      </c>
      <c r="G13" s="9">
        <v>2</v>
      </c>
      <c r="H13" s="11">
        <v>0</v>
      </c>
      <c r="I13" s="10">
        <f t="shared" si="3"/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32.1" customHeight="1" x14ac:dyDescent="0.25">
      <c r="A14" s="8" t="s">
        <v>19</v>
      </c>
      <c r="B14" s="12">
        <f t="shared" si="1"/>
        <v>1</v>
      </c>
      <c r="C14" s="10">
        <f t="shared" si="2"/>
        <v>1</v>
      </c>
      <c r="D14" s="9">
        <v>0</v>
      </c>
      <c r="E14" s="9">
        <v>1</v>
      </c>
      <c r="F14" s="9">
        <v>0</v>
      </c>
      <c r="G14" s="9">
        <v>0</v>
      </c>
      <c r="H14" s="11">
        <v>0</v>
      </c>
      <c r="I14" s="10">
        <f t="shared" si="3"/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0</v>
      </c>
      <c r="C15" s="10">
        <f t="shared" si="2"/>
        <v>0</v>
      </c>
      <c r="D15" s="9">
        <v>0</v>
      </c>
      <c r="E15" s="9">
        <v>0</v>
      </c>
      <c r="F15" s="9">
        <v>0</v>
      </c>
      <c r="G15" s="9">
        <v>0</v>
      </c>
      <c r="H15" s="11">
        <v>0</v>
      </c>
      <c r="I15" s="10">
        <f t="shared" si="3"/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 t="shared" si="3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rintOptions horizontalCentered="1" verticalCentered="1"/>
  <pageMargins left="0.70826771653543308" right="0.70826771653543308" top="1.0433070866141732" bottom="1.0433070866141732" header="0.74803149606299213" footer="0.74803149606299213"/>
  <pageSetup paperSize="0" scale="73" fitToWidth="0" fitToHeight="0" pageOrder="overThenDown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f t="shared" ref="B7:N7" si="0">SUM(B8:B16)</f>
        <v>187</v>
      </c>
      <c r="C7" s="6">
        <f t="shared" si="0"/>
        <v>180</v>
      </c>
      <c r="D7" s="5">
        <f t="shared" si="0"/>
        <v>140</v>
      </c>
      <c r="E7" s="5">
        <f t="shared" si="0"/>
        <v>20</v>
      </c>
      <c r="F7" s="5">
        <f t="shared" si="0"/>
        <v>10</v>
      </c>
      <c r="G7" s="5">
        <f t="shared" si="0"/>
        <v>6</v>
      </c>
      <c r="H7" s="7">
        <f t="shared" si="0"/>
        <v>4</v>
      </c>
      <c r="I7" s="5">
        <f t="shared" si="0"/>
        <v>7</v>
      </c>
      <c r="J7" s="5">
        <f t="shared" si="0"/>
        <v>0</v>
      </c>
      <c r="K7" s="5">
        <f t="shared" si="0"/>
        <v>5</v>
      </c>
      <c r="L7" s="5">
        <f t="shared" si="0"/>
        <v>0</v>
      </c>
      <c r="M7" s="5">
        <f t="shared" si="0"/>
        <v>1</v>
      </c>
      <c r="N7" s="5">
        <f t="shared" si="0"/>
        <v>1</v>
      </c>
    </row>
    <row r="8" spans="1:14" ht="32.1" customHeight="1" x14ac:dyDescent="0.25">
      <c r="A8" s="8" t="s">
        <v>13</v>
      </c>
      <c r="B8" s="11">
        <f t="shared" ref="B8:B16" si="1">C8+I8</f>
        <v>0</v>
      </c>
      <c r="C8" s="9">
        <f t="shared" ref="C8:C16" si="2"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10">
        <f t="shared" ref="I8:I16" si="3">K8+J8+L8+M8+N8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3</v>
      </c>
      <c r="C9" s="10">
        <f t="shared" si="2"/>
        <v>3</v>
      </c>
      <c r="D9" s="9">
        <v>3</v>
      </c>
      <c r="E9" s="9">
        <v>0</v>
      </c>
      <c r="F9" s="9">
        <v>0</v>
      </c>
      <c r="G9" s="9">
        <v>0</v>
      </c>
      <c r="H9" s="11">
        <v>0</v>
      </c>
      <c r="I9" s="10">
        <f t="shared" si="3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98</v>
      </c>
      <c r="C10" s="10">
        <f t="shared" si="2"/>
        <v>97</v>
      </c>
      <c r="D10" s="9">
        <v>84</v>
      </c>
      <c r="E10" s="9">
        <v>4</v>
      </c>
      <c r="F10" s="9">
        <v>7</v>
      </c>
      <c r="G10" s="9">
        <v>1</v>
      </c>
      <c r="H10" s="11">
        <v>1</v>
      </c>
      <c r="I10" s="10">
        <f t="shared" si="3"/>
        <v>1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</row>
    <row r="11" spans="1:14" ht="32.1" customHeight="1" x14ac:dyDescent="0.25">
      <c r="A11" s="8" t="s">
        <v>16</v>
      </c>
      <c r="B11" s="12">
        <f t="shared" si="1"/>
        <v>49</v>
      </c>
      <c r="C11" s="10">
        <f t="shared" si="2"/>
        <v>48</v>
      </c>
      <c r="D11" s="9">
        <v>43</v>
      </c>
      <c r="E11" s="9">
        <v>2</v>
      </c>
      <c r="F11" s="9">
        <v>1</v>
      </c>
      <c r="G11" s="9">
        <v>2</v>
      </c>
      <c r="H11" s="11">
        <v>0</v>
      </c>
      <c r="I11" s="10">
        <f t="shared" si="3"/>
        <v>1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21</v>
      </c>
      <c r="C12" s="10">
        <f t="shared" si="2"/>
        <v>19</v>
      </c>
      <c r="D12" s="9">
        <v>6</v>
      </c>
      <c r="E12" s="9">
        <v>8</v>
      </c>
      <c r="F12" s="9">
        <v>1</v>
      </c>
      <c r="G12" s="9">
        <v>2</v>
      </c>
      <c r="H12" s="11">
        <v>2</v>
      </c>
      <c r="I12" s="10">
        <f t="shared" si="3"/>
        <v>2</v>
      </c>
      <c r="J12" s="9">
        <v>0</v>
      </c>
      <c r="K12" s="9">
        <v>1</v>
      </c>
      <c r="L12" s="9">
        <v>0</v>
      </c>
      <c r="M12" s="9">
        <v>1</v>
      </c>
      <c r="N12" s="9">
        <v>0</v>
      </c>
    </row>
    <row r="13" spans="1:14" ht="32.1" customHeight="1" x14ac:dyDescent="0.25">
      <c r="A13" s="8" t="s">
        <v>18</v>
      </c>
      <c r="B13" s="12">
        <f t="shared" si="1"/>
        <v>12</v>
      </c>
      <c r="C13" s="10">
        <f t="shared" si="2"/>
        <v>10</v>
      </c>
      <c r="D13" s="9">
        <v>4</v>
      </c>
      <c r="E13" s="9">
        <v>4</v>
      </c>
      <c r="F13" s="9">
        <v>1</v>
      </c>
      <c r="G13" s="9">
        <v>1</v>
      </c>
      <c r="H13" s="11">
        <v>0</v>
      </c>
      <c r="I13" s="10">
        <f t="shared" si="3"/>
        <v>2</v>
      </c>
      <c r="J13" s="9">
        <v>0</v>
      </c>
      <c r="K13" s="9">
        <v>2</v>
      </c>
      <c r="L13" s="9">
        <v>0</v>
      </c>
      <c r="M13" s="9">
        <v>0</v>
      </c>
      <c r="N13" s="9">
        <v>0</v>
      </c>
    </row>
    <row r="14" spans="1:14" ht="32.1" customHeight="1" x14ac:dyDescent="0.25">
      <c r="A14" s="8" t="s">
        <v>19</v>
      </c>
      <c r="B14" s="12">
        <f t="shared" si="1"/>
        <v>4</v>
      </c>
      <c r="C14" s="10">
        <f t="shared" si="2"/>
        <v>3</v>
      </c>
      <c r="D14" s="9">
        <v>0</v>
      </c>
      <c r="E14" s="9">
        <v>2</v>
      </c>
      <c r="F14" s="9">
        <v>0</v>
      </c>
      <c r="G14" s="9">
        <v>0</v>
      </c>
      <c r="H14" s="11">
        <v>1</v>
      </c>
      <c r="I14" s="10">
        <f t="shared" si="3"/>
        <v>1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0</v>
      </c>
      <c r="C15" s="10">
        <f t="shared" si="2"/>
        <v>0</v>
      </c>
      <c r="D15" s="9">
        <v>0</v>
      </c>
      <c r="E15" s="9">
        <v>0</v>
      </c>
      <c r="F15" s="9">
        <v>0</v>
      </c>
      <c r="G15" s="9">
        <v>0</v>
      </c>
      <c r="H15" s="11">
        <v>0</v>
      </c>
      <c r="I15" s="10">
        <f t="shared" si="3"/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 t="shared" si="3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rintOptions horizontalCentered="1" verticalCentered="1"/>
  <pageMargins left="0.70826771653543308" right="0.70826771653543308" top="1.0433070866141732" bottom="1.0433070866141732" header="0.74803149606299213" footer="0.74803149606299213"/>
  <pageSetup paperSize="0" scale="73" fitToWidth="0" fitToHeight="0" pageOrder="overThenDown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f t="shared" ref="B7:N7" si="0">SUM(B8:B16)</f>
        <v>252</v>
      </c>
      <c r="C7" s="6">
        <f t="shared" si="0"/>
        <v>240</v>
      </c>
      <c r="D7" s="5">
        <f t="shared" si="0"/>
        <v>181</v>
      </c>
      <c r="E7" s="5">
        <f t="shared" si="0"/>
        <v>23</v>
      </c>
      <c r="F7" s="5">
        <f t="shared" si="0"/>
        <v>26</v>
      </c>
      <c r="G7" s="5">
        <f t="shared" si="0"/>
        <v>7</v>
      </c>
      <c r="H7" s="7">
        <f t="shared" si="0"/>
        <v>3</v>
      </c>
      <c r="I7" s="6">
        <f t="shared" si="0"/>
        <v>12</v>
      </c>
      <c r="J7" s="5">
        <f t="shared" si="0"/>
        <v>0</v>
      </c>
      <c r="K7" s="5">
        <f t="shared" si="0"/>
        <v>9</v>
      </c>
      <c r="L7" s="5">
        <f t="shared" si="0"/>
        <v>0</v>
      </c>
      <c r="M7" s="5">
        <f t="shared" si="0"/>
        <v>2</v>
      </c>
      <c r="N7" s="5">
        <f t="shared" si="0"/>
        <v>1</v>
      </c>
    </row>
    <row r="8" spans="1:14" ht="32.1" customHeight="1" x14ac:dyDescent="0.25">
      <c r="A8" s="8" t="s">
        <v>13</v>
      </c>
      <c r="B8" s="11">
        <f t="shared" ref="B8:B16" si="1">C8+I8</f>
        <v>0</v>
      </c>
      <c r="C8" s="9">
        <f t="shared" ref="C8:C16" si="2"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10">
        <f t="shared" ref="I8:I16" si="3">K8+J8+L8+M8+N8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13</v>
      </c>
      <c r="C9" s="10">
        <f t="shared" si="2"/>
        <v>13</v>
      </c>
      <c r="D9" s="9">
        <v>11</v>
      </c>
      <c r="E9" s="9">
        <v>0</v>
      </c>
      <c r="F9" s="9">
        <v>2</v>
      </c>
      <c r="G9" s="9">
        <v>0</v>
      </c>
      <c r="H9" s="11">
        <v>0</v>
      </c>
      <c r="I9" s="10">
        <f t="shared" si="3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122</v>
      </c>
      <c r="C10" s="10">
        <f t="shared" si="2"/>
        <v>121</v>
      </c>
      <c r="D10" s="9">
        <v>102</v>
      </c>
      <c r="E10" s="9">
        <v>6</v>
      </c>
      <c r="F10" s="9">
        <v>12</v>
      </c>
      <c r="G10" s="9">
        <v>0</v>
      </c>
      <c r="H10" s="11">
        <v>1</v>
      </c>
      <c r="I10" s="10">
        <f t="shared" si="3"/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f t="shared" si="1"/>
        <v>63</v>
      </c>
      <c r="C11" s="10">
        <f t="shared" si="2"/>
        <v>61</v>
      </c>
      <c r="D11" s="9">
        <v>44</v>
      </c>
      <c r="E11" s="9">
        <v>6</v>
      </c>
      <c r="F11" s="9">
        <v>7</v>
      </c>
      <c r="G11" s="9">
        <v>3</v>
      </c>
      <c r="H11" s="11">
        <v>1</v>
      </c>
      <c r="I11" s="10">
        <f t="shared" si="3"/>
        <v>2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36</v>
      </c>
      <c r="C12" s="10">
        <f t="shared" si="2"/>
        <v>33</v>
      </c>
      <c r="D12" s="9">
        <v>21</v>
      </c>
      <c r="E12" s="9">
        <v>5</v>
      </c>
      <c r="F12" s="9">
        <v>4</v>
      </c>
      <c r="G12" s="9">
        <v>3</v>
      </c>
      <c r="H12" s="11">
        <v>0</v>
      </c>
      <c r="I12" s="10">
        <f t="shared" si="3"/>
        <v>3</v>
      </c>
      <c r="J12" s="9">
        <v>0</v>
      </c>
      <c r="K12" s="9">
        <v>3</v>
      </c>
      <c r="L12" s="9">
        <v>0</v>
      </c>
      <c r="M12" s="9">
        <v>0</v>
      </c>
      <c r="N12" s="9">
        <v>0</v>
      </c>
    </row>
    <row r="13" spans="1:14" ht="32.1" customHeight="1" x14ac:dyDescent="0.25">
      <c r="A13" s="8" t="s">
        <v>18</v>
      </c>
      <c r="B13" s="12">
        <f t="shared" si="1"/>
        <v>10</v>
      </c>
      <c r="C13" s="10">
        <f t="shared" si="2"/>
        <v>7</v>
      </c>
      <c r="D13" s="9">
        <v>3</v>
      </c>
      <c r="E13" s="9">
        <v>4</v>
      </c>
      <c r="F13" s="9">
        <v>0</v>
      </c>
      <c r="G13" s="9">
        <v>0</v>
      </c>
      <c r="H13" s="11">
        <v>0</v>
      </c>
      <c r="I13" s="10">
        <f t="shared" si="3"/>
        <v>3</v>
      </c>
      <c r="J13" s="9">
        <v>0</v>
      </c>
      <c r="K13" s="9">
        <v>1</v>
      </c>
      <c r="L13" s="9">
        <v>0</v>
      </c>
      <c r="M13" s="9">
        <v>1</v>
      </c>
      <c r="N13" s="9">
        <v>1</v>
      </c>
    </row>
    <row r="14" spans="1:14" ht="32.1" customHeight="1" x14ac:dyDescent="0.25">
      <c r="A14" s="8" t="s">
        <v>19</v>
      </c>
      <c r="B14" s="12">
        <f t="shared" si="1"/>
        <v>4</v>
      </c>
      <c r="C14" s="10">
        <f t="shared" si="2"/>
        <v>3</v>
      </c>
      <c r="D14" s="9">
        <v>0</v>
      </c>
      <c r="E14" s="9">
        <v>1</v>
      </c>
      <c r="F14" s="9">
        <v>1</v>
      </c>
      <c r="G14" s="9">
        <v>1</v>
      </c>
      <c r="H14" s="11">
        <v>0</v>
      </c>
      <c r="I14" s="10">
        <f t="shared" si="3"/>
        <v>1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4</v>
      </c>
      <c r="C15" s="10">
        <f t="shared" si="2"/>
        <v>2</v>
      </c>
      <c r="D15" s="9">
        <v>0</v>
      </c>
      <c r="E15" s="9">
        <v>1</v>
      </c>
      <c r="F15" s="9">
        <v>0</v>
      </c>
      <c r="G15" s="9">
        <v>0</v>
      </c>
      <c r="H15" s="11">
        <v>1</v>
      </c>
      <c r="I15" s="10">
        <f t="shared" si="3"/>
        <v>2</v>
      </c>
      <c r="J15" s="9">
        <v>0</v>
      </c>
      <c r="K15" s="9">
        <v>2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 t="shared" si="3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rintOptions horizontalCentered="1" verticalCentered="1"/>
  <pageMargins left="0.70826771653543308" right="0.70826771653543308" top="1.0433070866141732" bottom="1.0433070866141732" header="0.74803149606299213" footer="0.74803149606299213"/>
  <pageSetup paperSize="0" scale="73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f t="shared" ref="B7:N7" si="0">SUM(B8:B16)</f>
        <v>245</v>
      </c>
      <c r="C7" s="6">
        <f t="shared" si="0"/>
        <v>237</v>
      </c>
      <c r="D7" s="5">
        <f t="shared" si="0"/>
        <v>187</v>
      </c>
      <c r="E7" s="5">
        <f t="shared" si="0"/>
        <v>16</v>
      </c>
      <c r="F7" s="5">
        <f t="shared" si="0"/>
        <v>26</v>
      </c>
      <c r="G7" s="5">
        <f t="shared" si="0"/>
        <v>6</v>
      </c>
      <c r="H7" s="7">
        <f t="shared" si="0"/>
        <v>2</v>
      </c>
      <c r="I7" s="6">
        <f t="shared" si="0"/>
        <v>8</v>
      </c>
      <c r="J7" s="5">
        <f t="shared" si="0"/>
        <v>0</v>
      </c>
      <c r="K7" s="5">
        <f t="shared" si="0"/>
        <v>4</v>
      </c>
      <c r="L7" s="5">
        <f t="shared" si="0"/>
        <v>0</v>
      </c>
      <c r="M7" s="5">
        <f t="shared" si="0"/>
        <v>3</v>
      </c>
      <c r="N7" s="5">
        <f t="shared" si="0"/>
        <v>1</v>
      </c>
    </row>
    <row r="8" spans="1:14" ht="32.1" customHeight="1" x14ac:dyDescent="0.25">
      <c r="A8" s="8" t="s">
        <v>13</v>
      </c>
      <c r="B8" s="11">
        <f t="shared" ref="B8:B16" si="1">C8+I8</f>
        <v>0</v>
      </c>
      <c r="C8" s="9">
        <f t="shared" ref="C8:C16" si="2"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10">
        <f t="shared" ref="I8:I16" si="3">K8+J8+L8+M8+N8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14</v>
      </c>
      <c r="C9" s="10">
        <f t="shared" si="2"/>
        <v>14</v>
      </c>
      <c r="D9" s="9">
        <v>12</v>
      </c>
      <c r="E9" s="9">
        <v>0</v>
      </c>
      <c r="F9" s="9">
        <v>2</v>
      </c>
      <c r="G9" s="9">
        <v>0</v>
      </c>
      <c r="H9" s="11">
        <v>0</v>
      </c>
      <c r="I9" s="10">
        <f t="shared" si="3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126</v>
      </c>
      <c r="C10" s="10">
        <f t="shared" si="2"/>
        <v>126</v>
      </c>
      <c r="D10" s="9">
        <v>111</v>
      </c>
      <c r="E10" s="9">
        <v>3</v>
      </c>
      <c r="F10" s="9">
        <v>12</v>
      </c>
      <c r="G10" s="9">
        <v>0</v>
      </c>
      <c r="H10" s="11">
        <v>0</v>
      </c>
      <c r="I10" s="10">
        <f t="shared" si="3"/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f t="shared" si="1"/>
        <v>71</v>
      </c>
      <c r="C11" s="10">
        <f t="shared" si="2"/>
        <v>67</v>
      </c>
      <c r="D11" s="9">
        <v>51</v>
      </c>
      <c r="E11" s="9">
        <v>10</v>
      </c>
      <c r="F11" s="9">
        <v>4</v>
      </c>
      <c r="G11" s="9">
        <v>2</v>
      </c>
      <c r="H11" s="11">
        <v>0</v>
      </c>
      <c r="I11" s="10">
        <f t="shared" si="3"/>
        <v>4</v>
      </c>
      <c r="J11" s="9">
        <v>0</v>
      </c>
      <c r="K11" s="9">
        <v>2</v>
      </c>
      <c r="L11" s="9">
        <v>0</v>
      </c>
      <c r="M11" s="9">
        <v>2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23</v>
      </c>
      <c r="C12" s="10">
        <f t="shared" si="2"/>
        <v>21</v>
      </c>
      <c r="D12" s="9">
        <v>10</v>
      </c>
      <c r="E12" s="9">
        <v>1</v>
      </c>
      <c r="F12" s="9">
        <v>6</v>
      </c>
      <c r="G12" s="9">
        <v>3</v>
      </c>
      <c r="H12" s="11">
        <v>1</v>
      </c>
      <c r="I12" s="10">
        <f t="shared" si="3"/>
        <v>2</v>
      </c>
      <c r="J12" s="9">
        <v>0</v>
      </c>
      <c r="K12" s="9">
        <v>2</v>
      </c>
      <c r="L12" s="9">
        <v>0</v>
      </c>
      <c r="M12" s="9">
        <v>0</v>
      </c>
      <c r="N12" s="9">
        <v>0</v>
      </c>
    </row>
    <row r="13" spans="1:14" ht="32.1" customHeight="1" x14ac:dyDescent="0.25">
      <c r="A13" s="8" t="s">
        <v>18</v>
      </c>
      <c r="B13" s="12">
        <f t="shared" si="1"/>
        <v>7</v>
      </c>
      <c r="C13" s="10">
        <f t="shared" si="2"/>
        <v>6</v>
      </c>
      <c r="D13" s="9">
        <v>3</v>
      </c>
      <c r="E13" s="9">
        <v>1</v>
      </c>
      <c r="F13" s="9">
        <v>1</v>
      </c>
      <c r="G13" s="9">
        <v>1</v>
      </c>
      <c r="H13" s="11">
        <v>0</v>
      </c>
      <c r="I13" s="10">
        <f t="shared" si="3"/>
        <v>1</v>
      </c>
      <c r="J13" s="9">
        <v>0</v>
      </c>
      <c r="K13" s="9">
        <v>0</v>
      </c>
      <c r="L13" s="9">
        <v>0</v>
      </c>
      <c r="M13" s="9">
        <v>0</v>
      </c>
      <c r="N13" s="9">
        <v>1</v>
      </c>
    </row>
    <row r="14" spans="1:14" ht="32.1" customHeight="1" x14ac:dyDescent="0.25">
      <c r="A14" s="8" t="s">
        <v>19</v>
      </c>
      <c r="B14" s="12">
        <f t="shared" si="1"/>
        <v>3</v>
      </c>
      <c r="C14" s="10">
        <f t="shared" si="2"/>
        <v>2</v>
      </c>
      <c r="D14" s="9">
        <v>0</v>
      </c>
      <c r="E14" s="9">
        <v>1</v>
      </c>
      <c r="F14" s="9">
        <v>0</v>
      </c>
      <c r="G14" s="9">
        <v>0</v>
      </c>
      <c r="H14" s="11">
        <v>1</v>
      </c>
      <c r="I14" s="10">
        <f t="shared" si="3"/>
        <v>1</v>
      </c>
      <c r="J14" s="9">
        <v>0</v>
      </c>
      <c r="K14" s="9">
        <v>0</v>
      </c>
      <c r="L14" s="9">
        <v>0</v>
      </c>
      <c r="M14" s="9">
        <v>1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1</v>
      </c>
      <c r="C15" s="10">
        <f t="shared" si="2"/>
        <v>1</v>
      </c>
      <c r="D15" s="9">
        <v>0</v>
      </c>
      <c r="E15" s="9">
        <v>0</v>
      </c>
      <c r="F15" s="9">
        <v>1</v>
      </c>
      <c r="G15" s="9">
        <v>0</v>
      </c>
      <c r="H15" s="11">
        <v>0</v>
      </c>
      <c r="I15" s="10">
        <f t="shared" si="3"/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 t="shared" si="3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rintOptions horizontalCentered="1" verticalCentered="1"/>
  <pageMargins left="0.70826771653543308" right="0.70826771653543308" top="1.0433070866141732" bottom="1.0433070866141732" header="0.74803149606299213" footer="0.74803149606299213"/>
  <pageSetup paperSize="0" scale="73" fitToWidth="0" fitToHeight="0" pageOrder="overThenDown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7"/>
  <sheetViews>
    <sheetView workbookViewId="0"/>
  </sheetViews>
  <sheetFormatPr defaultRowHeight="12.75" customHeight="1" x14ac:dyDescent="0.25"/>
  <cols>
    <col min="1" max="1" width="10.875" customWidth="1"/>
    <col min="2" max="3" width="8" customWidth="1"/>
    <col min="4" max="7" width="13.25" customWidth="1"/>
    <col min="8" max="8" width="8.875" customWidth="1"/>
    <col min="9" max="9" width="8" customWidth="1"/>
    <col min="10" max="13" width="13.25" customWidth="1"/>
    <col min="14" max="14" width="8" customWidth="1"/>
    <col min="15" max="15" width="9" customWidth="1"/>
  </cols>
  <sheetData>
    <row r="1" spans="1:14" ht="19.899999999999999" customHeight="1" x14ac:dyDescent="0.25"/>
    <row r="2" spans="1:14" ht="28.35" customHeight="1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899999999999999" customHeight="1" x14ac:dyDescent="0.25">
      <c r="A3" s="1"/>
      <c r="N3" t="s">
        <v>1</v>
      </c>
    </row>
    <row r="4" spans="1:14" ht="19.899999999999999" customHeight="1" x14ac:dyDescent="0.25">
      <c r="A4" s="23" t="s">
        <v>2</v>
      </c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9.899999999999999" customHeight="1" x14ac:dyDescent="0.25">
      <c r="A5" s="23"/>
      <c r="B5" s="25" t="s">
        <v>4</v>
      </c>
      <c r="C5" s="25" t="s">
        <v>5</v>
      </c>
      <c r="D5" s="25"/>
      <c r="E5" s="25"/>
      <c r="F5" s="25"/>
      <c r="G5" s="25"/>
      <c r="H5" s="25"/>
      <c r="I5" s="26" t="s">
        <v>6</v>
      </c>
      <c r="J5" s="26"/>
      <c r="K5" s="26"/>
      <c r="L5" s="26"/>
      <c r="M5" s="26"/>
      <c r="N5" s="26"/>
    </row>
    <row r="6" spans="1:14" ht="39.950000000000003" customHeight="1" x14ac:dyDescent="0.25">
      <c r="A6" s="23"/>
      <c r="B6" s="25"/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3" t="s">
        <v>12</v>
      </c>
    </row>
    <row r="7" spans="1:14" ht="32.450000000000003" customHeight="1" x14ac:dyDescent="0.25">
      <c r="A7" s="4" t="s">
        <v>4</v>
      </c>
      <c r="B7" s="5">
        <f t="shared" ref="B7:N7" si="0">SUM(B8:B16)</f>
        <v>224</v>
      </c>
      <c r="C7" s="6">
        <f t="shared" si="0"/>
        <v>214</v>
      </c>
      <c r="D7" s="5">
        <f t="shared" si="0"/>
        <v>172</v>
      </c>
      <c r="E7" s="5">
        <f t="shared" si="0"/>
        <v>10</v>
      </c>
      <c r="F7" s="5">
        <f t="shared" si="0"/>
        <v>26</v>
      </c>
      <c r="G7" s="5">
        <f t="shared" si="0"/>
        <v>3</v>
      </c>
      <c r="H7" s="7">
        <f t="shared" si="0"/>
        <v>3</v>
      </c>
      <c r="I7" s="6">
        <f t="shared" si="0"/>
        <v>10</v>
      </c>
      <c r="J7" s="5">
        <f t="shared" si="0"/>
        <v>0</v>
      </c>
      <c r="K7" s="5">
        <f t="shared" si="0"/>
        <v>8</v>
      </c>
      <c r="L7" s="5">
        <f t="shared" si="0"/>
        <v>0</v>
      </c>
      <c r="M7" s="5">
        <f t="shared" si="0"/>
        <v>1</v>
      </c>
      <c r="N7" s="5">
        <f t="shared" si="0"/>
        <v>1</v>
      </c>
    </row>
    <row r="8" spans="1:14" ht="32.1" customHeight="1" x14ac:dyDescent="0.25">
      <c r="A8" s="8" t="s">
        <v>13</v>
      </c>
      <c r="B8" s="11">
        <f t="shared" ref="B8:B16" si="1">C8+I8</f>
        <v>0</v>
      </c>
      <c r="C8" s="9">
        <f t="shared" ref="C8:C16" si="2">D8+E8+F8+G8+H8</f>
        <v>0</v>
      </c>
      <c r="D8" s="9">
        <v>0</v>
      </c>
      <c r="E8" s="9">
        <v>0</v>
      </c>
      <c r="F8" s="9">
        <v>0</v>
      </c>
      <c r="G8" s="9">
        <v>0</v>
      </c>
      <c r="H8" s="11">
        <v>0</v>
      </c>
      <c r="I8" s="10">
        <f t="shared" ref="I8:I16" si="3">K8+J8+L8+M8+N8</f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32.1" customHeight="1" x14ac:dyDescent="0.25">
      <c r="A9" s="8" t="s">
        <v>14</v>
      </c>
      <c r="B9" s="12">
        <f t="shared" si="1"/>
        <v>10</v>
      </c>
      <c r="C9" s="10">
        <f t="shared" si="2"/>
        <v>10</v>
      </c>
      <c r="D9" s="9">
        <v>9</v>
      </c>
      <c r="E9" s="9">
        <v>0</v>
      </c>
      <c r="F9" s="9">
        <v>1</v>
      </c>
      <c r="G9" s="9">
        <v>0</v>
      </c>
      <c r="H9" s="11">
        <v>0</v>
      </c>
      <c r="I9" s="10">
        <f t="shared" si="3"/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32.1" customHeight="1" x14ac:dyDescent="0.25">
      <c r="A10" s="8" t="s">
        <v>15</v>
      </c>
      <c r="B10" s="12">
        <f t="shared" si="1"/>
        <v>116</v>
      </c>
      <c r="C10" s="10">
        <f t="shared" si="2"/>
        <v>116</v>
      </c>
      <c r="D10" s="9">
        <v>98</v>
      </c>
      <c r="E10" s="9">
        <v>4</v>
      </c>
      <c r="F10" s="9">
        <v>12</v>
      </c>
      <c r="G10" s="9">
        <v>0</v>
      </c>
      <c r="H10" s="11">
        <v>2</v>
      </c>
      <c r="I10" s="10">
        <f t="shared" si="3"/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32.1" customHeight="1" x14ac:dyDescent="0.25">
      <c r="A11" s="8" t="s">
        <v>16</v>
      </c>
      <c r="B11" s="12">
        <f t="shared" si="1"/>
        <v>69</v>
      </c>
      <c r="C11" s="10">
        <f t="shared" si="2"/>
        <v>67</v>
      </c>
      <c r="D11" s="9">
        <v>55</v>
      </c>
      <c r="E11" s="9">
        <v>2</v>
      </c>
      <c r="F11" s="9">
        <v>7</v>
      </c>
      <c r="G11" s="9">
        <v>2</v>
      </c>
      <c r="H11" s="11">
        <v>1</v>
      </c>
      <c r="I11" s="10">
        <f t="shared" si="3"/>
        <v>2</v>
      </c>
      <c r="J11" s="9">
        <v>0</v>
      </c>
      <c r="K11" s="9">
        <v>2</v>
      </c>
      <c r="L11" s="9">
        <v>0</v>
      </c>
      <c r="M11" s="9">
        <v>0</v>
      </c>
      <c r="N11" s="9">
        <v>0</v>
      </c>
    </row>
    <row r="12" spans="1:14" ht="32.1" customHeight="1" x14ac:dyDescent="0.25">
      <c r="A12" s="8" t="s">
        <v>17</v>
      </c>
      <c r="B12" s="12">
        <f t="shared" si="1"/>
        <v>18</v>
      </c>
      <c r="C12" s="10">
        <f t="shared" si="2"/>
        <v>16</v>
      </c>
      <c r="D12" s="9">
        <v>10</v>
      </c>
      <c r="E12" s="9">
        <v>1</v>
      </c>
      <c r="F12" s="9">
        <v>4</v>
      </c>
      <c r="G12" s="9">
        <v>1</v>
      </c>
      <c r="H12" s="11">
        <v>0</v>
      </c>
      <c r="I12" s="10">
        <f t="shared" si="3"/>
        <v>2</v>
      </c>
      <c r="J12" s="9">
        <v>0</v>
      </c>
      <c r="K12" s="9">
        <v>2</v>
      </c>
      <c r="L12" s="9">
        <v>0</v>
      </c>
      <c r="M12" s="9">
        <v>0</v>
      </c>
      <c r="N12" s="9">
        <v>0</v>
      </c>
    </row>
    <row r="13" spans="1:14" ht="32.1" customHeight="1" x14ac:dyDescent="0.25">
      <c r="A13" s="8" t="s">
        <v>18</v>
      </c>
      <c r="B13" s="12">
        <f t="shared" si="1"/>
        <v>7</v>
      </c>
      <c r="C13" s="10">
        <f t="shared" si="2"/>
        <v>3</v>
      </c>
      <c r="D13" s="9">
        <v>0</v>
      </c>
      <c r="E13" s="9">
        <v>1</v>
      </c>
      <c r="F13" s="9">
        <v>2</v>
      </c>
      <c r="G13" s="9">
        <v>0</v>
      </c>
      <c r="H13" s="11">
        <v>0</v>
      </c>
      <c r="I13" s="10">
        <f t="shared" si="3"/>
        <v>4</v>
      </c>
      <c r="J13" s="9">
        <v>0</v>
      </c>
      <c r="K13" s="9">
        <v>2</v>
      </c>
      <c r="L13" s="9">
        <v>0</v>
      </c>
      <c r="M13" s="9">
        <v>1</v>
      </c>
      <c r="N13" s="9">
        <v>1</v>
      </c>
    </row>
    <row r="14" spans="1:14" ht="32.1" customHeight="1" x14ac:dyDescent="0.25">
      <c r="A14" s="8" t="s">
        <v>19</v>
      </c>
      <c r="B14" s="12">
        <f t="shared" si="1"/>
        <v>3</v>
      </c>
      <c r="C14" s="10">
        <f t="shared" si="2"/>
        <v>1</v>
      </c>
      <c r="D14" s="9">
        <v>0</v>
      </c>
      <c r="E14" s="9">
        <v>1</v>
      </c>
      <c r="F14" s="9">
        <v>0</v>
      </c>
      <c r="G14" s="9">
        <v>0</v>
      </c>
      <c r="H14" s="11">
        <v>0</v>
      </c>
      <c r="I14" s="10">
        <f t="shared" si="3"/>
        <v>2</v>
      </c>
      <c r="J14" s="9">
        <v>0</v>
      </c>
      <c r="K14" s="9">
        <v>2</v>
      </c>
      <c r="L14" s="9">
        <v>0</v>
      </c>
      <c r="M14" s="9">
        <v>0</v>
      </c>
      <c r="N14" s="9">
        <v>0</v>
      </c>
    </row>
    <row r="15" spans="1:14" ht="32.1" customHeight="1" x14ac:dyDescent="0.25">
      <c r="A15" s="8" t="s">
        <v>20</v>
      </c>
      <c r="B15" s="12">
        <f t="shared" si="1"/>
        <v>1</v>
      </c>
      <c r="C15" s="10">
        <f t="shared" si="2"/>
        <v>1</v>
      </c>
      <c r="D15" s="9">
        <v>0</v>
      </c>
      <c r="E15" s="9">
        <v>1</v>
      </c>
      <c r="F15" s="9">
        <v>0</v>
      </c>
      <c r="G15" s="9">
        <v>0</v>
      </c>
      <c r="H15" s="11">
        <v>0</v>
      </c>
      <c r="I15" s="10">
        <f t="shared" si="3"/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2.1" customHeight="1" x14ac:dyDescent="0.25">
      <c r="A16" s="13" t="s">
        <v>21</v>
      </c>
      <c r="B16" s="14">
        <f t="shared" si="1"/>
        <v>0</v>
      </c>
      <c r="C16" s="15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7">
        <v>0</v>
      </c>
      <c r="I16" s="15">
        <f t="shared" si="3"/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" ht="16.5" customHeight="1" x14ac:dyDescent="0.25">
      <c r="A17" s="18" t="s">
        <v>22</v>
      </c>
    </row>
  </sheetData>
  <mergeCells count="6">
    <mergeCell ref="A2:N2"/>
    <mergeCell ref="A4:A6"/>
    <mergeCell ref="B4:N4"/>
    <mergeCell ref="B5:B6"/>
    <mergeCell ref="C5:H5"/>
    <mergeCell ref="I5:N5"/>
  </mergeCells>
  <phoneticPr fontId="17" type="noConversion"/>
  <printOptions horizontalCentered="1" verticalCentered="1"/>
  <pageMargins left="0.70826771653543308" right="0.70826771653543308" top="1.0433070866141732" bottom="1.0433070866141732" header="0.74803149606299213" footer="0.74803149606299213"/>
  <pageSetup paperSize="0" scale="73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5</vt:i4>
      </vt:variant>
    </vt:vector>
  </HeadingPairs>
  <TitlesOfParts>
    <vt:vector size="14" baseType="lpstr">
      <vt:lpstr>112年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'104年'!Print_Area</vt:lpstr>
      <vt:lpstr>'105年'!Print_Area</vt:lpstr>
      <vt:lpstr>'106年'!Print_Area</vt:lpstr>
      <vt:lpstr>'107年'!Print_Area</vt:lpstr>
      <vt:lpstr>'108年'!Print_Area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疾管科黃惠瑩</dc:creator>
  <cp:lastModifiedBy>鄒定臻</cp:lastModifiedBy>
  <cp:revision>21</cp:revision>
  <cp:lastPrinted>2023-05-25T01:11:01Z</cp:lastPrinted>
  <dcterms:created xsi:type="dcterms:W3CDTF">2016-03-28T12:41:34Z</dcterms:created>
  <dcterms:modified xsi:type="dcterms:W3CDTF">2024-03-19T01:22:19Z</dcterms:modified>
</cp:coreProperties>
</file>