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53725\Desktop\統計\112年度\秘書室\性別統計指標1-21\111\收回\人事室\"/>
    </mc:Choice>
  </mc:AlternateContent>
  <xr:revisionPtr revIDLastSave="0" documentId="13_ncr:1_{CF4D3F02-412B-4B7F-9D75-DF526CC401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彙總-all" sheetId="3" r:id="rId1"/>
    <sheet name="彙總-局" sheetId="2" r:id="rId2"/>
  </sheets>
  <definedNames>
    <definedName name="_xlnm.Print_Area" localSheetId="0">'彙總-all'!$A$1:$AC$67</definedName>
    <definedName name="_xlnm.Print_Area" localSheetId="1">'彙總-局'!$A$1:$AC$67</definedName>
    <definedName name="_xlnm.Print_Titles" localSheetId="0">'彙總-all'!$1:$3</definedName>
    <definedName name="_xlnm.Print_Titles" localSheetId="1">'彙總-局'!$1:$3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3" l="1"/>
  <c r="I49" i="3"/>
  <c r="I63" i="3"/>
  <c r="K59" i="3"/>
  <c r="K60" i="3"/>
  <c r="K61" i="3"/>
  <c r="K62" i="3"/>
  <c r="K63" i="3"/>
  <c r="J59" i="3"/>
  <c r="I59" i="3" s="1"/>
  <c r="J60" i="3"/>
  <c r="I60" i="3" s="1"/>
  <c r="J61" i="3"/>
  <c r="I61" i="3" s="1"/>
  <c r="J62" i="3"/>
  <c r="I62" i="3" s="1"/>
  <c r="J63" i="3"/>
  <c r="K58" i="3"/>
  <c r="J58" i="3"/>
  <c r="I58" i="3" s="1"/>
  <c r="K52" i="3"/>
  <c r="K53" i="3"/>
  <c r="K54" i="3"/>
  <c r="K55" i="3"/>
  <c r="K51" i="3"/>
  <c r="J52" i="3"/>
  <c r="I52" i="3" s="1"/>
  <c r="J53" i="3"/>
  <c r="I53" i="3" s="1"/>
  <c r="J54" i="3"/>
  <c r="I54" i="3" s="1"/>
  <c r="J55" i="3"/>
  <c r="I55" i="3" s="1"/>
  <c r="J51" i="3"/>
  <c r="I51" i="3" s="1"/>
  <c r="K41" i="3"/>
  <c r="K42" i="3"/>
  <c r="K43" i="3"/>
  <c r="I43" i="3" s="1"/>
  <c r="K44" i="3"/>
  <c r="K45" i="3"/>
  <c r="K46" i="3"/>
  <c r="I46" i="3" s="1"/>
  <c r="K47" i="3"/>
  <c r="I47" i="3" s="1"/>
  <c r="K48" i="3"/>
  <c r="I48" i="3" s="1"/>
  <c r="K40" i="3"/>
  <c r="J41" i="3"/>
  <c r="J42" i="3"/>
  <c r="J43" i="3"/>
  <c r="J44" i="3"/>
  <c r="I44" i="3" s="1"/>
  <c r="J45" i="3"/>
  <c r="I45" i="3" s="1"/>
  <c r="J46" i="3"/>
  <c r="J47" i="3"/>
  <c r="J48" i="3"/>
  <c r="J49" i="3"/>
  <c r="J40" i="3"/>
  <c r="K39" i="3" l="1"/>
  <c r="I40" i="3"/>
  <c r="I42" i="3"/>
  <c r="I41" i="3"/>
  <c r="I39" i="3"/>
  <c r="J39" i="3"/>
  <c r="I50" i="3"/>
  <c r="F64" i="3" l="1"/>
  <c r="C64" i="3"/>
  <c r="F63" i="3"/>
  <c r="C63" i="3"/>
  <c r="F62" i="3"/>
  <c r="C62" i="3"/>
  <c r="F61" i="3"/>
  <c r="C61" i="3"/>
  <c r="F60" i="3"/>
  <c r="C60" i="3"/>
  <c r="F59" i="3"/>
  <c r="C59" i="3"/>
  <c r="F58" i="3"/>
  <c r="C58" i="3"/>
  <c r="K57" i="3"/>
  <c r="J57" i="3"/>
  <c r="H57" i="3"/>
  <c r="G57" i="3"/>
  <c r="E57" i="3"/>
  <c r="D57" i="3"/>
  <c r="F55" i="3"/>
  <c r="C55" i="3"/>
  <c r="F54" i="3"/>
  <c r="C54" i="3"/>
  <c r="F53" i="3"/>
  <c r="C53" i="3"/>
  <c r="F52" i="3"/>
  <c r="C52" i="3"/>
  <c r="F51" i="3"/>
  <c r="C51" i="3"/>
  <c r="K50" i="3"/>
  <c r="J50" i="3"/>
  <c r="H50" i="3"/>
  <c r="G50" i="3"/>
  <c r="E50" i="3"/>
  <c r="D50" i="3"/>
  <c r="F48" i="3"/>
  <c r="C48" i="3"/>
  <c r="F47" i="3"/>
  <c r="C47" i="3"/>
  <c r="F46" i="3"/>
  <c r="C46" i="3"/>
  <c r="F45" i="3"/>
  <c r="C45" i="3"/>
  <c r="F44" i="3"/>
  <c r="C44" i="3"/>
  <c r="F43" i="3"/>
  <c r="C43" i="3"/>
  <c r="F42" i="3"/>
  <c r="C42" i="3"/>
  <c r="F41" i="3"/>
  <c r="C41" i="3"/>
  <c r="F40" i="3"/>
  <c r="C40" i="3"/>
  <c r="H39" i="3"/>
  <c r="G39" i="3"/>
  <c r="E39" i="3"/>
  <c r="D39" i="3"/>
  <c r="AA31" i="3"/>
  <c r="X31" i="3"/>
  <c r="U31" i="3"/>
  <c r="R31" i="3"/>
  <c r="L31" i="3"/>
  <c r="AA30" i="3"/>
  <c r="X30" i="3"/>
  <c r="U30" i="3"/>
  <c r="R30" i="3"/>
  <c r="AA29" i="3"/>
  <c r="X29" i="3"/>
  <c r="U29" i="3"/>
  <c r="R29" i="3"/>
  <c r="L29" i="3"/>
  <c r="AA28" i="3"/>
  <c r="X28" i="3"/>
  <c r="U28" i="3"/>
  <c r="R28" i="3"/>
  <c r="L28" i="3"/>
  <c r="AA27" i="3"/>
  <c r="X27" i="3"/>
  <c r="U27" i="3"/>
  <c r="R27" i="3"/>
  <c r="L27" i="3"/>
  <c r="AA26" i="3"/>
  <c r="AA24" i="3" s="1"/>
  <c r="X26" i="3"/>
  <c r="U26" i="3"/>
  <c r="R26" i="3"/>
  <c r="L26" i="3"/>
  <c r="AA25" i="3"/>
  <c r="X25" i="3"/>
  <c r="U25" i="3"/>
  <c r="R25" i="3"/>
  <c r="AC24" i="3"/>
  <c r="AB24" i="3"/>
  <c r="Z24" i="3"/>
  <c r="Y24" i="3"/>
  <c r="W24" i="3"/>
  <c r="V24" i="3"/>
  <c r="T24" i="3"/>
  <c r="S24" i="3"/>
  <c r="N24" i="3"/>
  <c r="M24" i="3"/>
  <c r="H24" i="3"/>
  <c r="G24" i="3"/>
  <c r="F24" i="3"/>
  <c r="E24" i="3"/>
  <c r="D24" i="3"/>
  <c r="C24" i="3"/>
  <c r="AA23" i="3"/>
  <c r="X23" i="3"/>
  <c r="U23" i="3"/>
  <c r="R23" i="3"/>
  <c r="AA22" i="3"/>
  <c r="X22" i="3"/>
  <c r="U22" i="3"/>
  <c r="R22" i="3"/>
  <c r="L22" i="3"/>
  <c r="AA21" i="3"/>
  <c r="X21" i="3"/>
  <c r="U21" i="3"/>
  <c r="R21" i="3"/>
  <c r="L21" i="3"/>
  <c r="AA20" i="3"/>
  <c r="X20" i="3"/>
  <c r="U20" i="3"/>
  <c r="R20" i="3"/>
  <c r="L20" i="3"/>
  <c r="AA19" i="3"/>
  <c r="X19" i="3"/>
  <c r="U19" i="3"/>
  <c r="R19" i="3"/>
  <c r="L19" i="3"/>
  <c r="AA18" i="3"/>
  <c r="X18" i="3"/>
  <c r="U18" i="3"/>
  <c r="R18" i="3"/>
  <c r="L18" i="3"/>
  <c r="AC17" i="3"/>
  <c r="AB17" i="3"/>
  <c r="Z17" i="3"/>
  <c r="Y17" i="3"/>
  <c r="W17" i="3"/>
  <c r="V17" i="3"/>
  <c r="T17" i="3"/>
  <c r="S17" i="3"/>
  <c r="N17" i="3"/>
  <c r="M17" i="3"/>
  <c r="H17" i="3"/>
  <c r="G17" i="3"/>
  <c r="F17" i="3"/>
  <c r="E17" i="3"/>
  <c r="D17" i="3"/>
  <c r="C17" i="3"/>
  <c r="AA16" i="3"/>
  <c r="U16" i="3"/>
  <c r="AA15" i="3"/>
  <c r="X15" i="3"/>
  <c r="U15" i="3"/>
  <c r="R15" i="3"/>
  <c r="L15" i="3"/>
  <c r="AA14" i="3"/>
  <c r="X14" i="3"/>
  <c r="U14" i="3"/>
  <c r="R14" i="3"/>
  <c r="L14" i="3"/>
  <c r="AA13" i="3"/>
  <c r="X13" i="3"/>
  <c r="U13" i="3"/>
  <c r="R13" i="3"/>
  <c r="AA12" i="3"/>
  <c r="X12" i="3"/>
  <c r="U12" i="3"/>
  <c r="R12" i="3"/>
  <c r="L12" i="3"/>
  <c r="AA11" i="3"/>
  <c r="X11" i="3"/>
  <c r="U11" i="3"/>
  <c r="R11" i="3"/>
  <c r="L11" i="3"/>
  <c r="AA10" i="3"/>
  <c r="X10" i="3"/>
  <c r="U10" i="3"/>
  <c r="R10" i="3"/>
  <c r="L10" i="3"/>
  <c r="AA9" i="3"/>
  <c r="X9" i="3"/>
  <c r="U9" i="3"/>
  <c r="R9" i="3"/>
  <c r="L9" i="3"/>
  <c r="AA8" i="3"/>
  <c r="X8" i="3"/>
  <c r="U8" i="3"/>
  <c r="R8" i="3"/>
  <c r="L8" i="3"/>
  <c r="AA7" i="3"/>
  <c r="X7" i="3"/>
  <c r="U7" i="3"/>
  <c r="R7" i="3"/>
  <c r="AC6" i="3"/>
  <c r="AB6" i="3"/>
  <c r="AA6" i="3"/>
  <c r="Z6" i="3"/>
  <c r="Y6" i="3"/>
  <c r="W6" i="3"/>
  <c r="V6" i="3"/>
  <c r="T6" i="3"/>
  <c r="S6" i="3"/>
  <c r="N6" i="3"/>
  <c r="M6" i="3"/>
  <c r="H6" i="3"/>
  <c r="G6" i="3"/>
  <c r="F6" i="3"/>
  <c r="E6" i="3"/>
  <c r="D6" i="3"/>
  <c r="C6" i="3"/>
  <c r="C39" i="3" l="1"/>
  <c r="F39" i="3"/>
  <c r="F50" i="3"/>
  <c r="U17" i="3"/>
  <c r="L6" i="3"/>
  <c r="C50" i="3"/>
  <c r="R17" i="3"/>
  <c r="AA17" i="3"/>
  <c r="L24" i="3"/>
  <c r="R6" i="3"/>
  <c r="X17" i="3"/>
  <c r="L17" i="3"/>
  <c r="R24" i="3"/>
  <c r="U6" i="3"/>
  <c r="C57" i="3"/>
  <c r="X6" i="3"/>
  <c r="U24" i="3"/>
  <c r="X24" i="3"/>
  <c r="F57" i="3"/>
  <c r="I57" i="3"/>
  <c r="I64" i="2"/>
  <c r="F64" i="2"/>
  <c r="C64" i="2"/>
  <c r="I63" i="2"/>
  <c r="F63" i="2"/>
  <c r="C63" i="2"/>
  <c r="I62" i="2"/>
  <c r="F62" i="2"/>
  <c r="C62" i="2"/>
  <c r="I61" i="2"/>
  <c r="F61" i="2"/>
  <c r="C61" i="2"/>
  <c r="I60" i="2"/>
  <c r="F60" i="2"/>
  <c r="C60" i="2"/>
  <c r="I59" i="2"/>
  <c r="F59" i="2"/>
  <c r="C59" i="2"/>
  <c r="I58" i="2"/>
  <c r="F58" i="2"/>
  <c r="C58" i="2"/>
  <c r="K57" i="2"/>
  <c r="J57" i="2"/>
  <c r="H57" i="2"/>
  <c r="G57" i="2"/>
  <c r="E57" i="2"/>
  <c r="D57" i="2"/>
  <c r="I55" i="2"/>
  <c r="F55" i="2"/>
  <c r="C55" i="2"/>
  <c r="I54" i="2"/>
  <c r="F54" i="2"/>
  <c r="C54" i="2"/>
  <c r="I53" i="2"/>
  <c r="F53" i="2"/>
  <c r="C53" i="2"/>
  <c r="I52" i="2"/>
  <c r="F52" i="2"/>
  <c r="C52" i="2"/>
  <c r="I51" i="2"/>
  <c r="F51" i="2"/>
  <c r="C51" i="2"/>
  <c r="K50" i="2"/>
  <c r="J50" i="2"/>
  <c r="H50" i="2"/>
  <c r="G50" i="2"/>
  <c r="E50" i="2"/>
  <c r="D50" i="2"/>
  <c r="I48" i="2"/>
  <c r="F48" i="2"/>
  <c r="C48" i="2"/>
  <c r="I47" i="2"/>
  <c r="F47" i="2"/>
  <c r="C47" i="2"/>
  <c r="I46" i="2"/>
  <c r="F46" i="2"/>
  <c r="C46" i="2"/>
  <c r="I45" i="2"/>
  <c r="F45" i="2"/>
  <c r="C45" i="2"/>
  <c r="I44" i="2"/>
  <c r="F44" i="2"/>
  <c r="C44" i="2"/>
  <c r="I43" i="2"/>
  <c r="F43" i="2"/>
  <c r="C43" i="2"/>
  <c r="I42" i="2"/>
  <c r="F42" i="2"/>
  <c r="C42" i="2"/>
  <c r="I41" i="2"/>
  <c r="F41" i="2"/>
  <c r="C41" i="2"/>
  <c r="I40" i="2"/>
  <c r="F40" i="2"/>
  <c r="C40" i="2"/>
  <c r="C39" i="2" s="1"/>
  <c r="H39" i="2"/>
  <c r="G39" i="2"/>
  <c r="E39" i="2"/>
  <c r="D39" i="2"/>
  <c r="AA31" i="2"/>
  <c r="X31" i="2"/>
  <c r="U31" i="2"/>
  <c r="R31" i="2"/>
  <c r="L31" i="2"/>
  <c r="AA30" i="2"/>
  <c r="X30" i="2"/>
  <c r="U30" i="2"/>
  <c r="R30" i="2"/>
  <c r="AA29" i="2"/>
  <c r="X29" i="2"/>
  <c r="U29" i="2"/>
  <c r="R29" i="2"/>
  <c r="L29" i="2"/>
  <c r="AA28" i="2"/>
  <c r="X28" i="2"/>
  <c r="U28" i="2"/>
  <c r="R28" i="2"/>
  <c r="L28" i="2"/>
  <c r="AA27" i="2"/>
  <c r="X27" i="2"/>
  <c r="U27" i="2"/>
  <c r="R27" i="2"/>
  <c r="L27" i="2"/>
  <c r="AA26" i="2"/>
  <c r="X26" i="2"/>
  <c r="U26" i="2"/>
  <c r="R26" i="2"/>
  <c r="L26" i="2"/>
  <c r="AA25" i="2"/>
  <c r="X25" i="2"/>
  <c r="U25" i="2"/>
  <c r="R25" i="2"/>
  <c r="AC24" i="2"/>
  <c r="AB24" i="2"/>
  <c r="Z24" i="2"/>
  <c r="Y24" i="2"/>
  <c r="W24" i="2"/>
  <c r="V24" i="2"/>
  <c r="T24" i="2"/>
  <c r="S24" i="2"/>
  <c r="N24" i="2"/>
  <c r="M24" i="2"/>
  <c r="L24" i="2"/>
  <c r="H24" i="2"/>
  <c r="G24" i="2"/>
  <c r="F24" i="2"/>
  <c r="E24" i="2"/>
  <c r="D24" i="2"/>
  <c r="C24" i="2"/>
  <c r="AA23" i="2"/>
  <c r="X23" i="2"/>
  <c r="U23" i="2"/>
  <c r="R23" i="2"/>
  <c r="AA22" i="2"/>
  <c r="X22" i="2"/>
  <c r="U22" i="2"/>
  <c r="R22" i="2"/>
  <c r="L22" i="2"/>
  <c r="AA21" i="2"/>
  <c r="X21" i="2"/>
  <c r="U21" i="2"/>
  <c r="R21" i="2"/>
  <c r="L21" i="2"/>
  <c r="AA20" i="2"/>
  <c r="X20" i="2"/>
  <c r="U20" i="2"/>
  <c r="R20" i="2"/>
  <c r="R17" i="2" s="1"/>
  <c r="L20" i="2"/>
  <c r="AA19" i="2"/>
  <c r="X19" i="2"/>
  <c r="U19" i="2"/>
  <c r="R19" i="2"/>
  <c r="L19" i="2"/>
  <c r="AA18" i="2"/>
  <c r="X18" i="2"/>
  <c r="U18" i="2"/>
  <c r="U17" i="2" s="1"/>
  <c r="R18" i="2"/>
  <c r="L18" i="2"/>
  <c r="AC17" i="2"/>
  <c r="AB17" i="2"/>
  <c r="Z17" i="2"/>
  <c r="Y17" i="2"/>
  <c r="W17" i="2"/>
  <c r="V17" i="2"/>
  <c r="T17" i="2"/>
  <c r="S17" i="2"/>
  <c r="N17" i="2"/>
  <c r="M17" i="2"/>
  <c r="H17" i="2"/>
  <c r="G17" i="2"/>
  <c r="F17" i="2"/>
  <c r="E17" i="2"/>
  <c r="D17" i="2"/>
  <c r="C17" i="2"/>
  <c r="AA16" i="2"/>
  <c r="U16" i="2"/>
  <c r="AA15" i="2"/>
  <c r="X15" i="2"/>
  <c r="U15" i="2"/>
  <c r="R15" i="2"/>
  <c r="L15" i="2"/>
  <c r="AA14" i="2"/>
  <c r="X14" i="2"/>
  <c r="U14" i="2"/>
  <c r="R14" i="2"/>
  <c r="L14" i="2"/>
  <c r="AA13" i="2"/>
  <c r="X13" i="2"/>
  <c r="U13" i="2"/>
  <c r="R13" i="2"/>
  <c r="AA12" i="2"/>
  <c r="X12" i="2"/>
  <c r="U12" i="2"/>
  <c r="R12" i="2"/>
  <c r="L12" i="2"/>
  <c r="AA11" i="2"/>
  <c r="X11" i="2"/>
  <c r="U11" i="2"/>
  <c r="R11" i="2"/>
  <c r="L11" i="2"/>
  <c r="AA10" i="2"/>
  <c r="X10" i="2"/>
  <c r="U10" i="2"/>
  <c r="R10" i="2"/>
  <c r="L10" i="2"/>
  <c r="AA9" i="2"/>
  <c r="X9" i="2"/>
  <c r="U9" i="2"/>
  <c r="R9" i="2"/>
  <c r="L9" i="2"/>
  <c r="AA8" i="2"/>
  <c r="X8" i="2"/>
  <c r="U8" i="2"/>
  <c r="R8" i="2"/>
  <c r="L8" i="2"/>
  <c r="AA7" i="2"/>
  <c r="X7" i="2"/>
  <c r="U7" i="2"/>
  <c r="R7" i="2"/>
  <c r="AC6" i="2"/>
  <c r="AB6" i="2"/>
  <c r="AA6" i="2" s="1"/>
  <c r="Z6" i="2"/>
  <c r="Y6" i="2"/>
  <c r="X6" i="2" s="1"/>
  <c r="W6" i="2"/>
  <c r="V6" i="2"/>
  <c r="T6" i="2"/>
  <c r="S6" i="2"/>
  <c r="N6" i="2"/>
  <c r="M6" i="2"/>
  <c r="H6" i="2"/>
  <c r="G6" i="2"/>
  <c r="F6" i="2"/>
  <c r="E6" i="2"/>
  <c r="D6" i="2"/>
  <c r="C6" i="2"/>
  <c r="L6" i="2" l="1"/>
  <c r="AA24" i="2"/>
  <c r="F50" i="2"/>
  <c r="X24" i="2"/>
  <c r="AA17" i="2"/>
  <c r="C50" i="2"/>
  <c r="F57" i="2"/>
  <c r="R6" i="2"/>
  <c r="X17" i="2"/>
  <c r="L17" i="2"/>
  <c r="U24" i="2"/>
  <c r="F39" i="2"/>
  <c r="U6" i="2"/>
  <c r="R24" i="2"/>
  <c r="C57" i="2"/>
  <c r="I57" i="2"/>
  <c r="I50" i="2"/>
  <c r="I39" i="2"/>
</calcChain>
</file>

<file path=xl/sharedStrings.xml><?xml version="1.0" encoding="utf-8"?>
<sst xmlns="http://schemas.openxmlformats.org/spreadsheetml/2006/main" count="398" uniqueCount="60">
  <si>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</si>
  <si>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</si>
  <si>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</si>
  <si>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</si>
  <si>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</si>
  <si>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</si>
  <si>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</si>
  <si>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</si>
  <si>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</si>
  <si>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</si>
  <si>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總計</t>
    <phoneticPr fontId="2" type="noConversion"/>
  </si>
  <si>
    <t>男</t>
    <phoneticPr fontId="2" type="noConversion"/>
  </si>
  <si>
    <t>女</t>
    <phoneticPr fontId="2" type="noConversion"/>
  </si>
  <si>
    <t>100年底</t>
  </si>
  <si>
    <t>101年底</t>
  </si>
  <si>
    <t>102年底</t>
  </si>
  <si>
    <t>簡任(派)</t>
    <phoneticPr fontId="2" type="noConversion"/>
  </si>
  <si>
    <t>薦任(派)</t>
    <phoneticPr fontId="2" type="noConversion"/>
  </si>
  <si>
    <t>委任(派)</t>
    <phoneticPr fontId="2" type="noConversion"/>
  </si>
  <si>
    <t>約雇人員</t>
    <phoneticPr fontId="2" type="noConversion"/>
  </si>
  <si>
    <t>約聘人員</t>
    <phoneticPr fontId="2" type="noConversion"/>
  </si>
  <si>
    <t>技工</t>
    <phoneticPr fontId="2" type="noConversion"/>
  </si>
  <si>
    <t>臨時人員</t>
    <phoneticPr fontId="2" type="noConversion"/>
  </si>
  <si>
    <t>碩士</t>
    <phoneticPr fontId="2" type="noConversion"/>
  </si>
  <si>
    <t>博士</t>
    <phoneticPr fontId="2" type="noConversion"/>
  </si>
  <si>
    <t>大學</t>
    <phoneticPr fontId="2" type="noConversion"/>
  </si>
  <si>
    <t>高中職</t>
    <phoneticPr fontId="2" type="noConversion"/>
  </si>
  <si>
    <t>國(初)中以下</t>
    <phoneticPr fontId="2" type="noConversion"/>
  </si>
  <si>
    <t>年
齡
別</t>
    <phoneticPr fontId="2" type="noConversion"/>
  </si>
  <si>
    <t>學
歷
別</t>
    <phoneticPr fontId="2" type="noConversion"/>
  </si>
  <si>
    <t>職
等
別</t>
    <phoneticPr fontId="2" type="noConversion"/>
  </si>
  <si>
    <t>項目別</t>
    <phoneticPr fontId="2" type="noConversion"/>
  </si>
  <si>
    <t>單位：人</t>
    <phoneticPr fontId="2" type="noConversion"/>
  </si>
  <si>
    <t>專科</t>
    <phoneticPr fontId="2" type="noConversion"/>
  </si>
  <si>
    <t>-</t>
  </si>
  <si>
    <t>說明：學歷別依取得該項學位者統計。</t>
    <phoneticPr fontId="2" type="noConversion"/>
  </si>
  <si>
    <t>總計</t>
  </si>
  <si>
    <t>男</t>
  </si>
  <si>
    <t>女</t>
  </si>
  <si>
    <t>103年底</t>
    <phoneticPr fontId="2" type="noConversion"/>
  </si>
  <si>
    <t>104年底</t>
    <phoneticPr fontId="2" type="noConversion"/>
  </si>
  <si>
    <t>105年底</t>
    <phoneticPr fontId="2" type="noConversion"/>
  </si>
  <si>
    <t>-</t>
    <phoneticPr fontId="2" type="noConversion"/>
  </si>
  <si>
    <t xml:space="preserve"> - </t>
  </si>
  <si>
    <t>資料來源：桃園市政府工務局人事室、桃園市政府新建工程處人事室、桃園市政府養護工程處人事室</t>
    <phoneticPr fontId="2" type="noConversion"/>
  </si>
  <si>
    <t>106年底</t>
    <phoneticPr fontId="2" type="noConversion"/>
  </si>
  <si>
    <t xml:space="preserve">桃園市政府工務局暨所屬機關人員數 </t>
    <phoneticPr fontId="2" type="noConversion"/>
  </si>
  <si>
    <t>107年底</t>
    <phoneticPr fontId="2" type="noConversion"/>
  </si>
  <si>
    <t>108年底</t>
    <phoneticPr fontId="2" type="noConversion"/>
  </si>
  <si>
    <t>資料來源：桃園市政府工務局人事室、桃園市政府新建工程處人事室、桃園市政府養護工程處人事室、桃園市政府航空城工程處人事室</t>
    <phoneticPr fontId="2" type="noConversion"/>
  </si>
  <si>
    <t>109年底</t>
    <phoneticPr fontId="2" type="noConversion"/>
  </si>
  <si>
    <t>項目1</t>
    <phoneticPr fontId="2" type="noConversion"/>
  </si>
  <si>
    <t>110年底</t>
    <phoneticPr fontId="2" type="noConversion"/>
  </si>
  <si>
    <t>111年底</t>
    <phoneticPr fontId="2" type="noConversion"/>
  </si>
  <si>
    <t>養</t>
    <phoneticPr fontId="7" type="noConversion"/>
  </si>
  <si>
    <t>新</t>
    <phoneticPr fontId="7" type="noConversion"/>
  </si>
  <si>
    <t>航</t>
    <phoneticPr fontId="7" type="noConversion"/>
  </si>
  <si>
    <t>局</t>
    <phoneticPr fontId="7" type="noConversion"/>
  </si>
  <si>
    <t>男</t>
    <phoneticPr fontId="7" type="noConversion"/>
  </si>
  <si>
    <t>女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</si>
</sst>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.00_);_(* \(#,##0.00\);_(* &quot;-&quot;??_);_(@_)"/>
    <numFmt numFmtId="177" formatCode="0_ "/>
    <numFmt numFmtId="178" formatCode="0_);[Red]\(0\)"/>
    <numFmt numFmtId="179" formatCode="#,##0_ "/>
  </numFmts>
  <fonts count="10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theme="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42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4" fontId="6" fillId="0" borderId="5" xfId="0" applyNumberFormat="1" applyFont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2" fontId="3" fillId="0" borderId="5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44" fontId="3" fillId="0" borderId="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2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42" fontId="3" fillId="2" borderId="5" xfId="0" applyNumberFormat="1" applyFont="1" applyFill="1" applyBorder="1" applyAlignment="1">
      <alignment horizontal="right" vertical="center"/>
    </xf>
    <xf numFmtId="178" fontId="6" fillId="2" borderId="6" xfId="0" applyNumberFormat="1" applyFont="1" applyFill="1" applyBorder="1" applyAlignment="1">
      <alignment horizontal="right" vertical="center"/>
    </xf>
    <xf numFmtId="177" fontId="3" fillId="2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3" borderId="0" xfId="0" applyFont="1" applyFill="1" applyBorder="1">
      <alignment vertical="center"/>
    </xf>
    <xf numFmtId="179" fontId="9" fillId="3" borderId="0" xfId="0" applyNumberFormat="1" applyFont="1" applyFill="1" applyBorder="1" applyAlignment="1">
      <alignment horizontal="right" vertical="center"/>
    </xf>
    <xf numFmtId="177" fontId="9" fillId="3" borderId="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</cellXfs>
  <cellStyles count="6">
    <cellStyle name="一般" xfId="0" builtinId="0"/>
    <cellStyle name="一般 2" xfId="1" xr:uid="{00000000-0005-0000-0000-000001000000}"/>
    <cellStyle name="一般 3" xfId="2" xr:uid="{00000000-0005-0000-0000-000002000000}"/>
    <cellStyle name="一般 4" xfId="5" xr:uid="{00000000-0005-0000-0000-000003000000}"/>
    <cellStyle name="千分位 2" xfId="3" xr:uid="{00000000-0005-0000-0000-000004000000}"/>
    <cellStyle name="千分位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4"/>
  <sheetViews>
    <sheetView tabSelected="1" view="pageLayout" topLeftCell="A44" zoomScaleNormal="100" zoomScaleSheetLayoutView="100" workbookViewId="0">
      <selection activeCell="K51" sqref="K51"/>
    </sheetView>
  </sheetViews>
  <sheetFormatPr defaultRowHeight="16.5"/>
  <cols>
    <col min="1" max="1" width="4.375" customWidth="1"/>
    <col min="2" max="2" width="10.25" customWidth="1"/>
    <col min="3" max="26" width="6.875" customWidth="1"/>
    <col min="27" max="29" width="6.875" style="10" customWidth="1"/>
  </cols>
  <sheetData>
    <row r="1" spans="1:30" s="7" customFormat="1" ht="21">
      <c r="A1" s="31" t="s">
        <v>51</v>
      </c>
      <c r="B1" s="3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0" s="7" customFormat="1" ht="21">
      <c r="A2" s="31"/>
      <c r="B2" s="31"/>
      <c r="C2" s="72" t="s">
        <v>46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0" ht="22.15" customHeight="1" thickBot="1">
      <c r="M3" s="73"/>
      <c r="N3" s="73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4" t="s">
        <v>32</v>
      </c>
      <c r="AC3" s="74"/>
    </row>
    <row r="4" spans="1:30" ht="22.15" customHeight="1">
      <c r="A4" s="75" t="s">
        <v>31</v>
      </c>
      <c r="B4" s="76"/>
      <c r="C4" s="79" t="s">
        <v>13</v>
      </c>
      <c r="D4" s="79"/>
      <c r="E4" s="79"/>
      <c r="F4" s="79" t="s">
        <v>14</v>
      </c>
      <c r="G4" s="79"/>
      <c r="H4" s="79"/>
      <c r="I4" s="80" t="s">
        <v>15</v>
      </c>
      <c r="J4" s="81"/>
      <c r="K4" s="82"/>
      <c r="L4" s="79" t="s">
        <v>39</v>
      </c>
      <c r="M4" s="79"/>
      <c r="N4" s="80"/>
      <c r="O4" s="80" t="s">
        <v>40</v>
      </c>
      <c r="P4" s="83"/>
      <c r="Q4" s="84"/>
      <c r="R4" s="66" t="s">
        <v>41</v>
      </c>
      <c r="S4" s="67"/>
      <c r="T4" s="67"/>
      <c r="U4" s="66" t="s">
        <v>45</v>
      </c>
      <c r="V4" s="67"/>
      <c r="W4" s="67"/>
      <c r="X4" s="66" t="s">
        <v>47</v>
      </c>
      <c r="Y4" s="67"/>
      <c r="Z4" s="67"/>
      <c r="AA4" s="66" t="s">
        <v>48</v>
      </c>
      <c r="AB4" s="67"/>
      <c r="AC4" s="67"/>
      <c r="AD4" s="21"/>
    </row>
    <row r="5" spans="1:30" ht="22.15" customHeight="1">
      <c r="A5" s="77"/>
      <c r="B5" s="78"/>
      <c r="C5" s="29" t="s">
        <v>10</v>
      </c>
      <c r="D5" s="22" t="s">
        <v>11</v>
      </c>
      <c r="E5" s="22" t="s">
        <v>12</v>
      </c>
      <c r="F5" s="22" t="s">
        <v>10</v>
      </c>
      <c r="G5" s="22" t="s">
        <v>11</v>
      </c>
      <c r="H5" s="22" t="s">
        <v>12</v>
      </c>
      <c r="I5" s="22" t="s">
        <v>36</v>
      </c>
      <c r="J5" s="22" t="s">
        <v>37</v>
      </c>
      <c r="K5" s="22" t="s">
        <v>38</v>
      </c>
      <c r="L5" s="22" t="s">
        <v>10</v>
      </c>
      <c r="M5" s="22" t="s">
        <v>11</v>
      </c>
      <c r="N5" s="22" t="s">
        <v>12</v>
      </c>
      <c r="O5" s="23" t="s">
        <v>10</v>
      </c>
      <c r="P5" s="23" t="s">
        <v>11</v>
      </c>
      <c r="Q5" s="23" t="s">
        <v>12</v>
      </c>
      <c r="R5" s="23" t="s">
        <v>10</v>
      </c>
      <c r="S5" s="23" t="s">
        <v>11</v>
      </c>
      <c r="T5" s="23" t="s">
        <v>12</v>
      </c>
      <c r="U5" s="23" t="s">
        <v>10</v>
      </c>
      <c r="V5" s="23" t="s">
        <v>11</v>
      </c>
      <c r="W5" s="33" t="s">
        <v>12</v>
      </c>
      <c r="X5" s="23" t="s">
        <v>10</v>
      </c>
      <c r="Y5" s="23" t="s">
        <v>11</v>
      </c>
      <c r="Z5" s="33" t="s">
        <v>12</v>
      </c>
      <c r="AA5" s="23" t="s">
        <v>10</v>
      </c>
      <c r="AB5" s="23" t="s">
        <v>11</v>
      </c>
      <c r="AC5" s="33" t="s">
        <v>12</v>
      </c>
      <c r="AD5" s="21"/>
    </row>
    <row r="6" spans="1:30" ht="22.15" customHeight="1">
      <c r="A6" s="68" t="s">
        <v>28</v>
      </c>
      <c r="B6" s="1" t="s">
        <v>10</v>
      </c>
      <c r="C6" s="15">
        <f t="shared" ref="C6:H6" si="0">SUM(C7:C16)</f>
        <v>163</v>
      </c>
      <c r="D6" s="15">
        <f t="shared" si="0"/>
        <v>90</v>
      </c>
      <c r="E6" s="15">
        <f t="shared" si="0"/>
        <v>73</v>
      </c>
      <c r="F6" s="15">
        <f t="shared" si="0"/>
        <v>208</v>
      </c>
      <c r="G6" s="15">
        <f t="shared" si="0"/>
        <v>117</v>
      </c>
      <c r="H6" s="15">
        <f t="shared" si="0"/>
        <v>91</v>
      </c>
      <c r="I6" s="15">
        <v>225</v>
      </c>
      <c r="J6" s="15">
        <v>127</v>
      </c>
      <c r="K6" s="15">
        <v>98</v>
      </c>
      <c r="L6" s="15">
        <f>SUM(L7:L16)</f>
        <v>248</v>
      </c>
      <c r="M6" s="15">
        <f t="shared" ref="M6:N6" si="1">SUM(M7:M16)</f>
        <v>132</v>
      </c>
      <c r="N6" s="15">
        <f t="shared" si="1"/>
        <v>116</v>
      </c>
      <c r="O6" s="25">
        <v>254</v>
      </c>
      <c r="P6" s="25">
        <v>142</v>
      </c>
      <c r="Q6" s="25">
        <v>112</v>
      </c>
      <c r="R6" s="25">
        <f>SUM(R7:R16)</f>
        <v>335</v>
      </c>
      <c r="S6" s="25">
        <f t="shared" ref="S6:T6" si="2">SUM(S7:S16)</f>
        <v>191</v>
      </c>
      <c r="T6" s="25">
        <f t="shared" si="2"/>
        <v>144</v>
      </c>
      <c r="U6" s="25">
        <f>SUM(V6:W6)</f>
        <v>362</v>
      </c>
      <c r="V6" s="25">
        <f>SUM(V7:V16)</f>
        <v>203</v>
      </c>
      <c r="W6" s="25">
        <f>SUM(W7:W16)</f>
        <v>159</v>
      </c>
      <c r="X6" s="25">
        <f>SUM(Y6:Z6)</f>
        <v>461</v>
      </c>
      <c r="Y6" s="25">
        <f>SUM(Y7:Y16)</f>
        <v>233</v>
      </c>
      <c r="Z6" s="25">
        <f>SUM(Z7:Z16)</f>
        <v>228</v>
      </c>
      <c r="AA6" s="25">
        <f>SUM(AB6:AC6)</f>
        <v>508</v>
      </c>
      <c r="AB6" s="25">
        <f>SUM(AB7:AB16)</f>
        <v>266</v>
      </c>
      <c r="AC6" s="25">
        <f>SUM(AC7:AC16)</f>
        <v>242</v>
      </c>
    </row>
    <row r="7" spans="1:30" ht="22.15" customHeight="1">
      <c r="A7" s="69"/>
      <c r="B7" s="1" t="s">
        <v>0</v>
      </c>
      <c r="C7" s="14" t="s">
        <v>34</v>
      </c>
      <c r="D7" s="14" t="s">
        <v>34</v>
      </c>
      <c r="E7" s="14" t="s">
        <v>34</v>
      </c>
      <c r="F7" s="15">
        <v>1</v>
      </c>
      <c r="G7" s="14" t="s">
        <v>34</v>
      </c>
      <c r="H7" s="15">
        <v>1</v>
      </c>
      <c r="I7" s="15">
        <v>3</v>
      </c>
      <c r="J7" s="15">
        <v>1</v>
      </c>
      <c r="K7" s="15">
        <v>2</v>
      </c>
      <c r="L7" s="15">
        <v>3</v>
      </c>
      <c r="M7" s="15">
        <v>3</v>
      </c>
      <c r="N7" s="15" t="s">
        <v>42</v>
      </c>
      <c r="O7" s="25">
        <v>14</v>
      </c>
      <c r="P7" s="25">
        <v>6</v>
      </c>
      <c r="Q7" s="25">
        <v>8</v>
      </c>
      <c r="R7" s="25">
        <f>SUM(S7:T7)</f>
        <v>19</v>
      </c>
      <c r="S7" s="25">
        <v>5</v>
      </c>
      <c r="T7" s="25">
        <v>14</v>
      </c>
      <c r="U7" s="25">
        <f t="shared" ref="U7:U15" si="3">SUM(V7:W7)</f>
        <v>21</v>
      </c>
      <c r="V7" s="25">
        <v>13</v>
      </c>
      <c r="W7" s="25">
        <v>8</v>
      </c>
      <c r="X7" s="25">
        <f t="shared" ref="X7:X15" si="4">SUM(Y7:Z7)</f>
        <v>17</v>
      </c>
      <c r="Y7" s="25">
        <v>6</v>
      </c>
      <c r="Z7" s="25">
        <v>11</v>
      </c>
      <c r="AA7" s="25">
        <f t="shared" ref="AA7:AA16" si="5">SUM(AB7:AC7)</f>
        <v>20</v>
      </c>
      <c r="AB7" s="25">
        <v>12</v>
      </c>
      <c r="AC7" s="25">
        <v>8</v>
      </c>
    </row>
    <row r="8" spans="1:30" ht="22.15" customHeight="1">
      <c r="A8" s="69"/>
      <c r="B8" s="1" t="s">
        <v>1</v>
      </c>
      <c r="C8" s="15">
        <v>13</v>
      </c>
      <c r="D8" s="15">
        <v>5</v>
      </c>
      <c r="E8" s="15">
        <v>8</v>
      </c>
      <c r="F8" s="15">
        <v>24</v>
      </c>
      <c r="G8" s="15">
        <v>8</v>
      </c>
      <c r="H8" s="15">
        <v>16</v>
      </c>
      <c r="I8" s="15">
        <v>32</v>
      </c>
      <c r="J8" s="15">
        <v>14</v>
      </c>
      <c r="K8" s="15">
        <v>18</v>
      </c>
      <c r="L8" s="15">
        <f t="shared" ref="L8:L15" si="6">SUM(M8+N8)</f>
        <v>29</v>
      </c>
      <c r="M8" s="15">
        <v>15</v>
      </c>
      <c r="N8" s="15">
        <v>14</v>
      </c>
      <c r="O8" s="25">
        <v>40</v>
      </c>
      <c r="P8" s="25">
        <v>26</v>
      </c>
      <c r="Q8" s="25">
        <v>14</v>
      </c>
      <c r="R8" s="25">
        <f t="shared" ref="R8:R15" si="7">SUM(S8:T8)</f>
        <v>79</v>
      </c>
      <c r="S8" s="25">
        <v>47</v>
      </c>
      <c r="T8" s="25">
        <v>32</v>
      </c>
      <c r="U8" s="25">
        <f t="shared" si="3"/>
        <v>70</v>
      </c>
      <c r="V8" s="25">
        <v>39</v>
      </c>
      <c r="W8" s="25">
        <v>31</v>
      </c>
      <c r="X8" s="25">
        <f t="shared" si="4"/>
        <v>112</v>
      </c>
      <c r="Y8" s="25">
        <v>62</v>
      </c>
      <c r="Z8" s="25">
        <v>50</v>
      </c>
      <c r="AA8" s="25">
        <f t="shared" si="5"/>
        <v>120</v>
      </c>
      <c r="AB8" s="25">
        <v>65</v>
      </c>
      <c r="AC8" s="25">
        <v>55</v>
      </c>
    </row>
    <row r="9" spans="1:30" ht="22.15" customHeight="1">
      <c r="A9" s="69"/>
      <c r="B9" s="1" t="s">
        <v>2</v>
      </c>
      <c r="C9" s="15">
        <v>38</v>
      </c>
      <c r="D9" s="15">
        <v>23</v>
      </c>
      <c r="E9" s="15">
        <v>15</v>
      </c>
      <c r="F9" s="15">
        <v>54</v>
      </c>
      <c r="G9" s="15">
        <v>37</v>
      </c>
      <c r="H9" s="15">
        <v>17</v>
      </c>
      <c r="I9" s="15">
        <v>58</v>
      </c>
      <c r="J9" s="15">
        <v>41</v>
      </c>
      <c r="K9" s="15">
        <v>17</v>
      </c>
      <c r="L9" s="15">
        <f t="shared" si="6"/>
        <v>60</v>
      </c>
      <c r="M9" s="15">
        <v>36</v>
      </c>
      <c r="N9" s="15">
        <v>24</v>
      </c>
      <c r="O9" s="25">
        <v>43</v>
      </c>
      <c r="P9" s="25">
        <v>24</v>
      </c>
      <c r="Q9" s="25">
        <v>19</v>
      </c>
      <c r="R9" s="25">
        <f t="shared" si="7"/>
        <v>62</v>
      </c>
      <c r="S9" s="25">
        <v>38</v>
      </c>
      <c r="T9" s="25">
        <v>24</v>
      </c>
      <c r="U9" s="25">
        <f t="shared" si="3"/>
        <v>73</v>
      </c>
      <c r="V9" s="25">
        <v>41</v>
      </c>
      <c r="W9" s="25">
        <v>32</v>
      </c>
      <c r="X9" s="25">
        <f t="shared" si="4"/>
        <v>90</v>
      </c>
      <c r="Y9" s="25">
        <v>41</v>
      </c>
      <c r="Z9" s="25">
        <v>49</v>
      </c>
      <c r="AA9" s="25">
        <f t="shared" si="5"/>
        <v>106</v>
      </c>
      <c r="AB9" s="25">
        <v>51</v>
      </c>
      <c r="AC9" s="25">
        <v>55</v>
      </c>
    </row>
    <row r="10" spans="1:30" ht="22.15" customHeight="1">
      <c r="A10" s="69"/>
      <c r="B10" s="1" t="s">
        <v>3</v>
      </c>
      <c r="C10" s="15">
        <v>37</v>
      </c>
      <c r="D10" s="15">
        <v>21</v>
      </c>
      <c r="E10" s="15">
        <v>16</v>
      </c>
      <c r="F10" s="15">
        <v>45</v>
      </c>
      <c r="G10" s="15">
        <v>27</v>
      </c>
      <c r="H10" s="15">
        <v>18</v>
      </c>
      <c r="I10" s="15">
        <v>46</v>
      </c>
      <c r="J10" s="15">
        <v>23</v>
      </c>
      <c r="K10" s="15">
        <v>23</v>
      </c>
      <c r="L10" s="15">
        <f t="shared" si="6"/>
        <v>52</v>
      </c>
      <c r="M10" s="15">
        <v>25</v>
      </c>
      <c r="N10" s="15">
        <v>27</v>
      </c>
      <c r="O10" s="25">
        <v>52</v>
      </c>
      <c r="P10" s="25">
        <v>28</v>
      </c>
      <c r="Q10" s="25">
        <v>24</v>
      </c>
      <c r="R10" s="25">
        <f t="shared" si="7"/>
        <v>63</v>
      </c>
      <c r="S10" s="25">
        <v>35</v>
      </c>
      <c r="T10" s="25">
        <v>28</v>
      </c>
      <c r="U10" s="25">
        <f t="shared" si="3"/>
        <v>65</v>
      </c>
      <c r="V10" s="25">
        <v>37</v>
      </c>
      <c r="W10" s="25">
        <v>28</v>
      </c>
      <c r="X10" s="25">
        <f t="shared" si="4"/>
        <v>79</v>
      </c>
      <c r="Y10" s="25">
        <v>44</v>
      </c>
      <c r="Z10" s="25">
        <v>35</v>
      </c>
      <c r="AA10" s="25">
        <f t="shared" si="5"/>
        <v>93</v>
      </c>
      <c r="AB10" s="25">
        <v>46</v>
      </c>
      <c r="AC10" s="25">
        <v>47</v>
      </c>
    </row>
    <row r="11" spans="1:30" ht="22.15" customHeight="1">
      <c r="A11" s="69"/>
      <c r="B11" s="1" t="s">
        <v>4</v>
      </c>
      <c r="C11" s="15">
        <v>26</v>
      </c>
      <c r="D11" s="15">
        <v>18</v>
      </c>
      <c r="E11" s="15">
        <v>8</v>
      </c>
      <c r="F11" s="15">
        <v>32</v>
      </c>
      <c r="G11" s="15">
        <v>20</v>
      </c>
      <c r="H11" s="15">
        <v>12</v>
      </c>
      <c r="I11" s="15">
        <v>31</v>
      </c>
      <c r="J11" s="15">
        <v>21</v>
      </c>
      <c r="K11" s="15">
        <v>10</v>
      </c>
      <c r="L11" s="15">
        <f t="shared" si="6"/>
        <v>39</v>
      </c>
      <c r="M11" s="15">
        <v>21</v>
      </c>
      <c r="N11" s="15">
        <v>18</v>
      </c>
      <c r="O11" s="25">
        <v>37</v>
      </c>
      <c r="P11" s="25">
        <v>25</v>
      </c>
      <c r="Q11" s="25">
        <v>12</v>
      </c>
      <c r="R11" s="25">
        <f t="shared" si="7"/>
        <v>38</v>
      </c>
      <c r="S11" s="25">
        <v>25</v>
      </c>
      <c r="T11" s="25">
        <v>13</v>
      </c>
      <c r="U11" s="25">
        <f t="shared" si="3"/>
        <v>51</v>
      </c>
      <c r="V11" s="25">
        <v>29</v>
      </c>
      <c r="W11" s="25">
        <v>22</v>
      </c>
      <c r="X11" s="25">
        <f t="shared" si="4"/>
        <v>69</v>
      </c>
      <c r="Y11" s="25">
        <v>31</v>
      </c>
      <c r="Z11" s="25">
        <v>38</v>
      </c>
      <c r="AA11" s="25">
        <f t="shared" si="5"/>
        <v>65</v>
      </c>
      <c r="AB11" s="25">
        <v>30</v>
      </c>
      <c r="AC11" s="25">
        <v>35</v>
      </c>
    </row>
    <row r="12" spans="1:30" ht="22.15" customHeight="1">
      <c r="A12" s="69"/>
      <c r="B12" s="1" t="s">
        <v>5</v>
      </c>
      <c r="C12" s="15">
        <v>21</v>
      </c>
      <c r="D12" s="15">
        <v>11</v>
      </c>
      <c r="E12" s="15">
        <v>10</v>
      </c>
      <c r="F12" s="15">
        <v>23</v>
      </c>
      <c r="G12" s="15">
        <v>13</v>
      </c>
      <c r="H12" s="15">
        <v>10</v>
      </c>
      <c r="I12" s="15">
        <v>25</v>
      </c>
      <c r="J12" s="15">
        <v>14</v>
      </c>
      <c r="K12" s="15">
        <v>11</v>
      </c>
      <c r="L12" s="15">
        <f t="shared" si="6"/>
        <v>38</v>
      </c>
      <c r="M12" s="15">
        <v>24</v>
      </c>
      <c r="N12" s="15">
        <v>14</v>
      </c>
      <c r="O12" s="25">
        <v>40</v>
      </c>
      <c r="P12" s="25">
        <v>22</v>
      </c>
      <c r="Q12" s="25">
        <v>18</v>
      </c>
      <c r="R12" s="25">
        <f t="shared" si="7"/>
        <v>40</v>
      </c>
      <c r="S12" s="25">
        <v>25</v>
      </c>
      <c r="T12" s="25">
        <v>15</v>
      </c>
      <c r="U12" s="25">
        <f t="shared" si="3"/>
        <v>36</v>
      </c>
      <c r="V12" s="25">
        <v>22</v>
      </c>
      <c r="W12" s="25">
        <v>14</v>
      </c>
      <c r="X12" s="25">
        <f t="shared" si="4"/>
        <v>35</v>
      </c>
      <c r="Y12" s="25">
        <v>18</v>
      </c>
      <c r="Z12" s="25">
        <v>17</v>
      </c>
      <c r="AA12" s="25">
        <f t="shared" si="5"/>
        <v>40</v>
      </c>
      <c r="AB12" s="25">
        <v>25</v>
      </c>
      <c r="AC12" s="25">
        <v>15</v>
      </c>
    </row>
    <row r="13" spans="1:30" ht="22.15" customHeight="1">
      <c r="A13" s="69"/>
      <c r="B13" s="1" t="s">
        <v>6</v>
      </c>
      <c r="C13" s="15">
        <v>14</v>
      </c>
      <c r="D13" s="15">
        <v>7</v>
      </c>
      <c r="E13" s="15">
        <v>7</v>
      </c>
      <c r="F13" s="15">
        <v>13</v>
      </c>
      <c r="G13" s="15">
        <v>6</v>
      </c>
      <c r="H13" s="15">
        <v>7</v>
      </c>
      <c r="I13" s="15">
        <v>13</v>
      </c>
      <c r="J13" s="15">
        <v>6</v>
      </c>
      <c r="K13" s="15">
        <v>7</v>
      </c>
      <c r="L13" s="15">
        <v>6</v>
      </c>
      <c r="M13" s="15" t="s">
        <v>42</v>
      </c>
      <c r="N13" s="15">
        <v>6</v>
      </c>
      <c r="O13" s="25">
        <v>14</v>
      </c>
      <c r="P13" s="25">
        <v>5</v>
      </c>
      <c r="Q13" s="25">
        <v>9</v>
      </c>
      <c r="R13" s="25">
        <f t="shared" si="7"/>
        <v>21</v>
      </c>
      <c r="S13" s="25">
        <v>10</v>
      </c>
      <c r="T13" s="25">
        <v>11</v>
      </c>
      <c r="U13" s="25">
        <f t="shared" si="3"/>
        <v>33</v>
      </c>
      <c r="V13" s="25">
        <v>16</v>
      </c>
      <c r="W13" s="25">
        <v>17</v>
      </c>
      <c r="X13" s="25">
        <f t="shared" si="4"/>
        <v>37</v>
      </c>
      <c r="Y13" s="25">
        <v>19</v>
      </c>
      <c r="Z13" s="25">
        <v>18</v>
      </c>
      <c r="AA13" s="25">
        <f t="shared" si="5"/>
        <v>39</v>
      </c>
      <c r="AB13" s="25">
        <v>23</v>
      </c>
      <c r="AC13" s="25">
        <v>16</v>
      </c>
    </row>
    <row r="14" spans="1:30" ht="22.15" customHeight="1">
      <c r="A14" s="69"/>
      <c r="B14" s="1" t="s">
        <v>7</v>
      </c>
      <c r="C14" s="15">
        <v>11</v>
      </c>
      <c r="D14" s="15">
        <v>4</v>
      </c>
      <c r="E14" s="15">
        <v>7</v>
      </c>
      <c r="F14" s="15">
        <v>11</v>
      </c>
      <c r="G14" s="15">
        <v>3</v>
      </c>
      <c r="H14" s="15">
        <v>8</v>
      </c>
      <c r="I14" s="15">
        <v>13</v>
      </c>
      <c r="J14" s="15">
        <v>5</v>
      </c>
      <c r="K14" s="15">
        <v>8</v>
      </c>
      <c r="L14" s="15">
        <f t="shared" si="6"/>
        <v>17</v>
      </c>
      <c r="M14" s="15">
        <v>6</v>
      </c>
      <c r="N14" s="15">
        <v>11</v>
      </c>
      <c r="O14" s="25">
        <v>12</v>
      </c>
      <c r="P14" s="25">
        <v>5</v>
      </c>
      <c r="Q14" s="25">
        <v>7</v>
      </c>
      <c r="R14" s="25">
        <f t="shared" si="7"/>
        <v>12</v>
      </c>
      <c r="S14" s="25">
        <v>5</v>
      </c>
      <c r="T14" s="25">
        <v>7</v>
      </c>
      <c r="U14" s="25">
        <f t="shared" si="3"/>
        <v>10</v>
      </c>
      <c r="V14" s="25">
        <v>4</v>
      </c>
      <c r="W14" s="25">
        <v>6</v>
      </c>
      <c r="X14" s="25">
        <f t="shared" si="4"/>
        <v>18</v>
      </c>
      <c r="Y14" s="25">
        <v>10</v>
      </c>
      <c r="Z14" s="25">
        <v>8</v>
      </c>
      <c r="AA14" s="25">
        <f t="shared" si="5"/>
        <v>18</v>
      </c>
      <c r="AB14" s="25">
        <v>11</v>
      </c>
      <c r="AC14" s="25">
        <v>7</v>
      </c>
    </row>
    <row r="15" spans="1:30" ht="22.15" customHeight="1">
      <c r="A15" s="69"/>
      <c r="B15" s="1" t="s">
        <v>8</v>
      </c>
      <c r="C15" s="15">
        <v>3</v>
      </c>
      <c r="D15" s="15">
        <v>1</v>
      </c>
      <c r="E15" s="15">
        <v>2</v>
      </c>
      <c r="F15" s="15">
        <v>5</v>
      </c>
      <c r="G15" s="15">
        <v>3</v>
      </c>
      <c r="H15" s="15">
        <v>2</v>
      </c>
      <c r="I15" s="15">
        <v>4</v>
      </c>
      <c r="J15" s="15">
        <v>2</v>
      </c>
      <c r="K15" s="15">
        <v>2</v>
      </c>
      <c r="L15" s="15">
        <f t="shared" si="6"/>
        <v>3</v>
      </c>
      <c r="M15" s="15">
        <v>2</v>
      </c>
      <c r="N15" s="15">
        <v>1</v>
      </c>
      <c r="O15" s="25">
        <v>2</v>
      </c>
      <c r="P15" s="25">
        <v>1</v>
      </c>
      <c r="Q15" s="25">
        <v>1</v>
      </c>
      <c r="R15" s="25">
        <f t="shared" si="7"/>
        <v>1</v>
      </c>
      <c r="S15" s="25">
        <v>1</v>
      </c>
      <c r="T15" s="25" t="s">
        <v>43</v>
      </c>
      <c r="U15" s="25">
        <f t="shared" si="3"/>
        <v>2</v>
      </c>
      <c r="V15" s="25">
        <v>1</v>
      </c>
      <c r="W15" s="25">
        <v>1</v>
      </c>
      <c r="X15" s="25">
        <f t="shared" si="4"/>
        <v>4</v>
      </c>
      <c r="Y15" s="25">
        <v>2</v>
      </c>
      <c r="Z15" s="25">
        <v>2</v>
      </c>
      <c r="AA15" s="25">
        <f t="shared" si="5"/>
        <v>7</v>
      </c>
      <c r="AB15" s="25">
        <v>3</v>
      </c>
      <c r="AC15" s="25">
        <v>4</v>
      </c>
    </row>
    <row r="16" spans="1:30" ht="22.15" customHeight="1">
      <c r="A16" s="70"/>
      <c r="B16" s="2" t="s">
        <v>9</v>
      </c>
      <c r="C16" s="16" t="s">
        <v>34</v>
      </c>
      <c r="D16" s="16" t="s">
        <v>34</v>
      </c>
      <c r="E16" s="16" t="s">
        <v>34</v>
      </c>
      <c r="F16" s="16" t="s">
        <v>34</v>
      </c>
      <c r="G16" s="16" t="s">
        <v>34</v>
      </c>
      <c r="H16" s="16" t="s">
        <v>34</v>
      </c>
      <c r="I16" s="16" t="s">
        <v>34</v>
      </c>
      <c r="J16" s="16" t="s">
        <v>34</v>
      </c>
      <c r="K16" s="16" t="s">
        <v>34</v>
      </c>
      <c r="L16" s="17">
        <v>1</v>
      </c>
      <c r="M16" s="17" t="s">
        <v>42</v>
      </c>
      <c r="N16" s="17">
        <v>1</v>
      </c>
      <c r="O16" s="13" t="s">
        <v>34</v>
      </c>
      <c r="P16" s="13" t="s">
        <v>34</v>
      </c>
      <c r="Q16" s="13" t="s">
        <v>34</v>
      </c>
      <c r="R16" s="26" t="s">
        <v>34</v>
      </c>
      <c r="S16" s="13" t="s">
        <v>34</v>
      </c>
      <c r="T16" s="13" t="s">
        <v>34</v>
      </c>
      <c r="U16" s="26">
        <f>SUM(V16:W16)</f>
        <v>1</v>
      </c>
      <c r="V16" s="32">
        <v>1</v>
      </c>
      <c r="W16" s="13" t="s">
        <v>34</v>
      </c>
      <c r="X16" s="13" t="s">
        <v>34</v>
      </c>
      <c r="Y16" s="13" t="s">
        <v>34</v>
      </c>
      <c r="Z16" s="13" t="s">
        <v>34</v>
      </c>
      <c r="AA16" s="26">
        <f t="shared" si="5"/>
        <v>0</v>
      </c>
      <c r="AB16" s="13" t="s">
        <v>43</v>
      </c>
      <c r="AC16" s="13" t="s">
        <v>43</v>
      </c>
    </row>
    <row r="17" spans="1:30" ht="22.15" customHeight="1">
      <c r="A17" s="71" t="s">
        <v>29</v>
      </c>
      <c r="B17" s="3" t="s">
        <v>10</v>
      </c>
      <c r="C17" s="15">
        <f>SUM(C18:C23)</f>
        <v>163</v>
      </c>
      <c r="D17" s="15">
        <f t="shared" ref="D17:H17" si="8">SUM(D18:D23)</f>
        <v>90</v>
      </c>
      <c r="E17" s="15">
        <f t="shared" si="8"/>
        <v>73</v>
      </c>
      <c r="F17" s="15">
        <f t="shared" si="8"/>
        <v>208</v>
      </c>
      <c r="G17" s="15">
        <f t="shared" si="8"/>
        <v>117</v>
      </c>
      <c r="H17" s="15">
        <f t="shared" si="8"/>
        <v>91</v>
      </c>
      <c r="I17" s="15">
        <v>225</v>
      </c>
      <c r="J17" s="15">
        <v>127</v>
      </c>
      <c r="K17" s="15">
        <v>98</v>
      </c>
      <c r="L17" s="15">
        <f>SUM(L18:L23)</f>
        <v>248</v>
      </c>
      <c r="M17" s="15">
        <f t="shared" ref="M17:N17" si="9">SUM(M18:M23)</f>
        <v>132</v>
      </c>
      <c r="N17" s="15">
        <f t="shared" si="9"/>
        <v>116</v>
      </c>
      <c r="O17" s="25">
        <v>254</v>
      </c>
      <c r="P17" s="25">
        <v>142</v>
      </c>
      <c r="Q17" s="25">
        <v>112</v>
      </c>
      <c r="R17" s="25">
        <f>SUM(R18:R23)</f>
        <v>335</v>
      </c>
      <c r="S17" s="25">
        <f t="shared" ref="S17:AC17" si="10">SUM(S18:S23)</f>
        <v>191</v>
      </c>
      <c r="T17" s="25">
        <f t="shared" si="10"/>
        <v>144</v>
      </c>
      <c r="U17" s="25">
        <f t="shared" si="10"/>
        <v>362</v>
      </c>
      <c r="V17" s="25">
        <f t="shared" si="10"/>
        <v>203</v>
      </c>
      <c r="W17" s="25">
        <f t="shared" si="10"/>
        <v>159</v>
      </c>
      <c r="X17" s="25">
        <f t="shared" si="10"/>
        <v>461</v>
      </c>
      <c r="Y17" s="25">
        <f t="shared" si="10"/>
        <v>233</v>
      </c>
      <c r="Z17" s="25">
        <f t="shared" si="10"/>
        <v>228</v>
      </c>
      <c r="AA17" s="25">
        <f t="shared" si="10"/>
        <v>508</v>
      </c>
      <c r="AB17" s="25">
        <f t="shared" si="10"/>
        <v>266</v>
      </c>
      <c r="AC17" s="25">
        <f t="shared" si="10"/>
        <v>242</v>
      </c>
    </row>
    <row r="18" spans="1:30" ht="22.15" customHeight="1">
      <c r="A18" s="69"/>
      <c r="B18" s="1" t="s">
        <v>24</v>
      </c>
      <c r="C18" s="14" t="s">
        <v>34</v>
      </c>
      <c r="D18" s="14" t="s">
        <v>34</v>
      </c>
      <c r="E18" s="14" t="s">
        <v>34</v>
      </c>
      <c r="F18" s="14" t="s">
        <v>34</v>
      </c>
      <c r="G18" s="14" t="s">
        <v>34</v>
      </c>
      <c r="H18" s="14" t="s">
        <v>34</v>
      </c>
      <c r="I18" s="14" t="s">
        <v>34</v>
      </c>
      <c r="J18" s="14" t="s">
        <v>34</v>
      </c>
      <c r="K18" s="14" t="s">
        <v>34</v>
      </c>
      <c r="L18" s="15">
        <f>SUM(M18:N18)</f>
        <v>3</v>
      </c>
      <c r="M18" s="15">
        <v>3</v>
      </c>
      <c r="N18" s="15" t="s">
        <v>42</v>
      </c>
      <c r="O18" s="25">
        <v>2</v>
      </c>
      <c r="P18" s="25">
        <v>2</v>
      </c>
      <c r="Q18" s="25" t="s">
        <v>42</v>
      </c>
      <c r="R18" s="25">
        <f>SUM(S18:T18)</f>
        <v>2</v>
      </c>
      <c r="S18" s="25">
        <v>2</v>
      </c>
      <c r="T18" s="25" t="s">
        <v>43</v>
      </c>
      <c r="U18" s="25">
        <f t="shared" ref="U18:U23" si="11">SUM(V18:W18)</f>
        <v>3</v>
      </c>
      <c r="V18" s="25">
        <v>3</v>
      </c>
      <c r="W18" s="25" t="s">
        <v>42</v>
      </c>
      <c r="X18" s="25">
        <f t="shared" ref="X18:X23" si="12">SUM(Y18:Z18)</f>
        <v>3</v>
      </c>
      <c r="Y18" s="25">
        <v>3</v>
      </c>
      <c r="Z18" s="25" t="s">
        <v>42</v>
      </c>
      <c r="AA18" s="25">
        <f t="shared" ref="AA18:AA23" si="13">SUM(AB18:AC18)</f>
        <v>4</v>
      </c>
      <c r="AB18" s="25">
        <v>4</v>
      </c>
      <c r="AC18" s="35" t="s">
        <v>43</v>
      </c>
      <c r="AD18" s="21"/>
    </row>
    <row r="19" spans="1:30" ht="22.15" customHeight="1">
      <c r="A19" s="69"/>
      <c r="B19" s="1" t="s">
        <v>23</v>
      </c>
      <c r="C19" s="15">
        <v>47</v>
      </c>
      <c r="D19" s="15">
        <v>37</v>
      </c>
      <c r="E19" s="15">
        <v>10</v>
      </c>
      <c r="F19" s="15">
        <v>69</v>
      </c>
      <c r="G19" s="15">
        <v>56</v>
      </c>
      <c r="H19" s="15">
        <v>13</v>
      </c>
      <c r="I19" s="15">
        <v>78</v>
      </c>
      <c r="J19" s="15">
        <v>60</v>
      </c>
      <c r="K19" s="15">
        <v>18</v>
      </c>
      <c r="L19" s="15">
        <f t="shared" ref="L19:L22" si="14">SUM(M19+N19)</f>
        <v>80</v>
      </c>
      <c r="M19" s="15">
        <v>59</v>
      </c>
      <c r="N19" s="15">
        <v>21</v>
      </c>
      <c r="O19" s="25">
        <v>98</v>
      </c>
      <c r="P19" s="25">
        <v>76</v>
      </c>
      <c r="Q19" s="25">
        <v>22</v>
      </c>
      <c r="R19" s="25">
        <f t="shared" ref="R19:R23" si="15">SUM(S19:T19)</f>
        <v>123</v>
      </c>
      <c r="S19" s="25">
        <v>91</v>
      </c>
      <c r="T19" s="25">
        <v>32</v>
      </c>
      <c r="U19" s="25">
        <f t="shared" si="11"/>
        <v>138</v>
      </c>
      <c r="V19" s="25">
        <v>99</v>
      </c>
      <c r="W19" s="25">
        <v>39</v>
      </c>
      <c r="X19" s="25">
        <f t="shared" si="12"/>
        <v>154</v>
      </c>
      <c r="Y19" s="25">
        <v>101</v>
      </c>
      <c r="Z19" s="25">
        <v>53</v>
      </c>
      <c r="AA19" s="25">
        <f t="shared" si="13"/>
        <v>172</v>
      </c>
      <c r="AB19" s="25">
        <v>115</v>
      </c>
      <c r="AC19" s="25">
        <v>57</v>
      </c>
    </row>
    <row r="20" spans="1:30" ht="22.15" customHeight="1">
      <c r="A20" s="69"/>
      <c r="B20" s="1" t="s">
        <v>25</v>
      </c>
      <c r="C20" s="15">
        <v>55</v>
      </c>
      <c r="D20" s="15">
        <v>33</v>
      </c>
      <c r="E20" s="15">
        <v>22</v>
      </c>
      <c r="F20" s="15">
        <v>70</v>
      </c>
      <c r="G20" s="15">
        <v>38</v>
      </c>
      <c r="H20" s="15">
        <v>32</v>
      </c>
      <c r="I20" s="15">
        <v>76</v>
      </c>
      <c r="J20" s="15">
        <v>43</v>
      </c>
      <c r="K20" s="15">
        <v>33</v>
      </c>
      <c r="L20" s="15">
        <f t="shared" si="14"/>
        <v>85</v>
      </c>
      <c r="M20" s="15">
        <v>47</v>
      </c>
      <c r="N20" s="15">
        <v>38</v>
      </c>
      <c r="O20" s="25">
        <v>102</v>
      </c>
      <c r="P20" s="25">
        <v>46</v>
      </c>
      <c r="Q20" s="25">
        <v>56</v>
      </c>
      <c r="R20" s="25">
        <f t="shared" si="15"/>
        <v>163</v>
      </c>
      <c r="S20" s="25">
        <v>81</v>
      </c>
      <c r="T20" s="25">
        <v>82</v>
      </c>
      <c r="U20" s="25">
        <f t="shared" si="11"/>
        <v>178</v>
      </c>
      <c r="V20" s="25">
        <v>85</v>
      </c>
      <c r="W20" s="25">
        <v>93</v>
      </c>
      <c r="X20" s="25">
        <f t="shared" si="12"/>
        <v>239</v>
      </c>
      <c r="Y20" s="25">
        <v>100</v>
      </c>
      <c r="Z20" s="25">
        <v>139</v>
      </c>
      <c r="AA20" s="25">
        <f t="shared" si="13"/>
        <v>267</v>
      </c>
      <c r="AB20" s="25">
        <v>118</v>
      </c>
      <c r="AC20" s="25">
        <v>149</v>
      </c>
    </row>
    <row r="21" spans="1:30" ht="22.15" customHeight="1">
      <c r="A21" s="69"/>
      <c r="B21" s="1" t="s">
        <v>33</v>
      </c>
      <c r="C21" s="15">
        <v>39</v>
      </c>
      <c r="D21" s="15">
        <v>18</v>
      </c>
      <c r="E21" s="15">
        <v>21</v>
      </c>
      <c r="F21" s="15">
        <v>45</v>
      </c>
      <c r="G21" s="15">
        <v>20</v>
      </c>
      <c r="H21" s="15">
        <v>25</v>
      </c>
      <c r="I21" s="15">
        <v>46</v>
      </c>
      <c r="J21" s="15">
        <v>21</v>
      </c>
      <c r="K21" s="15">
        <v>25</v>
      </c>
      <c r="L21" s="15">
        <f t="shared" si="14"/>
        <v>64</v>
      </c>
      <c r="M21" s="15">
        <v>21</v>
      </c>
      <c r="N21" s="15">
        <v>43</v>
      </c>
      <c r="O21" s="25">
        <v>36</v>
      </c>
      <c r="P21" s="25">
        <v>16</v>
      </c>
      <c r="Q21" s="25">
        <v>20</v>
      </c>
      <c r="R21" s="25">
        <f t="shared" si="15"/>
        <v>32</v>
      </c>
      <c r="S21" s="25">
        <v>11</v>
      </c>
      <c r="T21" s="25">
        <v>21</v>
      </c>
      <c r="U21" s="25">
        <f t="shared" si="11"/>
        <v>31</v>
      </c>
      <c r="V21" s="25">
        <v>12</v>
      </c>
      <c r="W21" s="25">
        <v>19</v>
      </c>
      <c r="X21" s="25">
        <f t="shared" si="12"/>
        <v>51</v>
      </c>
      <c r="Y21" s="25">
        <v>24</v>
      </c>
      <c r="Z21" s="25">
        <v>27</v>
      </c>
      <c r="AA21" s="25">
        <f t="shared" si="13"/>
        <v>46</v>
      </c>
      <c r="AB21" s="25">
        <v>24</v>
      </c>
      <c r="AC21" s="25">
        <v>22</v>
      </c>
    </row>
    <row r="22" spans="1:30" ht="22.15" customHeight="1">
      <c r="A22" s="69"/>
      <c r="B22" s="1" t="s">
        <v>26</v>
      </c>
      <c r="C22" s="15">
        <v>21</v>
      </c>
      <c r="D22" s="15">
        <v>2</v>
      </c>
      <c r="E22" s="15">
        <v>19</v>
      </c>
      <c r="F22" s="15">
        <v>23</v>
      </c>
      <c r="G22" s="15">
        <v>3</v>
      </c>
      <c r="H22" s="15">
        <v>20</v>
      </c>
      <c r="I22" s="15">
        <v>24</v>
      </c>
      <c r="J22" s="15">
        <v>3</v>
      </c>
      <c r="K22" s="15">
        <v>21</v>
      </c>
      <c r="L22" s="15">
        <f t="shared" si="14"/>
        <v>14</v>
      </c>
      <c r="M22" s="15">
        <v>2</v>
      </c>
      <c r="N22" s="15">
        <v>12</v>
      </c>
      <c r="O22" s="25">
        <v>12</v>
      </c>
      <c r="P22" s="25">
        <v>2</v>
      </c>
      <c r="Q22" s="25">
        <v>10</v>
      </c>
      <c r="R22" s="25">
        <f t="shared" si="15"/>
        <v>13</v>
      </c>
      <c r="S22" s="25">
        <v>6</v>
      </c>
      <c r="T22" s="25">
        <v>7</v>
      </c>
      <c r="U22" s="25">
        <f t="shared" si="11"/>
        <v>9</v>
      </c>
      <c r="V22" s="25">
        <v>4</v>
      </c>
      <c r="W22" s="25">
        <v>5</v>
      </c>
      <c r="X22" s="25">
        <f t="shared" si="12"/>
        <v>12</v>
      </c>
      <c r="Y22" s="25">
        <v>5</v>
      </c>
      <c r="Z22" s="25">
        <v>7</v>
      </c>
      <c r="AA22" s="25">
        <f t="shared" si="13"/>
        <v>17</v>
      </c>
      <c r="AB22" s="25">
        <v>5</v>
      </c>
      <c r="AC22" s="25">
        <v>12</v>
      </c>
    </row>
    <row r="23" spans="1:30" ht="22.15" customHeight="1">
      <c r="A23" s="70"/>
      <c r="B23" s="28" t="s">
        <v>27</v>
      </c>
      <c r="C23" s="17">
        <v>1</v>
      </c>
      <c r="D23" s="16" t="s">
        <v>34</v>
      </c>
      <c r="E23" s="17">
        <v>1</v>
      </c>
      <c r="F23" s="17">
        <v>1</v>
      </c>
      <c r="G23" s="16" t="s">
        <v>34</v>
      </c>
      <c r="H23" s="17">
        <v>1</v>
      </c>
      <c r="I23" s="17">
        <v>1</v>
      </c>
      <c r="J23" s="18" t="s">
        <v>34</v>
      </c>
      <c r="K23" s="17">
        <v>1</v>
      </c>
      <c r="L23" s="17">
        <v>2</v>
      </c>
      <c r="M23" s="17" t="s">
        <v>42</v>
      </c>
      <c r="N23" s="17">
        <v>2</v>
      </c>
      <c r="O23" s="26">
        <v>4</v>
      </c>
      <c r="P23" s="26" t="s">
        <v>42</v>
      </c>
      <c r="Q23" s="26">
        <v>4</v>
      </c>
      <c r="R23" s="26">
        <f t="shared" si="15"/>
        <v>2</v>
      </c>
      <c r="S23" s="26" t="s">
        <v>43</v>
      </c>
      <c r="T23" s="26">
        <v>2</v>
      </c>
      <c r="U23" s="26">
        <f t="shared" si="11"/>
        <v>3</v>
      </c>
      <c r="V23" s="26" t="s">
        <v>42</v>
      </c>
      <c r="W23" s="26">
        <v>3</v>
      </c>
      <c r="X23" s="26">
        <f t="shared" si="12"/>
        <v>2</v>
      </c>
      <c r="Y23" s="26" t="s">
        <v>42</v>
      </c>
      <c r="Z23" s="26">
        <v>2</v>
      </c>
      <c r="AA23" s="26">
        <f t="shared" si="13"/>
        <v>2</v>
      </c>
      <c r="AB23" s="34" t="s">
        <v>43</v>
      </c>
      <c r="AC23" s="26">
        <v>2</v>
      </c>
    </row>
    <row r="24" spans="1:30" ht="22.15" customHeight="1">
      <c r="A24" s="71" t="s">
        <v>30</v>
      </c>
      <c r="B24" s="3" t="s">
        <v>10</v>
      </c>
      <c r="C24" s="15">
        <f t="shared" ref="C24:H24" si="16">SUM(C25:C31)</f>
        <v>163</v>
      </c>
      <c r="D24" s="15">
        <f t="shared" si="16"/>
        <v>90</v>
      </c>
      <c r="E24" s="15">
        <f t="shared" si="16"/>
        <v>73</v>
      </c>
      <c r="F24" s="15">
        <f t="shared" si="16"/>
        <v>208</v>
      </c>
      <c r="G24" s="15">
        <f t="shared" si="16"/>
        <v>117</v>
      </c>
      <c r="H24" s="15">
        <f t="shared" si="16"/>
        <v>91</v>
      </c>
      <c r="I24" s="15">
        <v>225</v>
      </c>
      <c r="J24" s="15">
        <v>127</v>
      </c>
      <c r="K24" s="15">
        <v>98</v>
      </c>
      <c r="L24" s="15">
        <f>SUM(L25:L31)</f>
        <v>248</v>
      </c>
      <c r="M24" s="15">
        <f>SUM(M25:M31)</f>
        <v>132</v>
      </c>
      <c r="N24" s="15">
        <f>SUM(N25:N31)</f>
        <v>116</v>
      </c>
      <c r="O24" s="25">
        <v>254</v>
      </c>
      <c r="P24" s="25">
        <v>142</v>
      </c>
      <c r="Q24" s="25">
        <v>112</v>
      </c>
      <c r="R24" s="25">
        <f t="shared" ref="R24:AC24" si="17">SUM(R25:R31)</f>
        <v>335</v>
      </c>
      <c r="S24" s="25">
        <f t="shared" si="17"/>
        <v>191</v>
      </c>
      <c r="T24" s="25">
        <f t="shared" si="17"/>
        <v>144</v>
      </c>
      <c r="U24" s="25">
        <f t="shared" si="17"/>
        <v>362</v>
      </c>
      <c r="V24" s="25">
        <f t="shared" si="17"/>
        <v>203</v>
      </c>
      <c r="W24" s="25">
        <f t="shared" si="17"/>
        <v>159</v>
      </c>
      <c r="X24" s="25">
        <f t="shared" si="17"/>
        <v>461</v>
      </c>
      <c r="Y24" s="25">
        <f t="shared" si="17"/>
        <v>233</v>
      </c>
      <c r="Z24" s="25">
        <f t="shared" si="17"/>
        <v>228</v>
      </c>
      <c r="AA24" s="25">
        <f t="shared" si="17"/>
        <v>508</v>
      </c>
      <c r="AB24" s="25">
        <f t="shared" si="17"/>
        <v>266</v>
      </c>
      <c r="AC24" s="25">
        <f t="shared" si="17"/>
        <v>242</v>
      </c>
    </row>
    <row r="25" spans="1:30" ht="22.15" customHeight="1">
      <c r="A25" s="69"/>
      <c r="B25" s="1" t="s">
        <v>16</v>
      </c>
      <c r="C25" s="15">
        <v>3</v>
      </c>
      <c r="D25" s="15">
        <v>3</v>
      </c>
      <c r="E25" s="14" t="s">
        <v>34</v>
      </c>
      <c r="F25" s="15">
        <v>3</v>
      </c>
      <c r="G25" s="15">
        <v>3</v>
      </c>
      <c r="H25" s="14" t="s">
        <v>34</v>
      </c>
      <c r="I25" s="19">
        <v>3</v>
      </c>
      <c r="J25" s="19">
        <v>3</v>
      </c>
      <c r="K25" s="14" t="s">
        <v>34</v>
      </c>
      <c r="L25" s="15">
        <v>4</v>
      </c>
      <c r="M25" s="15">
        <v>4</v>
      </c>
      <c r="N25" s="15" t="s">
        <v>42</v>
      </c>
      <c r="O25" s="25">
        <v>12</v>
      </c>
      <c r="P25" s="25">
        <v>11</v>
      </c>
      <c r="Q25" s="25">
        <v>1</v>
      </c>
      <c r="R25" s="25">
        <f>SUM(S25:T25)</f>
        <v>12</v>
      </c>
      <c r="S25" s="25">
        <v>11</v>
      </c>
      <c r="T25" s="25">
        <v>1</v>
      </c>
      <c r="U25" s="25">
        <f t="shared" ref="U25:U30" si="18">SUM(V25:W25)</f>
        <v>12</v>
      </c>
      <c r="V25" s="25">
        <v>11</v>
      </c>
      <c r="W25" s="25">
        <v>1</v>
      </c>
      <c r="X25" s="25">
        <f t="shared" ref="X25:X30" si="19">SUM(Y25:Z25)</f>
        <v>12</v>
      </c>
      <c r="Y25" s="25">
        <v>10</v>
      </c>
      <c r="Z25" s="25">
        <v>2</v>
      </c>
      <c r="AA25" s="25">
        <f t="shared" ref="AA25:AA30" si="20">SUM(AB25:AC25)</f>
        <v>12</v>
      </c>
      <c r="AB25" s="25">
        <v>10</v>
      </c>
      <c r="AC25" s="25">
        <v>2</v>
      </c>
    </row>
    <row r="26" spans="1:30" ht="22.15" customHeight="1">
      <c r="A26" s="69"/>
      <c r="B26" s="1" t="s">
        <v>17</v>
      </c>
      <c r="C26" s="15">
        <v>53</v>
      </c>
      <c r="D26" s="15">
        <v>43</v>
      </c>
      <c r="E26" s="15">
        <v>10</v>
      </c>
      <c r="F26" s="15">
        <v>73</v>
      </c>
      <c r="G26" s="15">
        <v>55</v>
      </c>
      <c r="H26" s="15">
        <v>18</v>
      </c>
      <c r="I26" s="15">
        <v>77</v>
      </c>
      <c r="J26" s="15">
        <v>58</v>
      </c>
      <c r="K26" s="15">
        <v>19</v>
      </c>
      <c r="L26" s="15">
        <f t="shared" ref="L26:L31" si="21">SUM(M26+N26)</f>
        <v>87</v>
      </c>
      <c r="M26" s="15">
        <v>64</v>
      </c>
      <c r="N26" s="15">
        <v>23</v>
      </c>
      <c r="O26" s="25">
        <v>90</v>
      </c>
      <c r="P26" s="25">
        <v>60</v>
      </c>
      <c r="Q26" s="25">
        <v>30</v>
      </c>
      <c r="R26" s="25">
        <f t="shared" ref="R26:R31" si="22">SUM(S26:T26)</f>
        <v>134</v>
      </c>
      <c r="S26" s="25">
        <v>93</v>
      </c>
      <c r="T26" s="25">
        <v>41</v>
      </c>
      <c r="U26" s="25">
        <f t="shared" si="18"/>
        <v>139</v>
      </c>
      <c r="V26" s="25">
        <v>91</v>
      </c>
      <c r="W26" s="25">
        <v>48</v>
      </c>
      <c r="X26" s="25">
        <f t="shared" si="19"/>
        <v>137</v>
      </c>
      <c r="Y26" s="25">
        <v>91</v>
      </c>
      <c r="Z26" s="25">
        <v>46</v>
      </c>
      <c r="AA26" s="25">
        <f t="shared" si="20"/>
        <v>179</v>
      </c>
      <c r="AB26" s="25">
        <v>118</v>
      </c>
      <c r="AC26" s="25">
        <v>61</v>
      </c>
    </row>
    <row r="27" spans="1:30" ht="22.15" customHeight="1">
      <c r="A27" s="69"/>
      <c r="B27" s="1" t="s">
        <v>18</v>
      </c>
      <c r="C27" s="15">
        <v>16</v>
      </c>
      <c r="D27" s="15">
        <v>11</v>
      </c>
      <c r="E27" s="15">
        <v>5</v>
      </c>
      <c r="F27" s="15">
        <v>12</v>
      </c>
      <c r="G27" s="15">
        <v>10</v>
      </c>
      <c r="H27" s="15">
        <v>2</v>
      </c>
      <c r="I27" s="15">
        <v>20</v>
      </c>
      <c r="J27" s="15">
        <v>16</v>
      </c>
      <c r="K27" s="15">
        <v>4</v>
      </c>
      <c r="L27" s="15">
        <f t="shared" si="21"/>
        <v>18</v>
      </c>
      <c r="M27" s="15">
        <v>12</v>
      </c>
      <c r="N27" s="15">
        <v>6</v>
      </c>
      <c r="O27" s="25">
        <v>28</v>
      </c>
      <c r="P27" s="25">
        <v>16</v>
      </c>
      <c r="Q27" s="25">
        <v>12</v>
      </c>
      <c r="R27" s="25">
        <f t="shared" si="22"/>
        <v>36</v>
      </c>
      <c r="S27" s="25">
        <v>22</v>
      </c>
      <c r="T27" s="25">
        <v>14</v>
      </c>
      <c r="U27" s="25">
        <f t="shared" si="18"/>
        <v>53</v>
      </c>
      <c r="V27" s="25">
        <v>36</v>
      </c>
      <c r="W27" s="25">
        <v>17</v>
      </c>
      <c r="X27" s="25">
        <f t="shared" si="19"/>
        <v>77</v>
      </c>
      <c r="Y27" s="25">
        <v>41</v>
      </c>
      <c r="Z27" s="25">
        <v>36</v>
      </c>
      <c r="AA27" s="25">
        <f t="shared" si="20"/>
        <v>50</v>
      </c>
      <c r="AB27" s="25">
        <v>26</v>
      </c>
      <c r="AC27" s="25">
        <v>24</v>
      </c>
    </row>
    <row r="28" spans="1:30" ht="22.15" customHeight="1">
      <c r="A28" s="69"/>
      <c r="B28" s="1" t="s">
        <v>19</v>
      </c>
      <c r="C28" s="15">
        <v>55</v>
      </c>
      <c r="D28" s="15">
        <v>23</v>
      </c>
      <c r="E28" s="15">
        <v>32</v>
      </c>
      <c r="F28" s="15">
        <v>74</v>
      </c>
      <c r="G28" s="15">
        <v>32</v>
      </c>
      <c r="H28" s="15">
        <v>42</v>
      </c>
      <c r="I28" s="15">
        <v>79</v>
      </c>
      <c r="J28" s="15">
        <v>34</v>
      </c>
      <c r="K28" s="15">
        <v>45</v>
      </c>
      <c r="L28" s="15">
        <f t="shared" si="21"/>
        <v>91</v>
      </c>
      <c r="M28" s="15">
        <v>36</v>
      </c>
      <c r="N28" s="15">
        <v>55</v>
      </c>
      <c r="O28" s="25">
        <v>77</v>
      </c>
      <c r="P28" s="25">
        <v>32</v>
      </c>
      <c r="Q28" s="25">
        <v>45</v>
      </c>
      <c r="R28" s="25">
        <f t="shared" si="22"/>
        <v>82</v>
      </c>
      <c r="S28" s="25">
        <v>30</v>
      </c>
      <c r="T28" s="25">
        <v>52</v>
      </c>
      <c r="U28" s="25">
        <f t="shared" si="18"/>
        <v>59</v>
      </c>
      <c r="V28" s="25">
        <v>21</v>
      </c>
      <c r="W28" s="25">
        <v>38</v>
      </c>
      <c r="X28" s="25">
        <f t="shared" si="19"/>
        <v>82</v>
      </c>
      <c r="Y28" s="25">
        <v>24</v>
      </c>
      <c r="Z28" s="25">
        <v>58</v>
      </c>
      <c r="AA28" s="25">
        <f t="shared" si="20"/>
        <v>91</v>
      </c>
      <c r="AB28" s="25">
        <v>31</v>
      </c>
      <c r="AC28" s="25">
        <v>60</v>
      </c>
    </row>
    <row r="29" spans="1:30" ht="22.15" customHeight="1">
      <c r="A29" s="69"/>
      <c r="B29" s="1" t="s">
        <v>20</v>
      </c>
      <c r="C29" s="15">
        <v>10</v>
      </c>
      <c r="D29" s="15">
        <v>6</v>
      </c>
      <c r="E29" s="15">
        <v>4</v>
      </c>
      <c r="F29" s="15">
        <v>20</v>
      </c>
      <c r="G29" s="15">
        <v>13</v>
      </c>
      <c r="H29" s="15">
        <v>7</v>
      </c>
      <c r="I29" s="15">
        <v>20</v>
      </c>
      <c r="J29" s="15">
        <v>13</v>
      </c>
      <c r="K29" s="15">
        <v>7</v>
      </c>
      <c r="L29" s="15">
        <f t="shared" si="21"/>
        <v>24</v>
      </c>
      <c r="M29" s="15">
        <v>15</v>
      </c>
      <c r="N29" s="15">
        <v>9</v>
      </c>
      <c r="O29" s="25">
        <v>13</v>
      </c>
      <c r="P29" s="25">
        <v>8</v>
      </c>
      <c r="Q29" s="25">
        <v>5</v>
      </c>
      <c r="R29" s="25">
        <f t="shared" si="22"/>
        <v>36</v>
      </c>
      <c r="S29" s="25">
        <v>20</v>
      </c>
      <c r="T29" s="25">
        <v>16</v>
      </c>
      <c r="U29" s="25">
        <f t="shared" si="18"/>
        <v>29</v>
      </c>
      <c r="V29" s="25">
        <v>13</v>
      </c>
      <c r="W29" s="25">
        <v>16</v>
      </c>
      <c r="X29" s="25">
        <f t="shared" si="19"/>
        <v>47</v>
      </c>
      <c r="Y29" s="25">
        <v>22</v>
      </c>
      <c r="Z29" s="25">
        <v>25</v>
      </c>
      <c r="AA29" s="25">
        <f t="shared" si="20"/>
        <v>51</v>
      </c>
      <c r="AB29" s="25">
        <v>27</v>
      </c>
      <c r="AC29" s="25">
        <v>24</v>
      </c>
    </row>
    <row r="30" spans="1:30" ht="22.15" customHeight="1">
      <c r="A30" s="69"/>
      <c r="B30" s="1" t="s">
        <v>22</v>
      </c>
      <c r="C30" s="15">
        <v>21</v>
      </c>
      <c r="D30" s="15">
        <v>1</v>
      </c>
      <c r="E30" s="15">
        <v>20</v>
      </c>
      <c r="F30" s="15">
        <v>21</v>
      </c>
      <c r="G30" s="15">
        <v>1</v>
      </c>
      <c r="H30" s="15">
        <v>20</v>
      </c>
      <c r="I30" s="15">
        <v>21</v>
      </c>
      <c r="J30" s="20" t="s">
        <v>34</v>
      </c>
      <c r="K30" s="15">
        <v>21</v>
      </c>
      <c r="L30" s="15">
        <v>21</v>
      </c>
      <c r="M30" s="15" t="s">
        <v>42</v>
      </c>
      <c r="N30" s="15">
        <v>21</v>
      </c>
      <c r="O30" s="25">
        <v>32</v>
      </c>
      <c r="P30" s="25">
        <v>15</v>
      </c>
      <c r="Q30" s="25">
        <v>17</v>
      </c>
      <c r="R30" s="25">
        <f t="shared" si="22"/>
        <v>34</v>
      </c>
      <c r="S30" s="25">
        <v>15</v>
      </c>
      <c r="T30" s="25">
        <v>19</v>
      </c>
      <c r="U30" s="25">
        <f t="shared" si="18"/>
        <v>69</v>
      </c>
      <c r="V30" s="25">
        <v>31</v>
      </c>
      <c r="W30" s="25">
        <v>38</v>
      </c>
      <c r="X30" s="25">
        <f t="shared" si="19"/>
        <v>105</v>
      </c>
      <c r="Y30" s="25">
        <v>45</v>
      </c>
      <c r="Z30" s="25">
        <v>60</v>
      </c>
      <c r="AA30" s="25">
        <f t="shared" si="20"/>
        <v>119</v>
      </c>
      <c r="AB30" s="25">
        <v>49</v>
      </c>
      <c r="AC30" s="25">
        <v>70</v>
      </c>
    </row>
    <row r="31" spans="1:30" ht="22.15" customHeight="1" thickBot="1">
      <c r="A31" s="69"/>
      <c r="B31" s="4" t="s">
        <v>21</v>
      </c>
      <c r="C31" s="30">
        <v>5</v>
      </c>
      <c r="D31" s="30">
        <v>3</v>
      </c>
      <c r="E31" s="30">
        <v>2</v>
      </c>
      <c r="F31" s="30">
        <v>5</v>
      </c>
      <c r="G31" s="30">
        <v>3</v>
      </c>
      <c r="H31" s="30">
        <v>2</v>
      </c>
      <c r="I31" s="30">
        <v>5</v>
      </c>
      <c r="J31" s="30">
        <v>3</v>
      </c>
      <c r="K31" s="30">
        <v>2</v>
      </c>
      <c r="L31" s="30">
        <f t="shared" si="21"/>
        <v>3</v>
      </c>
      <c r="M31" s="30">
        <v>1</v>
      </c>
      <c r="N31" s="30">
        <v>2</v>
      </c>
      <c r="O31" s="24">
        <v>2</v>
      </c>
      <c r="P31" s="11" t="s">
        <v>34</v>
      </c>
      <c r="Q31" s="24">
        <v>2</v>
      </c>
      <c r="R31" s="24">
        <f t="shared" si="22"/>
        <v>1</v>
      </c>
      <c r="S31" s="27" t="s">
        <v>43</v>
      </c>
      <c r="T31" s="24">
        <v>1</v>
      </c>
      <c r="U31" s="24">
        <f>SUM(V31:W31)</f>
        <v>1</v>
      </c>
      <c r="V31" s="27" t="s">
        <v>42</v>
      </c>
      <c r="W31" s="24">
        <v>1</v>
      </c>
      <c r="X31" s="24">
        <f>SUM(Y31:Z31)</f>
        <v>1</v>
      </c>
      <c r="Y31" s="27" t="s">
        <v>42</v>
      </c>
      <c r="Z31" s="24">
        <v>1</v>
      </c>
      <c r="AA31" s="24">
        <f>SUM(AB31:AC31)</f>
        <v>6</v>
      </c>
      <c r="AB31" s="27">
        <v>5</v>
      </c>
      <c r="AC31" s="24">
        <v>1</v>
      </c>
    </row>
    <row r="32" spans="1:30" ht="22.15" customHeight="1">
      <c r="A32" s="8" t="s">
        <v>44</v>
      </c>
      <c r="B32" s="6"/>
      <c r="C32" s="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2"/>
      <c r="AB32" s="12"/>
      <c r="AC32" s="12"/>
    </row>
    <row r="33" spans="1:29" ht="22.15" customHeight="1">
      <c r="A33" s="6" t="s">
        <v>35</v>
      </c>
      <c r="B33" s="6"/>
      <c r="C33" s="6"/>
      <c r="F33" s="6"/>
      <c r="G33" s="6"/>
      <c r="L33" s="6"/>
    </row>
    <row r="34" spans="1:29">
      <c r="A34" s="6"/>
      <c r="B34" s="6"/>
      <c r="C34" s="6"/>
      <c r="F34" s="6"/>
      <c r="G34" s="6"/>
      <c r="L34" s="6"/>
    </row>
    <row r="35" spans="1:29">
      <c r="A35" s="6"/>
      <c r="B35" s="6"/>
      <c r="C35" s="6"/>
      <c r="F35" s="6"/>
      <c r="G35" s="6"/>
      <c r="L35" s="6"/>
    </row>
    <row r="36" spans="1:29" ht="18" customHeight="1" thickBot="1">
      <c r="A36" s="36"/>
      <c r="B36" s="37"/>
      <c r="C36" s="30"/>
      <c r="D36" s="30"/>
      <c r="E36" s="30"/>
      <c r="F36" s="30"/>
      <c r="G36" s="30"/>
      <c r="H36" s="30"/>
      <c r="I36" s="15"/>
      <c r="J36" s="15"/>
      <c r="K36" s="15"/>
      <c r="L36" s="30"/>
      <c r="M36" s="30"/>
      <c r="N36" s="30"/>
      <c r="O36" s="24"/>
      <c r="P36" s="11"/>
      <c r="Q36" s="24"/>
      <c r="R36" s="24"/>
      <c r="S36" s="27"/>
      <c r="T36" s="24"/>
      <c r="U36" s="24"/>
      <c r="V36" s="27"/>
      <c r="W36" s="24"/>
      <c r="X36" s="24"/>
      <c r="Y36" s="27"/>
      <c r="Z36" s="24"/>
      <c r="AA36" s="24"/>
      <c r="AB36" s="27"/>
      <c r="AC36" s="24"/>
    </row>
    <row r="37" spans="1:29" ht="22.15" customHeight="1">
      <c r="A37" s="75" t="s">
        <v>31</v>
      </c>
      <c r="B37" s="76"/>
      <c r="C37" s="85" t="s">
        <v>50</v>
      </c>
      <c r="D37" s="86"/>
      <c r="E37" s="87"/>
      <c r="F37" s="85" t="s">
        <v>52</v>
      </c>
      <c r="G37" s="86"/>
      <c r="H37" s="87"/>
      <c r="I37" s="88" t="s">
        <v>53</v>
      </c>
      <c r="J37" s="88"/>
      <c r="K37" s="88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22.15" customHeight="1">
      <c r="A38" s="77"/>
      <c r="B38" s="78"/>
      <c r="C38" s="58" t="s">
        <v>10</v>
      </c>
      <c r="D38" s="59" t="s">
        <v>11</v>
      </c>
      <c r="E38" s="60" t="s">
        <v>12</v>
      </c>
      <c r="F38" s="58" t="s">
        <v>10</v>
      </c>
      <c r="G38" s="59" t="s">
        <v>11</v>
      </c>
      <c r="H38" s="60" t="s">
        <v>12</v>
      </c>
      <c r="I38" s="61" t="s">
        <v>10</v>
      </c>
      <c r="J38" s="61" t="s">
        <v>11</v>
      </c>
      <c r="K38" s="61" t="s">
        <v>12</v>
      </c>
      <c r="L38" s="62"/>
      <c r="M38" s="62"/>
      <c r="N38" s="62"/>
      <c r="O38" s="63" t="s">
        <v>54</v>
      </c>
      <c r="P38" s="63"/>
      <c r="Q38" s="63" t="s">
        <v>55</v>
      </c>
      <c r="R38" s="63"/>
      <c r="S38" s="63" t="s">
        <v>56</v>
      </c>
      <c r="T38" s="63"/>
      <c r="U38" s="63" t="s">
        <v>57</v>
      </c>
      <c r="V38" s="63"/>
      <c r="AA38"/>
      <c r="AB38"/>
      <c r="AC38"/>
    </row>
    <row r="39" spans="1:29" ht="22.15" customHeight="1">
      <c r="A39" s="68" t="s">
        <v>28</v>
      </c>
      <c r="B39" s="1" t="s">
        <v>10</v>
      </c>
      <c r="C39" s="15">
        <f t="shared" ref="C39:H39" si="23">SUM(C40:C49)</f>
        <v>539</v>
      </c>
      <c r="D39" s="15">
        <f t="shared" si="23"/>
        <v>290</v>
      </c>
      <c r="E39" s="15">
        <f t="shared" si="23"/>
        <v>249</v>
      </c>
      <c r="F39" s="15">
        <f t="shared" si="23"/>
        <v>556</v>
      </c>
      <c r="G39" s="15">
        <f t="shared" si="23"/>
        <v>278</v>
      </c>
      <c r="H39" s="15">
        <f t="shared" si="23"/>
        <v>278</v>
      </c>
      <c r="I39" s="41">
        <f>I40+I41+I42+I43+I44+I45+I46+I47+I48+I49</f>
        <v>656</v>
      </c>
      <c r="J39" s="41">
        <f>J40+J41+J42+J43+J44+J45+J46+J47+J48+J49</f>
        <v>345</v>
      </c>
      <c r="K39" s="93">
        <f>K40+K41+K42+K43+K44+K45+K46+K47+K48+K49</f>
        <v>311</v>
      </c>
      <c r="L39" s="62"/>
      <c r="M39" s="62"/>
      <c r="N39" s="62"/>
      <c r="O39" s="63" t="s">
        <v>58</v>
      </c>
      <c r="P39" s="63" t="s">
        <v>59</v>
      </c>
      <c r="Q39" s="63" t="s">
        <v>58</v>
      </c>
      <c r="R39" s="63" t="s">
        <v>59</v>
      </c>
      <c r="S39" s="63" t="s">
        <v>58</v>
      </c>
      <c r="T39" s="63" t="s">
        <v>59</v>
      </c>
      <c r="U39" s="63" t="s">
        <v>58</v>
      </c>
      <c r="V39" s="63" t="s">
        <v>59</v>
      </c>
      <c r="AA39"/>
      <c r="AB39"/>
      <c r="AC39"/>
    </row>
    <row r="40" spans="1:29" ht="22.15" customHeight="1">
      <c r="A40" s="69"/>
      <c r="B40" s="1" t="s">
        <v>0</v>
      </c>
      <c r="C40" s="19">
        <f>SUM(D40+E40)</f>
        <v>25</v>
      </c>
      <c r="D40" s="41">
        <v>11</v>
      </c>
      <c r="E40" s="41">
        <v>14</v>
      </c>
      <c r="F40" s="19">
        <f>SUM(G40+H40)</f>
        <v>12</v>
      </c>
      <c r="G40" s="41">
        <v>6</v>
      </c>
      <c r="H40" s="41">
        <v>6</v>
      </c>
      <c r="I40" s="15">
        <f>J40+K40</f>
        <v>18</v>
      </c>
      <c r="J40" s="15">
        <f>O40+Q40+S40+U40</f>
        <v>10</v>
      </c>
      <c r="K40" s="94">
        <f>P40+R40+T40+V40</f>
        <v>8</v>
      </c>
      <c r="L40" s="62">
        <v>88</v>
      </c>
      <c r="M40" s="62"/>
      <c r="N40" s="62"/>
      <c r="O40" s="64">
        <v>4</v>
      </c>
      <c r="P40" s="64">
        <v>1</v>
      </c>
      <c r="Q40" s="64">
        <v>0</v>
      </c>
      <c r="R40" s="64">
        <v>1</v>
      </c>
      <c r="S40" s="64">
        <v>6</v>
      </c>
      <c r="T40" s="64">
        <v>5</v>
      </c>
      <c r="U40" s="64">
        <v>0</v>
      </c>
      <c r="V40" s="64">
        <v>1</v>
      </c>
      <c r="AA40"/>
      <c r="AB40"/>
      <c r="AC40"/>
    </row>
    <row r="41" spans="1:29" ht="22.15" customHeight="1">
      <c r="A41" s="69"/>
      <c r="B41" s="1" t="s">
        <v>1</v>
      </c>
      <c r="C41" s="19">
        <f t="shared" ref="C41:C48" si="24">SUM(D41+E41)</f>
        <v>117</v>
      </c>
      <c r="D41" s="15">
        <v>66</v>
      </c>
      <c r="E41" s="15">
        <v>51</v>
      </c>
      <c r="F41" s="19">
        <f t="shared" ref="F41:F48" si="25">SUM(G41+H41)</f>
        <v>112</v>
      </c>
      <c r="G41" s="15">
        <v>58</v>
      </c>
      <c r="H41" s="15">
        <v>54</v>
      </c>
      <c r="I41" s="15">
        <f t="shared" ref="I41:I49" si="26">J41+K41</f>
        <v>125</v>
      </c>
      <c r="J41" s="15">
        <f t="shared" ref="J41:J49" si="27">O41+Q41+S41+U41</f>
        <v>67</v>
      </c>
      <c r="K41" s="94">
        <f t="shared" ref="K41:K49" si="28">P41+R41+T41+V41</f>
        <v>58</v>
      </c>
      <c r="L41" s="62">
        <v>83</v>
      </c>
      <c r="M41" s="62">
        <v>87</v>
      </c>
      <c r="N41" s="62"/>
      <c r="O41" s="65">
        <v>21</v>
      </c>
      <c r="P41" s="65">
        <v>11</v>
      </c>
      <c r="Q41" s="65">
        <v>12</v>
      </c>
      <c r="R41" s="65">
        <v>20</v>
      </c>
      <c r="S41" s="64">
        <v>19</v>
      </c>
      <c r="T41" s="64">
        <v>9</v>
      </c>
      <c r="U41" s="65">
        <v>15</v>
      </c>
      <c r="V41" s="65">
        <v>18</v>
      </c>
      <c r="AA41"/>
      <c r="AB41"/>
      <c r="AC41"/>
    </row>
    <row r="42" spans="1:29" ht="22.15" customHeight="1">
      <c r="A42" s="69"/>
      <c r="B42" s="1" t="s">
        <v>2</v>
      </c>
      <c r="C42" s="19">
        <f t="shared" si="24"/>
        <v>105</v>
      </c>
      <c r="D42" s="15">
        <v>52</v>
      </c>
      <c r="E42" s="15">
        <v>53</v>
      </c>
      <c r="F42" s="19">
        <f t="shared" si="25"/>
        <v>121</v>
      </c>
      <c r="G42" s="15">
        <v>61</v>
      </c>
      <c r="H42" s="15">
        <v>60</v>
      </c>
      <c r="I42" s="15">
        <f t="shared" si="26"/>
        <v>140</v>
      </c>
      <c r="J42" s="15">
        <f t="shared" si="27"/>
        <v>76</v>
      </c>
      <c r="K42" s="94">
        <f t="shared" si="28"/>
        <v>64</v>
      </c>
      <c r="L42" s="62">
        <v>78</v>
      </c>
      <c r="M42" s="62">
        <v>82</v>
      </c>
      <c r="N42" s="62"/>
      <c r="O42" s="65">
        <v>23</v>
      </c>
      <c r="P42" s="65">
        <v>17</v>
      </c>
      <c r="Q42" s="65">
        <v>12</v>
      </c>
      <c r="R42" s="65">
        <v>10</v>
      </c>
      <c r="S42" s="64">
        <v>31</v>
      </c>
      <c r="T42" s="64">
        <v>16</v>
      </c>
      <c r="U42" s="65">
        <v>10</v>
      </c>
      <c r="V42" s="65">
        <v>21</v>
      </c>
      <c r="AA42"/>
      <c r="AB42"/>
      <c r="AC42"/>
    </row>
    <row r="43" spans="1:29" ht="22.15" customHeight="1">
      <c r="A43" s="69"/>
      <c r="B43" s="1" t="s">
        <v>3</v>
      </c>
      <c r="C43" s="19">
        <f t="shared" si="24"/>
        <v>100</v>
      </c>
      <c r="D43" s="15">
        <v>52</v>
      </c>
      <c r="E43" s="15">
        <v>48</v>
      </c>
      <c r="F43" s="19">
        <f t="shared" si="25"/>
        <v>94</v>
      </c>
      <c r="G43" s="15">
        <v>42</v>
      </c>
      <c r="H43" s="15">
        <v>52</v>
      </c>
      <c r="I43" s="41">
        <f t="shared" si="26"/>
        <v>96</v>
      </c>
      <c r="J43" s="41">
        <f t="shared" si="27"/>
        <v>43</v>
      </c>
      <c r="K43" s="95">
        <f t="shared" si="28"/>
        <v>53</v>
      </c>
      <c r="L43" s="62">
        <v>73</v>
      </c>
      <c r="M43" s="62">
        <v>77</v>
      </c>
      <c r="N43" s="62"/>
      <c r="O43" s="65">
        <v>12</v>
      </c>
      <c r="P43" s="65">
        <v>16</v>
      </c>
      <c r="Q43" s="65">
        <v>11</v>
      </c>
      <c r="R43" s="65">
        <v>13</v>
      </c>
      <c r="S43" s="64">
        <v>11</v>
      </c>
      <c r="T43" s="64">
        <v>7</v>
      </c>
      <c r="U43" s="65">
        <v>9</v>
      </c>
      <c r="V43" s="65">
        <v>17</v>
      </c>
      <c r="AA43"/>
      <c r="AB43"/>
      <c r="AC43"/>
    </row>
    <row r="44" spans="1:29" ht="22.15" customHeight="1">
      <c r="A44" s="69"/>
      <c r="B44" s="1" t="s">
        <v>4</v>
      </c>
      <c r="C44" s="19">
        <f t="shared" si="24"/>
        <v>73</v>
      </c>
      <c r="D44" s="15">
        <v>38</v>
      </c>
      <c r="E44" s="15">
        <v>35</v>
      </c>
      <c r="F44" s="19">
        <f t="shared" si="25"/>
        <v>86</v>
      </c>
      <c r="G44" s="15">
        <v>40</v>
      </c>
      <c r="H44" s="15">
        <v>46</v>
      </c>
      <c r="I44" s="15">
        <f t="shared" si="26"/>
        <v>115</v>
      </c>
      <c r="J44" s="15">
        <f t="shared" si="27"/>
        <v>59</v>
      </c>
      <c r="K44" s="94">
        <f t="shared" si="28"/>
        <v>56</v>
      </c>
      <c r="L44" s="62">
        <v>68</v>
      </c>
      <c r="M44" s="62">
        <v>72</v>
      </c>
      <c r="N44" s="62"/>
      <c r="O44" s="65">
        <v>20</v>
      </c>
      <c r="P44" s="65">
        <v>17</v>
      </c>
      <c r="Q44" s="65">
        <v>9</v>
      </c>
      <c r="R44" s="65">
        <v>14</v>
      </c>
      <c r="S44" s="64">
        <v>19</v>
      </c>
      <c r="T44" s="64">
        <v>11</v>
      </c>
      <c r="U44" s="65">
        <v>11</v>
      </c>
      <c r="V44" s="65">
        <v>14</v>
      </c>
      <c r="AA44"/>
      <c r="AB44"/>
      <c r="AC44"/>
    </row>
    <row r="45" spans="1:29" ht="22.15" customHeight="1">
      <c r="A45" s="69"/>
      <c r="B45" s="1" t="s">
        <v>5</v>
      </c>
      <c r="C45" s="19">
        <f t="shared" si="24"/>
        <v>44</v>
      </c>
      <c r="D45" s="15">
        <v>24</v>
      </c>
      <c r="E45" s="15">
        <v>20</v>
      </c>
      <c r="F45" s="19">
        <f t="shared" si="25"/>
        <v>46</v>
      </c>
      <c r="G45" s="15">
        <v>23</v>
      </c>
      <c r="H45" s="15">
        <v>23</v>
      </c>
      <c r="I45" s="15">
        <f t="shared" si="26"/>
        <v>62</v>
      </c>
      <c r="J45" s="15">
        <f t="shared" si="27"/>
        <v>30</v>
      </c>
      <c r="K45" s="94">
        <f t="shared" si="28"/>
        <v>32</v>
      </c>
      <c r="L45" s="62">
        <v>63</v>
      </c>
      <c r="M45" s="62">
        <v>67</v>
      </c>
      <c r="N45" s="62"/>
      <c r="O45" s="65">
        <v>7</v>
      </c>
      <c r="P45" s="65">
        <v>5</v>
      </c>
      <c r="Q45" s="65">
        <v>5</v>
      </c>
      <c r="R45" s="65">
        <v>7</v>
      </c>
      <c r="S45" s="64">
        <v>7</v>
      </c>
      <c r="T45" s="64">
        <v>3</v>
      </c>
      <c r="U45" s="65">
        <v>11</v>
      </c>
      <c r="V45" s="65">
        <v>17</v>
      </c>
      <c r="AA45"/>
      <c r="AB45"/>
      <c r="AC45"/>
    </row>
    <row r="46" spans="1:29" ht="22.15" customHeight="1">
      <c r="A46" s="69"/>
      <c r="B46" s="1" t="s">
        <v>6</v>
      </c>
      <c r="C46" s="19">
        <f t="shared" si="24"/>
        <v>46</v>
      </c>
      <c r="D46" s="15">
        <v>31</v>
      </c>
      <c r="E46" s="15">
        <v>15</v>
      </c>
      <c r="F46" s="19">
        <f t="shared" si="25"/>
        <v>47</v>
      </c>
      <c r="G46" s="15">
        <v>25</v>
      </c>
      <c r="H46" s="15">
        <v>22</v>
      </c>
      <c r="I46" s="15">
        <f t="shared" si="26"/>
        <v>51</v>
      </c>
      <c r="J46" s="15">
        <f t="shared" si="27"/>
        <v>31</v>
      </c>
      <c r="K46" s="94">
        <f t="shared" si="28"/>
        <v>20</v>
      </c>
      <c r="L46" s="62">
        <v>58</v>
      </c>
      <c r="M46" s="62">
        <v>62</v>
      </c>
      <c r="N46" s="62"/>
      <c r="O46" s="65">
        <v>6</v>
      </c>
      <c r="P46" s="65">
        <v>4</v>
      </c>
      <c r="Q46" s="65">
        <v>8</v>
      </c>
      <c r="R46" s="65">
        <v>5</v>
      </c>
      <c r="S46" s="64">
        <v>10</v>
      </c>
      <c r="T46" s="64">
        <v>4</v>
      </c>
      <c r="U46" s="65">
        <v>7</v>
      </c>
      <c r="V46" s="65">
        <v>7</v>
      </c>
      <c r="AA46"/>
      <c r="AB46"/>
      <c r="AC46"/>
    </row>
    <row r="47" spans="1:29" ht="22.15" customHeight="1">
      <c r="A47" s="69"/>
      <c r="B47" s="1" t="s">
        <v>7</v>
      </c>
      <c r="C47" s="19">
        <f t="shared" si="24"/>
        <v>17</v>
      </c>
      <c r="D47" s="15">
        <v>10</v>
      </c>
      <c r="E47" s="15">
        <v>7</v>
      </c>
      <c r="F47" s="19">
        <f t="shared" si="25"/>
        <v>25</v>
      </c>
      <c r="G47" s="15">
        <v>17</v>
      </c>
      <c r="H47" s="15">
        <v>8</v>
      </c>
      <c r="I47" s="41">
        <f t="shared" si="26"/>
        <v>30</v>
      </c>
      <c r="J47" s="41">
        <f t="shared" si="27"/>
        <v>20</v>
      </c>
      <c r="K47" s="95">
        <f t="shared" si="28"/>
        <v>10</v>
      </c>
      <c r="L47" s="62">
        <v>53</v>
      </c>
      <c r="M47" s="62">
        <v>57</v>
      </c>
      <c r="N47" s="62"/>
      <c r="O47" s="65">
        <v>8</v>
      </c>
      <c r="P47" s="65">
        <v>3</v>
      </c>
      <c r="Q47" s="65">
        <v>3</v>
      </c>
      <c r="R47" s="65">
        <v>0</v>
      </c>
      <c r="S47" s="64">
        <v>3</v>
      </c>
      <c r="T47" s="64">
        <v>2</v>
      </c>
      <c r="U47" s="65">
        <v>6</v>
      </c>
      <c r="V47" s="65">
        <v>5</v>
      </c>
      <c r="AA47"/>
      <c r="AB47"/>
      <c r="AC47"/>
    </row>
    <row r="48" spans="1:29" ht="22.15" customHeight="1">
      <c r="A48" s="69"/>
      <c r="B48" s="1" t="s">
        <v>8</v>
      </c>
      <c r="C48" s="19">
        <f t="shared" si="24"/>
        <v>12</v>
      </c>
      <c r="D48" s="15">
        <v>6</v>
      </c>
      <c r="E48" s="15">
        <v>6</v>
      </c>
      <c r="F48" s="19">
        <f t="shared" si="25"/>
        <v>12</v>
      </c>
      <c r="G48" s="15">
        <v>6</v>
      </c>
      <c r="H48" s="15">
        <v>6</v>
      </c>
      <c r="I48" s="15">
        <f t="shared" si="26"/>
        <v>18</v>
      </c>
      <c r="J48" s="15">
        <f t="shared" si="27"/>
        <v>8</v>
      </c>
      <c r="K48" s="94">
        <f t="shared" si="28"/>
        <v>10</v>
      </c>
      <c r="L48" s="62">
        <v>48</v>
      </c>
      <c r="M48" s="62">
        <v>52</v>
      </c>
      <c r="N48" s="62"/>
      <c r="O48" s="65">
        <v>1</v>
      </c>
      <c r="P48" s="65">
        <v>0</v>
      </c>
      <c r="Q48" s="65">
        <v>0</v>
      </c>
      <c r="R48" s="65">
        <v>2</v>
      </c>
      <c r="S48" s="64">
        <v>4</v>
      </c>
      <c r="T48" s="64">
        <v>3</v>
      </c>
      <c r="U48" s="65">
        <v>3</v>
      </c>
      <c r="V48" s="65">
        <v>5</v>
      </c>
      <c r="AA48"/>
      <c r="AB48"/>
      <c r="AC48"/>
    </row>
    <row r="49" spans="1:29" ht="22.15" customHeight="1">
      <c r="A49" s="70"/>
      <c r="B49" s="2" t="s">
        <v>9</v>
      </c>
      <c r="C49" s="16" t="s">
        <v>34</v>
      </c>
      <c r="D49" s="16" t="s">
        <v>34</v>
      </c>
      <c r="E49" s="16" t="s">
        <v>34</v>
      </c>
      <c r="F49" s="17">
        <v>1</v>
      </c>
      <c r="G49" s="17">
        <v>0</v>
      </c>
      <c r="H49" s="17">
        <v>1</v>
      </c>
      <c r="I49" s="15">
        <f t="shared" si="26"/>
        <v>1</v>
      </c>
      <c r="J49" s="15">
        <f t="shared" si="27"/>
        <v>1</v>
      </c>
      <c r="K49" s="96">
        <f t="shared" si="28"/>
        <v>0</v>
      </c>
      <c r="L49" s="62">
        <v>47</v>
      </c>
      <c r="M49" s="62"/>
      <c r="N49" s="62"/>
      <c r="O49" s="65">
        <v>0</v>
      </c>
      <c r="P49" s="65">
        <v>0</v>
      </c>
      <c r="Q49" s="65">
        <v>1</v>
      </c>
      <c r="R49" s="65">
        <v>0</v>
      </c>
      <c r="S49" s="64">
        <v>0</v>
      </c>
      <c r="T49" s="64">
        <v>0</v>
      </c>
      <c r="U49" s="65">
        <v>0</v>
      </c>
      <c r="V49" s="65">
        <v>0</v>
      </c>
      <c r="AA49"/>
      <c r="AB49"/>
      <c r="AC49"/>
    </row>
    <row r="50" spans="1:29" ht="22.15" customHeight="1">
      <c r="A50" s="71" t="s">
        <v>29</v>
      </c>
      <c r="B50" s="3" t="s">
        <v>10</v>
      </c>
      <c r="C50" s="15">
        <f>SUM(C51:C56)</f>
        <v>539</v>
      </c>
      <c r="D50" s="15">
        <f t="shared" ref="D50:E50" si="29">SUM(D51:D56)</f>
        <v>290</v>
      </c>
      <c r="E50" s="15">
        <f t="shared" si="29"/>
        <v>249</v>
      </c>
      <c r="F50" s="15">
        <f>SUM(F51:F56)</f>
        <v>556</v>
      </c>
      <c r="G50" s="15">
        <f t="shared" ref="G50:H50" si="30">SUM(G51:G56)</f>
        <v>278</v>
      </c>
      <c r="H50" s="15">
        <f t="shared" si="30"/>
        <v>278</v>
      </c>
      <c r="I50" s="92">
        <f>SUM(I51:I56)</f>
        <v>656</v>
      </c>
      <c r="J50" s="92">
        <f t="shared" ref="J50:K50" si="31">SUM(J51:J56)</f>
        <v>346</v>
      </c>
      <c r="K50" s="97">
        <f t="shared" si="31"/>
        <v>310</v>
      </c>
      <c r="L50" s="62"/>
      <c r="M50" s="62"/>
      <c r="N50" s="62"/>
      <c r="O50" s="63"/>
      <c r="P50" s="63"/>
      <c r="Q50" s="63"/>
      <c r="R50" s="63"/>
      <c r="S50" s="64"/>
      <c r="T50" s="64"/>
      <c r="U50" s="63"/>
      <c r="V50" s="63"/>
      <c r="AA50"/>
      <c r="AB50"/>
      <c r="AC50"/>
    </row>
    <row r="51" spans="1:29" ht="22.15" customHeight="1">
      <c r="A51" s="69"/>
      <c r="B51" s="1" t="s">
        <v>24</v>
      </c>
      <c r="C51" s="25">
        <f t="shared" ref="C51:C55" si="32">SUM(D51:E51)</f>
        <v>3</v>
      </c>
      <c r="D51" s="41">
        <v>3</v>
      </c>
      <c r="E51" s="14" t="s">
        <v>34</v>
      </c>
      <c r="F51" s="25">
        <f t="shared" ref="F51:F55" si="33">SUM(G51:H51)</f>
        <v>4</v>
      </c>
      <c r="G51" s="41">
        <v>4</v>
      </c>
      <c r="H51" s="14" t="s">
        <v>34</v>
      </c>
      <c r="I51" s="25">
        <f>J51+K51</f>
        <v>4</v>
      </c>
      <c r="J51" s="15">
        <f>O51+Q51+S51+U51</f>
        <v>4</v>
      </c>
      <c r="K51" s="98">
        <f>P51+R51+T51+V51</f>
        <v>0</v>
      </c>
      <c r="L51" s="62"/>
      <c r="M51" s="62"/>
      <c r="N51" s="62"/>
      <c r="O51" s="64">
        <v>2</v>
      </c>
      <c r="P51" s="65">
        <v>0</v>
      </c>
      <c r="Q51" s="64">
        <v>1</v>
      </c>
      <c r="R51" s="65">
        <v>0</v>
      </c>
      <c r="S51" s="64">
        <v>0</v>
      </c>
      <c r="T51" s="64">
        <v>0</v>
      </c>
      <c r="U51" s="64">
        <v>1</v>
      </c>
      <c r="V51" s="65">
        <v>0</v>
      </c>
      <c r="AA51"/>
      <c r="AB51"/>
      <c r="AC51"/>
    </row>
    <row r="52" spans="1:29" ht="22.15" customHeight="1">
      <c r="A52" s="69"/>
      <c r="B52" s="1" t="s">
        <v>23</v>
      </c>
      <c r="C52" s="25">
        <f t="shared" si="32"/>
        <v>183</v>
      </c>
      <c r="D52" s="15">
        <v>128</v>
      </c>
      <c r="E52" s="15">
        <v>55</v>
      </c>
      <c r="F52" s="25">
        <f t="shared" si="33"/>
        <v>189</v>
      </c>
      <c r="G52" s="15">
        <v>122</v>
      </c>
      <c r="H52" s="15">
        <v>67</v>
      </c>
      <c r="I52" s="25">
        <f>J52+K52</f>
        <v>210</v>
      </c>
      <c r="J52" s="15">
        <f t="shared" ref="J52:J55" si="34">O52+Q52+S52+U52</f>
        <v>134</v>
      </c>
      <c r="K52" s="98">
        <f t="shared" ref="K52:K55" si="35">P52+R52+T52+V52</f>
        <v>76</v>
      </c>
      <c r="L52" s="62"/>
      <c r="M52" s="62"/>
      <c r="N52" s="62"/>
      <c r="O52" s="65">
        <v>36</v>
      </c>
      <c r="P52" s="65">
        <v>14</v>
      </c>
      <c r="Q52" s="65">
        <v>27</v>
      </c>
      <c r="R52" s="65">
        <v>12</v>
      </c>
      <c r="S52" s="64">
        <v>30</v>
      </c>
      <c r="T52" s="64">
        <v>21</v>
      </c>
      <c r="U52" s="65">
        <v>41</v>
      </c>
      <c r="V52" s="65">
        <v>29</v>
      </c>
      <c r="AA52"/>
      <c r="AB52"/>
      <c r="AC52"/>
    </row>
    <row r="53" spans="1:29" ht="22.15" customHeight="1">
      <c r="A53" s="69"/>
      <c r="B53" s="1" t="s">
        <v>25</v>
      </c>
      <c r="C53" s="25">
        <f t="shared" si="32"/>
        <v>290</v>
      </c>
      <c r="D53" s="15">
        <v>129</v>
      </c>
      <c r="E53" s="15">
        <v>161</v>
      </c>
      <c r="F53" s="25">
        <f t="shared" si="33"/>
        <v>300</v>
      </c>
      <c r="G53" s="15">
        <v>127</v>
      </c>
      <c r="H53" s="15">
        <v>173</v>
      </c>
      <c r="I53" s="25">
        <f>J53+K53</f>
        <v>362</v>
      </c>
      <c r="J53" s="15">
        <f t="shared" si="34"/>
        <v>169</v>
      </c>
      <c r="K53" s="98">
        <f t="shared" si="35"/>
        <v>193</v>
      </c>
      <c r="L53" s="62"/>
      <c r="M53" s="62"/>
      <c r="N53" s="62"/>
      <c r="O53" s="65">
        <v>53</v>
      </c>
      <c r="P53" s="65">
        <v>46</v>
      </c>
      <c r="Q53" s="65">
        <v>25</v>
      </c>
      <c r="R53" s="65">
        <v>50</v>
      </c>
      <c r="S53" s="64">
        <v>69</v>
      </c>
      <c r="T53" s="64">
        <v>36</v>
      </c>
      <c r="U53" s="65">
        <v>22</v>
      </c>
      <c r="V53" s="65">
        <v>61</v>
      </c>
      <c r="AA53"/>
      <c r="AB53"/>
      <c r="AC53"/>
    </row>
    <row r="54" spans="1:29" ht="22.15" customHeight="1">
      <c r="A54" s="69"/>
      <c r="B54" s="1" t="s">
        <v>33</v>
      </c>
      <c r="C54" s="25">
        <f t="shared" si="32"/>
        <v>41</v>
      </c>
      <c r="D54" s="15">
        <v>21</v>
      </c>
      <c r="E54" s="15">
        <v>20</v>
      </c>
      <c r="F54" s="25">
        <f t="shared" si="33"/>
        <v>43</v>
      </c>
      <c r="G54" s="15">
        <v>19</v>
      </c>
      <c r="H54" s="15">
        <v>24</v>
      </c>
      <c r="I54" s="25">
        <f>J54+K54</f>
        <v>60</v>
      </c>
      <c r="J54" s="15">
        <f t="shared" si="34"/>
        <v>32</v>
      </c>
      <c r="K54" s="98">
        <f t="shared" si="35"/>
        <v>28</v>
      </c>
      <c r="L54" s="62"/>
      <c r="M54" s="62"/>
      <c r="N54" s="62"/>
      <c r="O54" s="65">
        <v>8</v>
      </c>
      <c r="P54" s="65">
        <v>7</v>
      </c>
      <c r="Q54" s="65">
        <v>7</v>
      </c>
      <c r="R54" s="65">
        <v>7</v>
      </c>
      <c r="S54" s="64">
        <v>9</v>
      </c>
      <c r="T54" s="64">
        <v>2</v>
      </c>
      <c r="U54" s="65">
        <v>8</v>
      </c>
      <c r="V54" s="65">
        <v>12</v>
      </c>
      <c r="AA54"/>
      <c r="AB54"/>
      <c r="AC54"/>
    </row>
    <row r="55" spans="1:29" ht="22.15" customHeight="1">
      <c r="A55" s="69"/>
      <c r="B55" s="1" t="s">
        <v>26</v>
      </c>
      <c r="C55" s="25">
        <f t="shared" si="32"/>
        <v>22</v>
      </c>
      <c r="D55" s="15">
        <v>9</v>
      </c>
      <c r="E55" s="15">
        <v>13</v>
      </c>
      <c r="F55" s="25">
        <f t="shared" si="33"/>
        <v>20</v>
      </c>
      <c r="G55" s="15">
        <v>6</v>
      </c>
      <c r="H55" s="15">
        <v>14</v>
      </c>
      <c r="I55" s="25">
        <f>J55+K55</f>
        <v>20</v>
      </c>
      <c r="J55" s="15">
        <f t="shared" si="34"/>
        <v>7</v>
      </c>
      <c r="K55" s="98">
        <f t="shared" si="35"/>
        <v>13</v>
      </c>
      <c r="L55" s="62"/>
      <c r="M55" s="62"/>
      <c r="N55" s="62"/>
      <c r="O55" s="65">
        <v>3</v>
      </c>
      <c r="P55" s="65">
        <v>7</v>
      </c>
      <c r="Q55" s="65">
        <v>1</v>
      </c>
      <c r="R55" s="65">
        <v>3</v>
      </c>
      <c r="S55" s="64">
        <v>2</v>
      </c>
      <c r="T55" s="64">
        <v>1</v>
      </c>
      <c r="U55" s="65">
        <v>1</v>
      </c>
      <c r="V55" s="65">
        <v>2</v>
      </c>
      <c r="AA55"/>
      <c r="AB55"/>
      <c r="AC55"/>
    </row>
    <row r="56" spans="1:29" ht="22.15" customHeight="1">
      <c r="A56" s="70"/>
      <c r="B56" s="28" t="s">
        <v>27</v>
      </c>
      <c r="C56" s="16" t="s">
        <v>34</v>
      </c>
      <c r="D56" s="16" t="s">
        <v>34</v>
      </c>
      <c r="E56" s="16" t="s">
        <v>34</v>
      </c>
      <c r="F56" s="16" t="s">
        <v>34</v>
      </c>
      <c r="G56" s="16" t="s">
        <v>34</v>
      </c>
      <c r="H56" s="16" t="s">
        <v>34</v>
      </c>
      <c r="I56" s="25" t="s">
        <v>34</v>
      </c>
      <c r="J56" s="15" t="s">
        <v>34</v>
      </c>
      <c r="K56" s="99" t="s">
        <v>34</v>
      </c>
      <c r="L56" s="62"/>
      <c r="M56" s="62"/>
      <c r="N56" s="62"/>
      <c r="O56" s="65">
        <v>0</v>
      </c>
      <c r="P56" s="65">
        <v>0</v>
      </c>
      <c r="Q56" s="65">
        <v>0</v>
      </c>
      <c r="R56" s="65">
        <v>0</v>
      </c>
      <c r="S56" s="64">
        <v>0</v>
      </c>
      <c r="T56" s="64">
        <v>0</v>
      </c>
      <c r="U56" s="65">
        <v>0</v>
      </c>
      <c r="V56" s="65">
        <v>0</v>
      </c>
      <c r="AA56"/>
      <c r="AB56"/>
      <c r="AC56"/>
    </row>
    <row r="57" spans="1:29" ht="22.15" customHeight="1">
      <c r="A57" s="71" t="s">
        <v>30</v>
      </c>
      <c r="B57" s="3" t="s">
        <v>10</v>
      </c>
      <c r="C57" s="15">
        <f t="shared" ref="C57:K57" si="36">SUM(C58:C64)</f>
        <v>539</v>
      </c>
      <c r="D57" s="15">
        <f t="shared" si="36"/>
        <v>290</v>
      </c>
      <c r="E57" s="15">
        <f t="shared" si="36"/>
        <v>249</v>
      </c>
      <c r="F57" s="15">
        <f t="shared" si="36"/>
        <v>556</v>
      </c>
      <c r="G57" s="15">
        <f t="shared" si="36"/>
        <v>278</v>
      </c>
      <c r="H57" s="15">
        <f t="shared" si="36"/>
        <v>278</v>
      </c>
      <c r="I57" s="100">
        <f t="shared" si="36"/>
        <v>642</v>
      </c>
      <c r="J57" s="92">
        <f t="shared" si="36"/>
        <v>337</v>
      </c>
      <c r="K57" s="101">
        <f t="shared" si="36"/>
        <v>305</v>
      </c>
      <c r="L57" s="62"/>
      <c r="M57" s="62"/>
      <c r="N57" s="62"/>
      <c r="O57" s="63"/>
      <c r="P57" s="63"/>
      <c r="Q57" s="63"/>
      <c r="R57" s="63"/>
      <c r="S57" s="64"/>
      <c r="T57" s="64"/>
      <c r="U57" s="63"/>
      <c r="V57" s="63"/>
      <c r="AA57"/>
      <c r="AB57"/>
      <c r="AC57"/>
    </row>
    <row r="58" spans="1:29" ht="22.15" customHeight="1">
      <c r="A58" s="69"/>
      <c r="B58" s="1" t="s">
        <v>16</v>
      </c>
      <c r="C58" s="25">
        <f t="shared" ref="C58:C63" si="37">SUM(D58:E58)</f>
        <v>16</v>
      </c>
      <c r="D58" s="15">
        <v>13</v>
      </c>
      <c r="E58" s="41">
        <v>3</v>
      </c>
      <c r="F58" s="25">
        <f t="shared" ref="F58:F63" si="38">SUM(G58:H58)</f>
        <v>16</v>
      </c>
      <c r="G58" s="15">
        <v>13</v>
      </c>
      <c r="H58" s="41">
        <v>3</v>
      </c>
      <c r="I58" s="25">
        <f t="shared" ref="I58:I63" si="39">J58+K58</f>
        <v>17</v>
      </c>
      <c r="J58" s="15">
        <f>O58+Q58+S58+U58</f>
        <v>13</v>
      </c>
      <c r="K58" s="98">
        <f>P58+R58+T58+V58</f>
        <v>4</v>
      </c>
      <c r="L58" s="62"/>
      <c r="M58" s="62"/>
      <c r="N58" s="62"/>
      <c r="O58" s="65">
        <v>2</v>
      </c>
      <c r="P58" s="64">
        <v>1</v>
      </c>
      <c r="Q58" s="65">
        <v>2</v>
      </c>
      <c r="R58" s="64">
        <v>1</v>
      </c>
      <c r="S58" s="64">
        <v>3</v>
      </c>
      <c r="T58" s="64">
        <v>2</v>
      </c>
      <c r="U58" s="65">
        <v>6</v>
      </c>
      <c r="V58" s="64">
        <v>0</v>
      </c>
      <c r="AA58"/>
      <c r="AB58"/>
      <c r="AC58"/>
    </row>
    <row r="59" spans="1:29" ht="22.15" customHeight="1">
      <c r="A59" s="69"/>
      <c r="B59" s="1" t="s">
        <v>17</v>
      </c>
      <c r="C59" s="25">
        <f t="shared" si="37"/>
        <v>179</v>
      </c>
      <c r="D59" s="15">
        <v>120</v>
      </c>
      <c r="E59" s="15">
        <v>59</v>
      </c>
      <c r="F59" s="25">
        <f t="shared" si="38"/>
        <v>180</v>
      </c>
      <c r="G59" s="15">
        <v>120</v>
      </c>
      <c r="H59" s="15">
        <v>60</v>
      </c>
      <c r="I59" s="25">
        <f t="shared" si="39"/>
        <v>223</v>
      </c>
      <c r="J59" s="15">
        <f t="shared" ref="J59:J63" si="40">O59+Q59+S59+U59</f>
        <v>141</v>
      </c>
      <c r="K59" s="98">
        <f t="shared" ref="K59:K63" si="41">P59+R59+T59+V59</f>
        <v>82</v>
      </c>
      <c r="L59" s="62"/>
      <c r="M59" s="62"/>
      <c r="N59" s="62"/>
      <c r="O59" s="65">
        <v>38</v>
      </c>
      <c r="P59" s="65">
        <v>16</v>
      </c>
      <c r="Q59" s="65">
        <v>28</v>
      </c>
      <c r="R59" s="65">
        <v>12</v>
      </c>
      <c r="S59" s="64">
        <v>37</v>
      </c>
      <c r="T59" s="64">
        <v>27</v>
      </c>
      <c r="U59" s="65">
        <v>38</v>
      </c>
      <c r="V59" s="65">
        <v>27</v>
      </c>
      <c r="AA59"/>
      <c r="AB59"/>
      <c r="AC59"/>
    </row>
    <row r="60" spans="1:29" ht="22.15" customHeight="1">
      <c r="A60" s="69"/>
      <c r="B60" s="1" t="s">
        <v>18</v>
      </c>
      <c r="C60" s="25">
        <f t="shared" si="37"/>
        <v>63</v>
      </c>
      <c r="D60" s="15">
        <v>35</v>
      </c>
      <c r="E60" s="15">
        <v>28</v>
      </c>
      <c r="F60" s="25">
        <f t="shared" si="38"/>
        <v>54</v>
      </c>
      <c r="G60" s="15">
        <v>26</v>
      </c>
      <c r="H60" s="15">
        <v>28</v>
      </c>
      <c r="I60" s="25">
        <f t="shared" si="39"/>
        <v>63</v>
      </c>
      <c r="J60" s="15">
        <f t="shared" si="40"/>
        <v>34</v>
      </c>
      <c r="K60" s="98">
        <f t="shared" si="41"/>
        <v>29</v>
      </c>
      <c r="L60" s="62"/>
      <c r="M60" s="62"/>
      <c r="N60" s="62"/>
      <c r="O60" s="65">
        <v>8</v>
      </c>
      <c r="P60" s="65">
        <v>9</v>
      </c>
      <c r="Q60" s="65">
        <v>9</v>
      </c>
      <c r="R60" s="65">
        <v>9</v>
      </c>
      <c r="S60" s="64">
        <v>10</v>
      </c>
      <c r="T60" s="64">
        <v>6</v>
      </c>
      <c r="U60" s="65">
        <v>7</v>
      </c>
      <c r="V60" s="65">
        <v>5</v>
      </c>
      <c r="AA60"/>
      <c r="AB60"/>
      <c r="AC60"/>
    </row>
    <row r="61" spans="1:29" ht="22.15" customHeight="1">
      <c r="A61" s="69"/>
      <c r="B61" s="1" t="s">
        <v>19</v>
      </c>
      <c r="C61" s="25">
        <f t="shared" si="37"/>
        <v>90</v>
      </c>
      <c r="D61" s="15">
        <v>25</v>
      </c>
      <c r="E61" s="15">
        <v>65</v>
      </c>
      <c r="F61" s="25">
        <f t="shared" si="38"/>
        <v>106</v>
      </c>
      <c r="G61" s="15">
        <v>32</v>
      </c>
      <c r="H61" s="15">
        <v>74</v>
      </c>
      <c r="I61" s="25">
        <f t="shared" si="39"/>
        <v>102</v>
      </c>
      <c r="J61" s="15">
        <f t="shared" si="40"/>
        <v>33</v>
      </c>
      <c r="K61" s="98">
        <f t="shared" si="41"/>
        <v>69</v>
      </c>
      <c r="L61" s="62"/>
      <c r="M61" s="62"/>
      <c r="N61" s="62"/>
      <c r="O61" s="65">
        <v>21</v>
      </c>
      <c r="P61" s="65">
        <v>23</v>
      </c>
      <c r="Q61" s="65">
        <v>0</v>
      </c>
      <c r="R61" s="65">
        <v>6</v>
      </c>
      <c r="S61" s="64">
        <v>6</v>
      </c>
      <c r="T61" s="64">
        <v>1</v>
      </c>
      <c r="U61" s="65">
        <v>6</v>
      </c>
      <c r="V61" s="65">
        <v>39</v>
      </c>
      <c r="AA61"/>
      <c r="AB61"/>
      <c r="AC61"/>
    </row>
    <row r="62" spans="1:29" ht="22.15" customHeight="1">
      <c r="A62" s="69"/>
      <c r="B62" s="1" t="s">
        <v>20</v>
      </c>
      <c r="C62" s="25">
        <f t="shared" si="37"/>
        <v>67</v>
      </c>
      <c r="D62" s="15">
        <v>37</v>
      </c>
      <c r="E62" s="15">
        <v>30</v>
      </c>
      <c r="F62" s="25">
        <f t="shared" si="38"/>
        <v>83</v>
      </c>
      <c r="G62" s="15">
        <v>39</v>
      </c>
      <c r="H62" s="15">
        <v>44</v>
      </c>
      <c r="I62" s="25">
        <f t="shared" si="39"/>
        <v>107</v>
      </c>
      <c r="J62" s="15">
        <f t="shared" si="40"/>
        <v>61</v>
      </c>
      <c r="K62" s="98">
        <f t="shared" si="41"/>
        <v>46</v>
      </c>
      <c r="L62" s="62"/>
      <c r="M62" s="62"/>
      <c r="N62" s="62"/>
      <c r="O62" s="65">
        <v>18</v>
      </c>
      <c r="P62" s="65">
        <v>8</v>
      </c>
      <c r="Q62" s="65">
        <v>1</v>
      </c>
      <c r="R62" s="65">
        <v>4</v>
      </c>
      <c r="S62" s="64">
        <v>32</v>
      </c>
      <c r="T62" s="64">
        <v>15</v>
      </c>
      <c r="U62" s="65">
        <v>10</v>
      </c>
      <c r="V62" s="65">
        <v>19</v>
      </c>
      <c r="AA62"/>
      <c r="AB62"/>
      <c r="AC62"/>
    </row>
    <row r="63" spans="1:29" ht="22.15" customHeight="1">
      <c r="A63" s="69"/>
      <c r="B63" s="1" t="s">
        <v>22</v>
      </c>
      <c r="C63" s="25">
        <f t="shared" si="37"/>
        <v>117</v>
      </c>
      <c r="D63" s="15">
        <v>54</v>
      </c>
      <c r="E63" s="15">
        <v>63</v>
      </c>
      <c r="F63" s="25">
        <f t="shared" si="38"/>
        <v>110</v>
      </c>
      <c r="G63" s="15">
        <v>42</v>
      </c>
      <c r="H63" s="15">
        <v>68</v>
      </c>
      <c r="I63" s="25">
        <f t="shared" si="39"/>
        <v>130</v>
      </c>
      <c r="J63" s="15">
        <f t="shared" si="40"/>
        <v>55</v>
      </c>
      <c r="K63" s="98">
        <f t="shared" si="41"/>
        <v>75</v>
      </c>
      <c r="L63" s="62"/>
      <c r="M63" s="62"/>
      <c r="N63" s="62"/>
      <c r="O63" s="65">
        <v>9</v>
      </c>
      <c r="P63" s="65">
        <v>17</v>
      </c>
      <c r="Q63" s="65">
        <v>21</v>
      </c>
      <c r="R63" s="65">
        <v>40</v>
      </c>
      <c r="S63" s="64">
        <v>22</v>
      </c>
      <c r="T63" s="64">
        <v>9</v>
      </c>
      <c r="U63" s="65">
        <v>3</v>
      </c>
      <c r="V63" s="65">
        <v>9</v>
      </c>
      <c r="W63" s="21"/>
      <c r="X63" s="21"/>
      <c r="Y63" s="21"/>
      <c r="Z63" s="21"/>
      <c r="AA63" s="21"/>
      <c r="AB63" s="21"/>
      <c r="AC63" s="21"/>
    </row>
    <row r="64" spans="1:29" ht="22.15" customHeight="1" thickBot="1">
      <c r="A64" s="69"/>
      <c r="B64" s="4" t="s">
        <v>21</v>
      </c>
      <c r="C64" s="24">
        <f>SUM(D64:E64)</f>
        <v>7</v>
      </c>
      <c r="D64" s="30">
        <v>6</v>
      </c>
      <c r="E64" s="30">
        <v>1</v>
      </c>
      <c r="F64" s="24">
        <f>SUM(G64:H64)</f>
        <v>7</v>
      </c>
      <c r="G64" s="30">
        <v>6</v>
      </c>
      <c r="H64" s="30">
        <v>1</v>
      </c>
      <c r="I64" s="24" t="s">
        <v>34</v>
      </c>
      <c r="J64" s="24" t="s">
        <v>34</v>
      </c>
      <c r="K64" s="102" t="s">
        <v>34</v>
      </c>
      <c r="L64" s="62"/>
      <c r="M64" s="62"/>
      <c r="N64" s="62"/>
      <c r="O64" s="65">
        <v>0</v>
      </c>
      <c r="P64" s="65">
        <v>0</v>
      </c>
      <c r="Q64" s="65">
        <v>0</v>
      </c>
      <c r="R64" s="65">
        <v>0</v>
      </c>
      <c r="S64" s="64">
        <v>0</v>
      </c>
      <c r="T64" s="64">
        <v>0</v>
      </c>
      <c r="U64" s="65">
        <v>0</v>
      </c>
      <c r="V64" s="65">
        <v>0</v>
      </c>
      <c r="W64" s="40"/>
      <c r="X64" s="40"/>
      <c r="Y64" s="40"/>
      <c r="Z64" s="40"/>
      <c r="AA64" s="40"/>
      <c r="AB64" s="40"/>
      <c r="AC64" s="40"/>
    </row>
    <row r="65" spans="1:29" ht="22.15" customHeight="1">
      <c r="A65" s="8" t="s">
        <v>49</v>
      </c>
      <c r="B65" s="6"/>
      <c r="C65" s="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2"/>
      <c r="AB65" s="12"/>
      <c r="AC65" s="12"/>
    </row>
    <row r="66" spans="1:29" ht="22.15" customHeight="1">
      <c r="A66" s="6" t="s">
        <v>35</v>
      </c>
      <c r="B66" s="6"/>
      <c r="C66" s="6"/>
      <c r="F66" s="6"/>
      <c r="G66" s="6"/>
      <c r="L66" s="6"/>
    </row>
    <row r="67" spans="1:29" ht="18" customHeight="1">
      <c r="A67" s="36"/>
      <c r="B67" s="3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25"/>
      <c r="P67" s="38"/>
      <c r="Q67" s="25"/>
      <c r="R67" s="25"/>
      <c r="S67" s="39"/>
      <c r="T67" s="25"/>
      <c r="U67" s="25"/>
      <c r="V67" s="39"/>
      <c r="W67" s="25"/>
      <c r="X67" s="25"/>
      <c r="Y67" s="39"/>
      <c r="Z67" s="25"/>
      <c r="AA67" s="25"/>
      <c r="AB67" s="39"/>
      <c r="AC67" s="25"/>
    </row>
    <row r="68" spans="1:29">
      <c r="A68" s="6"/>
      <c r="B68" s="6"/>
      <c r="C68" s="6"/>
      <c r="F68" s="6"/>
      <c r="G68" s="6"/>
      <c r="L68" s="6"/>
    </row>
    <row r="69" spans="1:29">
      <c r="A69" s="6"/>
      <c r="B69" s="6"/>
      <c r="C69" s="6"/>
      <c r="F69" s="6"/>
      <c r="G69" s="6"/>
      <c r="L69" s="6"/>
    </row>
    <row r="70" spans="1:29">
      <c r="A70" s="6"/>
      <c r="B70" s="6"/>
      <c r="C70" s="6"/>
      <c r="F70" s="6"/>
      <c r="G70" s="6"/>
      <c r="L70" s="6"/>
    </row>
    <row r="71" spans="1:29">
      <c r="A71" s="6"/>
      <c r="B71" s="6"/>
      <c r="C71" s="6"/>
      <c r="F71" s="6"/>
      <c r="G71" s="6"/>
      <c r="L71" s="6"/>
    </row>
    <row r="72" spans="1:29">
      <c r="A72" s="6"/>
      <c r="B72" s="6"/>
      <c r="C72" s="6"/>
      <c r="F72" s="6"/>
      <c r="G72" s="6"/>
      <c r="L72" s="6"/>
    </row>
    <row r="73" spans="1:29">
      <c r="A73" s="6"/>
      <c r="B73" s="6"/>
      <c r="C73" s="6"/>
      <c r="F73" s="6"/>
      <c r="G73" s="6"/>
      <c r="L73" s="6"/>
    </row>
    <row r="74" spans="1:29">
      <c r="A74" s="6"/>
      <c r="B74" s="6"/>
      <c r="C74" s="6"/>
      <c r="F74" s="6"/>
      <c r="G74" s="6"/>
      <c r="L74" s="6"/>
    </row>
  </sheetData>
  <mergeCells count="24">
    <mergeCell ref="A50:A56"/>
    <mergeCell ref="A57:A64"/>
    <mergeCell ref="A24:A31"/>
    <mergeCell ref="A37:B38"/>
    <mergeCell ref="C37:E37"/>
    <mergeCell ref="F37:H37"/>
    <mergeCell ref="I37:K37"/>
    <mergeCell ref="A39:A49"/>
    <mergeCell ref="R4:T4"/>
    <mergeCell ref="U4:W4"/>
    <mergeCell ref="X4:Z4"/>
    <mergeCell ref="AA4:AC4"/>
    <mergeCell ref="A6:A16"/>
    <mergeCell ref="A17:A23"/>
    <mergeCell ref="C1:AC1"/>
    <mergeCell ref="C2:AC2"/>
    <mergeCell ref="M3:N3"/>
    <mergeCell ref="AB3:AC3"/>
    <mergeCell ref="A4:B5"/>
    <mergeCell ref="C4:E4"/>
    <mergeCell ref="F4:H4"/>
    <mergeCell ref="I4:K4"/>
    <mergeCell ref="L4:N4"/>
    <mergeCell ref="O4:Q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4"/>
  <sheetViews>
    <sheetView view="pageLayout" topLeftCell="A43" zoomScaleNormal="100" zoomScaleSheetLayoutView="100" workbookViewId="0">
      <selection activeCell="U55" sqref="U55"/>
    </sheetView>
  </sheetViews>
  <sheetFormatPr defaultRowHeight="16.5"/>
  <cols>
    <col min="1" max="1" width="4.375" customWidth="1"/>
    <col min="2" max="2" width="10.25" customWidth="1"/>
    <col min="3" max="26" width="6.875" customWidth="1"/>
    <col min="27" max="29" width="6.875" style="10" customWidth="1"/>
  </cols>
  <sheetData>
    <row r="1" spans="1:30" s="7" customFormat="1" ht="21">
      <c r="A1" s="31" t="s">
        <v>51</v>
      </c>
      <c r="B1" s="3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0" s="7" customFormat="1" ht="21">
      <c r="A2" s="31"/>
      <c r="B2" s="31"/>
      <c r="C2" s="72" t="s">
        <v>46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0" ht="22.15" customHeight="1" thickBot="1">
      <c r="M3" s="73"/>
      <c r="N3" s="7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B3" s="74" t="s">
        <v>32</v>
      </c>
      <c r="AC3" s="74"/>
    </row>
    <row r="4" spans="1:30" ht="22.15" customHeight="1">
      <c r="A4" s="75" t="s">
        <v>31</v>
      </c>
      <c r="B4" s="76"/>
      <c r="C4" s="79" t="s">
        <v>13</v>
      </c>
      <c r="D4" s="79"/>
      <c r="E4" s="79"/>
      <c r="F4" s="79" t="s">
        <v>14</v>
      </c>
      <c r="G4" s="79"/>
      <c r="H4" s="79"/>
      <c r="I4" s="80" t="s">
        <v>15</v>
      </c>
      <c r="J4" s="81"/>
      <c r="K4" s="82"/>
      <c r="L4" s="79" t="s">
        <v>39</v>
      </c>
      <c r="M4" s="79"/>
      <c r="N4" s="80"/>
      <c r="O4" s="80" t="s">
        <v>40</v>
      </c>
      <c r="P4" s="83"/>
      <c r="Q4" s="84"/>
      <c r="R4" s="66" t="s">
        <v>41</v>
      </c>
      <c r="S4" s="67"/>
      <c r="T4" s="67"/>
      <c r="U4" s="66" t="s">
        <v>45</v>
      </c>
      <c r="V4" s="67"/>
      <c r="W4" s="67"/>
      <c r="X4" s="66" t="s">
        <v>47</v>
      </c>
      <c r="Y4" s="67"/>
      <c r="Z4" s="67"/>
      <c r="AA4" s="66" t="s">
        <v>48</v>
      </c>
      <c r="AB4" s="67"/>
      <c r="AC4" s="67"/>
      <c r="AD4" s="21"/>
    </row>
    <row r="5" spans="1:30" ht="22.15" customHeight="1">
      <c r="A5" s="77"/>
      <c r="B5" s="78"/>
      <c r="C5" s="29" t="s">
        <v>10</v>
      </c>
      <c r="D5" s="22" t="s">
        <v>11</v>
      </c>
      <c r="E5" s="22" t="s">
        <v>12</v>
      </c>
      <c r="F5" s="22" t="s">
        <v>10</v>
      </c>
      <c r="G5" s="22" t="s">
        <v>11</v>
      </c>
      <c r="H5" s="22" t="s">
        <v>12</v>
      </c>
      <c r="I5" s="22" t="s">
        <v>36</v>
      </c>
      <c r="J5" s="22" t="s">
        <v>37</v>
      </c>
      <c r="K5" s="22" t="s">
        <v>38</v>
      </c>
      <c r="L5" s="22" t="s">
        <v>10</v>
      </c>
      <c r="M5" s="22" t="s">
        <v>11</v>
      </c>
      <c r="N5" s="22" t="s">
        <v>12</v>
      </c>
      <c r="O5" s="23" t="s">
        <v>10</v>
      </c>
      <c r="P5" s="23" t="s">
        <v>11</v>
      </c>
      <c r="Q5" s="23" t="s">
        <v>12</v>
      </c>
      <c r="R5" s="23" t="s">
        <v>10</v>
      </c>
      <c r="S5" s="23" t="s">
        <v>11</v>
      </c>
      <c r="T5" s="23" t="s">
        <v>12</v>
      </c>
      <c r="U5" s="23" t="s">
        <v>10</v>
      </c>
      <c r="V5" s="23" t="s">
        <v>11</v>
      </c>
      <c r="W5" s="33" t="s">
        <v>12</v>
      </c>
      <c r="X5" s="23" t="s">
        <v>10</v>
      </c>
      <c r="Y5" s="23" t="s">
        <v>11</v>
      </c>
      <c r="Z5" s="33" t="s">
        <v>12</v>
      </c>
      <c r="AA5" s="23" t="s">
        <v>10</v>
      </c>
      <c r="AB5" s="23" t="s">
        <v>11</v>
      </c>
      <c r="AC5" s="33" t="s">
        <v>12</v>
      </c>
      <c r="AD5" s="21"/>
    </row>
    <row r="6" spans="1:30" ht="22.15" customHeight="1">
      <c r="A6" s="68" t="s">
        <v>28</v>
      </c>
      <c r="B6" s="1" t="s">
        <v>10</v>
      </c>
      <c r="C6" s="15">
        <f t="shared" ref="C6:H6" si="0">SUM(C7:C16)</f>
        <v>163</v>
      </c>
      <c r="D6" s="15">
        <f t="shared" si="0"/>
        <v>90</v>
      </c>
      <c r="E6" s="15">
        <f t="shared" si="0"/>
        <v>73</v>
      </c>
      <c r="F6" s="15">
        <f t="shared" si="0"/>
        <v>208</v>
      </c>
      <c r="G6" s="15">
        <f t="shared" si="0"/>
        <v>117</v>
      </c>
      <c r="H6" s="15">
        <f t="shared" si="0"/>
        <v>91</v>
      </c>
      <c r="I6" s="15">
        <v>225</v>
      </c>
      <c r="J6" s="15">
        <v>127</v>
      </c>
      <c r="K6" s="15">
        <v>98</v>
      </c>
      <c r="L6" s="15">
        <f>SUM(L7:L16)</f>
        <v>248</v>
      </c>
      <c r="M6" s="15">
        <f t="shared" ref="M6:N6" si="1">SUM(M7:M16)</f>
        <v>132</v>
      </c>
      <c r="N6" s="15">
        <f t="shared" si="1"/>
        <v>116</v>
      </c>
      <c r="O6" s="25">
        <v>254</v>
      </c>
      <c r="P6" s="25">
        <v>142</v>
      </c>
      <c r="Q6" s="25">
        <v>112</v>
      </c>
      <c r="R6" s="25">
        <f>SUM(R7:R16)</f>
        <v>335</v>
      </c>
      <c r="S6" s="25">
        <f t="shared" ref="S6:T6" si="2">SUM(S7:S16)</f>
        <v>191</v>
      </c>
      <c r="T6" s="25">
        <f t="shared" si="2"/>
        <v>144</v>
      </c>
      <c r="U6" s="25">
        <f>SUM(V6:W6)</f>
        <v>362</v>
      </c>
      <c r="V6" s="25">
        <f>SUM(V7:V16)</f>
        <v>203</v>
      </c>
      <c r="W6" s="25">
        <f>SUM(W7:W16)</f>
        <v>159</v>
      </c>
      <c r="X6" s="25">
        <f>SUM(Y6:Z6)</f>
        <v>461</v>
      </c>
      <c r="Y6" s="25">
        <f>SUM(Y7:Y16)</f>
        <v>233</v>
      </c>
      <c r="Z6" s="25">
        <f>SUM(Z7:Z16)</f>
        <v>228</v>
      </c>
      <c r="AA6" s="25">
        <f>SUM(AB6:AC6)</f>
        <v>508</v>
      </c>
      <c r="AB6" s="25">
        <f>SUM(AB7:AB16)</f>
        <v>266</v>
      </c>
      <c r="AC6" s="25">
        <f>SUM(AC7:AC16)</f>
        <v>242</v>
      </c>
    </row>
    <row r="7" spans="1:30" ht="22.15" customHeight="1">
      <c r="A7" s="69"/>
      <c r="B7" s="1" t="s">
        <v>0</v>
      </c>
      <c r="C7" s="14" t="s">
        <v>34</v>
      </c>
      <c r="D7" s="14" t="s">
        <v>34</v>
      </c>
      <c r="E7" s="14" t="s">
        <v>34</v>
      </c>
      <c r="F7" s="15">
        <v>1</v>
      </c>
      <c r="G7" s="14" t="s">
        <v>34</v>
      </c>
      <c r="H7" s="15">
        <v>1</v>
      </c>
      <c r="I7" s="15">
        <v>3</v>
      </c>
      <c r="J7" s="15">
        <v>1</v>
      </c>
      <c r="K7" s="15">
        <v>2</v>
      </c>
      <c r="L7" s="15">
        <v>3</v>
      </c>
      <c r="M7" s="15">
        <v>3</v>
      </c>
      <c r="N7" s="15" t="s">
        <v>42</v>
      </c>
      <c r="O7" s="25">
        <v>14</v>
      </c>
      <c r="P7" s="25">
        <v>6</v>
      </c>
      <c r="Q7" s="25">
        <v>8</v>
      </c>
      <c r="R7" s="25">
        <f>SUM(S7:T7)</f>
        <v>19</v>
      </c>
      <c r="S7" s="25">
        <v>5</v>
      </c>
      <c r="T7" s="25">
        <v>14</v>
      </c>
      <c r="U7" s="25">
        <f t="shared" ref="U7:U15" si="3">SUM(V7:W7)</f>
        <v>21</v>
      </c>
      <c r="V7" s="25">
        <v>13</v>
      </c>
      <c r="W7" s="25">
        <v>8</v>
      </c>
      <c r="X7" s="25">
        <f t="shared" ref="X7:X15" si="4">SUM(Y7:Z7)</f>
        <v>17</v>
      </c>
      <c r="Y7" s="25">
        <v>6</v>
      </c>
      <c r="Z7" s="25">
        <v>11</v>
      </c>
      <c r="AA7" s="25">
        <f t="shared" ref="AA7:AA16" si="5">SUM(AB7:AC7)</f>
        <v>20</v>
      </c>
      <c r="AB7" s="25">
        <v>12</v>
      </c>
      <c r="AC7" s="25">
        <v>8</v>
      </c>
    </row>
    <row r="8" spans="1:30" ht="22.15" customHeight="1">
      <c r="A8" s="69"/>
      <c r="B8" s="1" t="s">
        <v>1</v>
      </c>
      <c r="C8" s="15">
        <v>13</v>
      </c>
      <c r="D8" s="15">
        <v>5</v>
      </c>
      <c r="E8" s="15">
        <v>8</v>
      </c>
      <c r="F8" s="15">
        <v>24</v>
      </c>
      <c r="G8" s="15">
        <v>8</v>
      </c>
      <c r="H8" s="15">
        <v>16</v>
      </c>
      <c r="I8" s="15">
        <v>32</v>
      </c>
      <c r="J8" s="15">
        <v>14</v>
      </c>
      <c r="K8" s="15">
        <v>18</v>
      </c>
      <c r="L8" s="15">
        <f t="shared" ref="L8:L15" si="6">SUM(M8+N8)</f>
        <v>29</v>
      </c>
      <c r="M8" s="15">
        <v>15</v>
      </c>
      <c r="N8" s="15">
        <v>14</v>
      </c>
      <c r="O8" s="25">
        <v>40</v>
      </c>
      <c r="P8" s="25">
        <v>26</v>
      </c>
      <c r="Q8" s="25">
        <v>14</v>
      </c>
      <c r="R8" s="25">
        <f t="shared" ref="R8:R15" si="7">SUM(S8:T8)</f>
        <v>79</v>
      </c>
      <c r="S8" s="25">
        <v>47</v>
      </c>
      <c r="T8" s="25">
        <v>32</v>
      </c>
      <c r="U8" s="25">
        <f t="shared" si="3"/>
        <v>70</v>
      </c>
      <c r="V8" s="25">
        <v>39</v>
      </c>
      <c r="W8" s="25">
        <v>31</v>
      </c>
      <c r="X8" s="25">
        <f t="shared" si="4"/>
        <v>112</v>
      </c>
      <c r="Y8" s="25">
        <v>62</v>
      </c>
      <c r="Z8" s="25">
        <v>50</v>
      </c>
      <c r="AA8" s="25">
        <f t="shared" si="5"/>
        <v>120</v>
      </c>
      <c r="AB8" s="25">
        <v>65</v>
      </c>
      <c r="AC8" s="25">
        <v>55</v>
      </c>
    </row>
    <row r="9" spans="1:30" ht="22.15" customHeight="1">
      <c r="A9" s="69"/>
      <c r="B9" s="1" t="s">
        <v>2</v>
      </c>
      <c r="C9" s="15">
        <v>38</v>
      </c>
      <c r="D9" s="15">
        <v>23</v>
      </c>
      <c r="E9" s="15">
        <v>15</v>
      </c>
      <c r="F9" s="15">
        <v>54</v>
      </c>
      <c r="G9" s="15">
        <v>37</v>
      </c>
      <c r="H9" s="15">
        <v>17</v>
      </c>
      <c r="I9" s="15">
        <v>58</v>
      </c>
      <c r="J9" s="15">
        <v>41</v>
      </c>
      <c r="K9" s="15">
        <v>17</v>
      </c>
      <c r="L9" s="15">
        <f t="shared" si="6"/>
        <v>60</v>
      </c>
      <c r="M9" s="15">
        <v>36</v>
      </c>
      <c r="N9" s="15">
        <v>24</v>
      </c>
      <c r="O9" s="25">
        <v>43</v>
      </c>
      <c r="P9" s="25">
        <v>24</v>
      </c>
      <c r="Q9" s="25">
        <v>19</v>
      </c>
      <c r="R9" s="25">
        <f t="shared" si="7"/>
        <v>62</v>
      </c>
      <c r="S9" s="25">
        <v>38</v>
      </c>
      <c r="T9" s="25">
        <v>24</v>
      </c>
      <c r="U9" s="25">
        <f t="shared" si="3"/>
        <v>73</v>
      </c>
      <c r="V9" s="25">
        <v>41</v>
      </c>
      <c r="W9" s="25">
        <v>32</v>
      </c>
      <c r="X9" s="25">
        <f t="shared" si="4"/>
        <v>90</v>
      </c>
      <c r="Y9" s="25">
        <v>41</v>
      </c>
      <c r="Z9" s="25">
        <v>49</v>
      </c>
      <c r="AA9" s="25">
        <f t="shared" si="5"/>
        <v>106</v>
      </c>
      <c r="AB9" s="25">
        <v>51</v>
      </c>
      <c r="AC9" s="25">
        <v>55</v>
      </c>
    </row>
    <row r="10" spans="1:30" ht="22.15" customHeight="1">
      <c r="A10" s="69"/>
      <c r="B10" s="1" t="s">
        <v>3</v>
      </c>
      <c r="C10" s="15">
        <v>37</v>
      </c>
      <c r="D10" s="15">
        <v>21</v>
      </c>
      <c r="E10" s="15">
        <v>16</v>
      </c>
      <c r="F10" s="15">
        <v>45</v>
      </c>
      <c r="G10" s="15">
        <v>27</v>
      </c>
      <c r="H10" s="15">
        <v>18</v>
      </c>
      <c r="I10" s="15">
        <v>46</v>
      </c>
      <c r="J10" s="15">
        <v>23</v>
      </c>
      <c r="K10" s="15">
        <v>23</v>
      </c>
      <c r="L10" s="15">
        <f t="shared" si="6"/>
        <v>52</v>
      </c>
      <c r="M10" s="15">
        <v>25</v>
      </c>
      <c r="N10" s="15">
        <v>27</v>
      </c>
      <c r="O10" s="25">
        <v>52</v>
      </c>
      <c r="P10" s="25">
        <v>28</v>
      </c>
      <c r="Q10" s="25">
        <v>24</v>
      </c>
      <c r="R10" s="25">
        <f t="shared" si="7"/>
        <v>63</v>
      </c>
      <c r="S10" s="25">
        <v>35</v>
      </c>
      <c r="T10" s="25">
        <v>28</v>
      </c>
      <c r="U10" s="25">
        <f t="shared" si="3"/>
        <v>65</v>
      </c>
      <c r="V10" s="25">
        <v>37</v>
      </c>
      <c r="W10" s="25">
        <v>28</v>
      </c>
      <c r="X10" s="25">
        <f t="shared" si="4"/>
        <v>79</v>
      </c>
      <c r="Y10" s="25">
        <v>44</v>
      </c>
      <c r="Z10" s="25">
        <v>35</v>
      </c>
      <c r="AA10" s="25">
        <f t="shared" si="5"/>
        <v>93</v>
      </c>
      <c r="AB10" s="25">
        <v>46</v>
      </c>
      <c r="AC10" s="25">
        <v>47</v>
      </c>
    </row>
    <row r="11" spans="1:30" ht="22.15" customHeight="1">
      <c r="A11" s="69"/>
      <c r="B11" s="1" t="s">
        <v>4</v>
      </c>
      <c r="C11" s="15">
        <v>26</v>
      </c>
      <c r="D11" s="15">
        <v>18</v>
      </c>
      <c r="E11" s="15">
        <v>8</v>
      </c>
      <c r="F11" s="15">
        <v>32</v>
      </c>
      <c r="G11" s="15">
        <v>20</v>
      </c>
      <c r="H11" s="15">
        <v>12</v>
      </c>
      <c r="I11" s="15">
        <v>31</v>
      </c>
      <c r="J11" s="15">
        <v>21</v>
      </c>
      <c r="K11" s="15">
        <v>10</v>
      </c>
      <c r="L11" s="15">
        <f t="shared" si="6"/>
        <v>39</v>
      </c>
      <c r="M11" s="15">
        <v>21</v>
      </c>
      <c r="N11" s="15">
        <v>18</v>
      </c>
      <c r="O11" s="25">
        <v>37</v>
      </c>
      <c r="P11" s="25">
        <v>25</v>
      </c>
      <c r="Q11" s="25">
        <v>12</v>
      </c>
      <c r="R11" s="25">
        <f t="shared" si="7"/>
        <v>38</v>
      </c>
      <c r="S11" s="25">
        <v>25</v>
      </c>
      <c r="T11" s="25">
        <v>13</v>
      </c>
      <c r="U11" s="25">
        <f t="shared" si="3"/>
        <v>51</v>
      </c>
      <c r="V11" s="25">
        <v>29</v>
      </c>
      <c r="W11" s="25">
        <v>22</v>
      </c>
      <c r="X11" s="25">
        <f t="shared" si="4"/>
        <v>69</v>
      </c>
      <c r="Y11" s="25">
        <v>31</v>
      </c>
      <c r="Z11" s="25">
        <v>38</v>
      </c>
      <c r="AA11" s="25">
        <f t="shared" si="5"/>
        <v>65</v>
      </c>
      <c r="AB11" s="25">
        <v>30</v>
      </c>
      <c r="AC11" s="25">
        <v>35</v>
      </c>
    </row>
    <row r="12" spans="1:30" ht="22.15" customHeight="1">
      <c r="A12" s="69"/>
      <c r="B12" s="1" t="s">
        <v>5</v>
      </c>
      <c r="C12" s="15">
        <v>21</v>
      </c>
      <c r="D12" s="15">
        <v>11</v>
      </c>
      <c r="E12" s="15">
        <v>10</v>
      </c>
      <c r="F12" s="15">
        <v>23</v>
      </c>
      <c r="G12" s="15">
        <v>13</v>
      </c>
      <c r="H12" s="15">
        <v>10</v>
      </c>
      <c r="I12" s="15">
        <v>25</v>
      </c>
      <c r="J12" s="15">
        <v>14</v>
      </c>
      <c r="K12" s="15">
        <v>11</v>
      </c>
      <c r="L12" s="15">
        <f t="shared" si="6"/>
        <v>38</v>
      </c>
      <c r="M12" s="15">
        <v>24</v>
      </c>
      <c r="N12" s="15">
        <v>14</v>
      </c>
      <c r="O12" s="25">
        <v>40</v>
      </c>
      <c r="P12" s="25">
        <v>22</v>
      </c>
      <c r="Q12" s="25">
        <v>18</v>
      </c>
      <c r="R12" s="25">
        <f t="shared" si="7"/>
        <v>40</v>
      </c>
      <c r="S12" s="25">
        <v>25</v>
      </c>
      <c r="T12" s="25">
        <v>15</v>
      </c>
      <c r="U12" s="25">
        <f t="shared" si="3"/>
        <v>36</v>
      </c>
      <c r="V12" s="25">
        <v>22</v>
      </c>
      <c r="W12" s="25">
        <v>14</v>
      </c>
      <c r="X12" s="25">
        <f t="shared" si="4"/>
        <v>35</v>
      </c>
      <c r="Y12" s="25">
        <v>18</v>
      </c>
      <c r="Z12" s="25">
        <v>17</v>
      </c>
      <c r="AA12" s="25">
        <f t="shared" si="5"/>
        <v>40</v>
      </c>
      <c r="AB12" s="25">
        <v>25</v>
      </c>
      <c r="AC12" s="25">
        <v>15</v>
      </c>
    </row>
    <row r="13" spans="1:30" ht="22.15" customHeight="1">
      <c r="A13" s="69"/>
      <c r="B13" s="1" t="s">
        <v>6</v>
      </c>
      <c r="C13" s="15">
        <v>14</v>
      </c>
      <c r="D13" s="15">
        <v>7</v>
      </c>
      <c r="E13" s="15">
        <v>7</v>
      </c>
      <c r="F13" s="15">
        <v>13</v>
      </c>
      <c r="G13" s="15">
        <v>6</v>
      </c>
      <c r="H13" s="15">
        <v>7</v>
      </c>
      <c r="I13" s="15">
        <v>13</v>
      </c>
      <c r="J13" s="15">
        <v>6</v>
      </c>
      <c r="K13" s="15">
        <v>7</v>
      </c>
      <c r="L13" s="15">
        <v>6</v>
      </c>
      <c r="M13" s="15" t="s">
        <v>42</v>
      </c>
      <c r="N13" s="15">
        <v>6</v>
      </c>
      <c r="O13" s="25">
        <v>14</v>
      </c>
      <c r="P13" s="25">
        <v>5</v>
      </c>
      <c r="Q13" s="25">
        <v>9</v>
      </c>
      <c r="R13" s="25">
        <f t="shared" si="7"/>
        <v>21</v>
      </c>
      <c r="S13" s="25">
        <v>10</v>
      </c>
      <c r="T13" s="25">
        <v>11</v>
      </c>
      <c r="U13" s="25">
        <f t="shared" si="3"/>
        <v>33</v>
      </c>
      <c r="V13" s="25">
        <v>16</v>
      </c>
      <c r="W13" s="25">
        <v>17</v>
      </c>
      <c r="X13" s="25">
        <f t="shared" si="4"/>
        <v>37</v>
      </c>
      <c r="Y13" s="25">
        <v>19</v>
      </c>
      <c r="Z13" s="25">
        <v>18</v>
      </c>
      <c r="AA13" s="25">
        <f t="shared" si="5"/>
        <v>39</v>
      </c>
      <c r="AB13" s="25">
        <v>23</v>
      </c>
      <c r="AC13" s="25">
        <v>16</v>
      </c>
    </row>
    <row r="14" spans="1:30" ht="22.15" customHeight="1">
      <c r="A14" s="69"/>
      <c r="B14" s="1" t="s">
        <v>7</v>
      </c>
      <c r="C14" s="15">
        <v>11</v>
      </c>
      <c r="D14" s="15">
        <v>4</v>
      </c>
      <c r="E14" s="15">
        <v>7</v>
      </c>
      <c r="F14" s="15">
        <v>11</v>
      </c>
      <c r="G14" s="15">
        <v>3</v>
      </c>
      <c r="H14" s="15">
        <v>8</v>
      </c>
      <c r="I14" s="15">
        <v>13</v>
      </c>
      <c r="J14" s="15">
        <v>5</v>
      </c>
      <c r="K14" s="15">
        <v>8</v>
      </c>
      <c r="L14" s="15">
        <f t="shared" si="6"/>
        <v>17</v>
      </c>
      <c r="M14" s="15">
        <v>6</v>
      </c>
      <c r="N14" s="15">
        <v>11</v>
      </c>
      <c r="O14" s="25">
        <v>12</v>
      </c>
      <c r="P14" s="25">
        <v>5</v>
      </c>
      <c r="Q14" s="25">
        <v>7</v>
      </c>
      <c r="R14" s="25">
        <f t="shared" si="7"/>
        <v>12</v>
      </c>
      <c r="S14" s="25">
        <v>5</v>
      </c>
      <c r="T14" s="25">
        <v>7</v>
      </c>
      <c r="U14" s="25">
        <f t="shared" si="3"/>
        <v>10</v>
      </c>
      <c r="V14" s="25">
        <v>4</v>
      </c>
      <c r="W14" s="25">
        <v>6</v>
      </c>
      <c r="X14" s="25">
        <f t="shared" si="4"/>
        <v>18</v>
      </c>
      <c r="Y14" s="25">
        <v>10</v>
      </c>
      <c r="Z14" s="25">
        <v>8</v>
      </c>
      <c r="AA14" s="25">
        <f t="shared" si="5"/>
        <v>18</v>
      </c>
      <c r="AB14" s="25">
        <v>11</v>
      </c>
      <c r="AC14" s="25">
        <v>7</v>
      </c>
    </row>
    <row r="15" spans="1:30" ht="22.15" customHeight="1">
      <c r="A15" s="69"/>
      <c r="B15" s="1" t="s">
        <v>8</v>
      </c>
      <c r="C15" s="15">
        <v>3</v>
      </c>
      <c r="D15" s="15">
        <v>1</v>
      </c>
      <c r="E15" s="15">
        <v>2</v>
      </c>
      <c r="F15" s="15">
        <v>5</v>
      </c>
      <c r="G15" s="15">
        <v>3</v>
      </c>
      <c r="H15" s="15">
        <v>2</v>
      </c>
      <c r="I15" s="15">
        <v>4</v>
      </c>
      <c r="J15" s="15">
        <v>2</v>
      </c>
      <c r="K15" s="15">
        <v>2</v>
      </c>
      <c r="L15" s="15">
        <f t="shared" si="6"/>
        <v>3</v>
      </c>
      <c r="M15" s="15">
        <v>2</v>
      </c>
      <c r="N15" s="15">
        <v>1</v>
      </c>
      <c r="O15" s="25">
        <v>2</v>
      </c>
      <c r="P15" s="25">
        <v>1</v>
      </c>
      <c r="Q15" s="25">
        <v>1</v>
      </c>
      <c r="R15" s="25">
        <f t="shared" si="7"/>
        <v>1</v>
      </c>
      <c r="S15" s="25">
        <v>1</v>
      </c>
      <c r="T15" s="25" t="s">
        <v>43</v>
      </c>
      <c r="U15" s="25">
        <f t="shared" si="3"/>
        <v>2</v>
      </c>
      <c r="V15" s="25">
        <v>1</v>
      </c>
      <c r="W15" s="25">
        <v>1</v>
      </c>
      <c r="X15" s="25">
        <f t="shared" si="4"/>
        <v>4</v>
      </c>
      <c r="Y15" s="25">
        <v>2</v>
      </c>
      <c r="Z15" s="25">
        <v>2</v>
      </c>
      <c r="AA15" s="25">
        <f t="shared" si="5"/>
        <v>7</v>
      </c>
      <c r="AB15" s="25">
        <v>3</v>
      </c>
      <c r="AC15" s="25">
        <v>4</v>
      </c>
    </row>
    <row r="16" spans="1:30" ht="22.15" customHeight="1">
      <c r="A16" s="70"/>
      <c r="B16" s="2" t="s">
        <v>9</v>
      </c>
      <c r="C16" s="16" t="s">
        <v>34</v>
      </c>
      <c r="D16" s="16" t="s">
        <v>34</v>
      </c>
      <c r="E16" s="16" t="s">
        <v>34</v>
      </c>
      <c r="F16" s="16" t="s">
        <v>34</v>
      </c>
      <c r="G16" s="16" t="s">
        <v>34</v>
      </c>
      <c r="H16" s="16" t="s">
        <v>34</v>
      </c>
      <c r="I16" s="16" t="s">
        <v>34</v>
      </c>
      <c r="J16" s="16" t="s">
        <v>34</v>
      </c>
      <c r="K16" s="16" t="s">
        <v>34</v>
      </c>
      <c r="L16" s="17">
        <v>1</v>
      </c>
      <c r="M16" s="17" t="s">
        <v>42</v>
      </c>
      <c r="N16" s="17">
        <v>1</v>
      </c>
      <c r="O16" s="13" t="s">
        <v>34</v>
      </c>
      <c r="P16" s="13" t="s">
        <v>34</v>
      </c>
      <c r="Q16" s="13" t="s">
        <v>34</v>
      </c>
      <c r="R16" s="26" t="s">
        <v>34</v>
      </c>
      <c r="S16" s="13" t="s">
        <v>34</v>
      </c>
      <c r="T16" s="13" t="s">
        <v>34</v>
      </c>
      <c r="U16" s="26">
        <f>SUM(V16:W16)</f>
        <v>1</v>
      </c>
      <c r="V16" s="32">
        <v>1</v>
      </c>
      <c r="W16" s="13" t="s">
        <v>34</v>
      </c>
      <c r="X16" s="13" t="s">
        <v>34</v>
      </c>
      <c r="Y16" s="13" t="s">
        <v>34</v>
      </c>
      <c r="Z16" s="13" t="s">
        <v>34</v>
      </c>
      <c r="AA16" s="26">
        <f t="shared" si="5"/>
        <v>0</v>
      </c>
      <c r="AB16" s="13" t="s">
        <v>43</v>
      </c>
      <c r="AC16" s="13" t="s">
        <v>43</v>
      </c>
    </row>
    <row r="17" spans="1:30" ht="22.15" customHeight="1">
      <c r="A17" s="71" t="s">
        <v>29</v>
      </c>
      <c r="B17" s="3" t="s">
        <v>10</v>
      </c>
      <c r="C17" s="15">
        <f>SUM(C18:C23)</f>
        <v>163</v>
      </c>
      <c r="D17" s="15">
        <f t="shared" ref="D17:H17" si="8">SUM(D18:D23)</f>
        <v>90</v>
      </c>
      <c r="E17" s="15">
        <f t="shared" si="8"/>
        <v>73</v>
      </c>
      <c r="F17" s="15">
        <f t="shared" si="8"/>
        <v>208</v>
      </c>
      <c r="G17" s="15">
        <f t="shared" si="8"/>
        <v>117</v>
      </c>
      <c r="H17" s="15">
        <f t="shared" si="8"/>
        <v>91</v>
      </c>
      <c r="I17" s="15">
        <v>225</v>
      </c>
      <c r="J17" s="15">
        <v>127</v>
      </c>
      <c r="K17" s="15">
        <v>98</v>
      </c>
      <c r="L17" s="15">
        <f>SUM(L18:L23)</f>
        <v>248</v>
      </c>
      <c r="M17" s="15">
        <f t="shared" ref="M17:N17" si="9">SUM(M18:M23)</f>
        <v>132</v>
      </c>
      <c r="N17" s="15">
        <f t="shared" si="9"/>
        <v>116</v>
      </c>
      <c r="O17" s="25">
        <v>254</v>
      </c>
      <c r="P17" s="25">
        <v>142</v>
      </c>
      <c r="Q17" s="25">
        <v>112</v>
      </c>
      <c r="R17" s="25">
        <f>SUM(R18:R23)</f>
        <v>335</v>
      </c>
      <c r="S17" s="25">
        <f t="shared" ref="S17:AC17" si="10">SUM(S18:S23)</f>
        <v>191</v>
      </c>
      <c r="T17" s="25">
        <f t="shared" si="10"/>
        <v>144</v>
      </c>
      <c r="U17" s="25">
        <f t="shared" si="10"/>
        <v>362</v>
      </c>
      <c r="V17" s="25">
        <f t="shared" si="10"/>
        <v>203</v>
      </c>
      <c r="W17" s="25">
        <f t="shared" si="10"/>
        <v>159</v>
      </c>
      <c r="X17" s="25">
        <f t="shared" si="10"/>
        <v>461</v>
      </c>
      <c r="Y17" s="25">
        <f t="shared" si="10"/>
        <v>233</v>
      </c>
      <c r="Z17" s="25">
        <f t="shared" si="10"/>
        <v>228</v>
      </c>
      <c r="AA17" s="25">
        <f t="shared" si="10"/>
        <v>508</v>
      </c>
      <c r="AB17" s="25">
        <f t="shared" si="10"/>
        <v>266</v>
      </c>
      <c r="AC17" s="25">
        <f t="shared" si="10"/>
        <v>242</v>
      </c>
    </row>
    <row r="18" spans="1:30" ht="22.15" customHeight="1">
      <c r="A18" s="69"/>
      <c r="B18" s="1" t="s">
        <v>24</v>
      </c>
      <c r="C18" s="14" t="s">
        <v>34</v>
      </c>
      <c r="D18" s="14" t="s">
        <v>34</v>
      </c>
      <c r="E18" s="14" t="s">
        <v>34</v>
      </c>
      <c r="F18" s="14" t="s">
        <v>34</v>
      </c>
      <c r="G18" s="14" t="s">
        <v>34</v>
      </c>
      <c r="H18" s="14" t="s">
        <v>34</v>
      </c>
      <c r="I18" s="14" t="s">
        <v>34</v>
      </c>
      <c r="J18" s="14" t="s">
        <v>34</v>
      </c>
      <c r="K18" s="14" t="s">
        <v>34</v>
      </c>
      <c r="L18" s="15">
        <f>SUM(M18:N18)</f>
        <v>3</v>
      </c>
      <c r="M18" s="15">
        <v>3</v>
      </c>
      <c r="N18" s="15" t="s">
        <v>42</v>
      </c>
      <c r="O18" s="25">
        <v>2</v>
      </c>
      <c r="P18" s="25">
        <v>2</v>
      </c>
      <c r="Q18" s="25" t="s">
        <v>42</v>
      </c>
      <c r="R18" s="25">
        <f>SUM(S18:T18)</f>
        <v>2</v>
      </c>
      <c r="S18" s="25">
        <v>2</v>
      </c>
      <c r="T18" s="25" t="s">
        <v>43</v>
      </c>
      <c r="U18" s="25">
        <f t="shared" ref="U18:U23" si="11">SUM(V18:W18)</f>
        <v>3</v>
      </c>
      <c r="V18" s="25">
        <v>3</v>
      </c>
      <c r="W18" s="25" t="s">
        <v>42</v>
      </c>
      <c r="X18" s="25">
        <f t="shared" ref="X18:X23" si="12">SUM(Y18:Z18)</f>
        <v>3</v>
      </c>
      <c r="Y18" s="25">
        <v>3</v>
      </c>
      <c r="Z18" s="25" t="s">
        <v>42</v>
      </c>
      <c r="AA18" s="25">
        <f t="shared" ref="AA18:AA23" si="13">SUM(AB18:AC18)</f>
        <v>4</v>
      </c>
      <c r="AB18" s="25">
        <v>4</v>
      </c>
      <c r="AC18" s="35" t="s">
        <v>43</v>
      </c>
      <c r="AD18" s="21"/>
    </row>
    <row r="19" spans="1:30" ht="22.15" customHeight="1">
      <c r="A19" s="69"/>
      <c r="B19" s="1" t="s">
        <v>23</v>
      </c>
      <c r="C19" s="15">
        <v>47</v>
      </c>
      <c r="D19" s="15">
        <v>37</v>
      </c>
      <c r="E19" s="15">
        <v>10</v>
      </c>
      <c r="F19" s="15">
        <v>69</v>
      </c>
      <c r="G19" s="15">
        <v>56</v>
      </c>
      <c r="H19" s="15">
        <v>13</v>
      </c>
      <c r="I19" s="15">
        <v>78</v>
      </c>
      <c r="J19" s="15">
        <v>60</v>
      </c>
      <c r="K19" s="15">
        <v>18</v>
      </c>
      <c r="L19" s="15">
        <f t="shared" ref="L19:L22" si="14">SUM(M19+N19)</f>
        <v>80</v>
      </c>
      <c r="M19" s="15">
        <v>59</v>
      </c>
      <c r="N19" s="15">
        <v>21</v>
      </c>
      <c r="O19" s="25">
        <v>98</v>
      </c>
      <c r="P19" s="25">
        <v>76</v>
      </c>
      <c r="Q19" s="25">
        <v>22</v>
      </c>
      <c r="R19" s="25">
        <f t="shared" ref="R19:R23" si="15">SUM(S19:T19)</f>
        <v>123</v>
      </c>
      <c r="S19" s="25">
        <v>91</v>
      </c>
      <c r="T19" s="25">
        <v>32</v>
      </c>
      <c r="U19" s="25">
        <f t="shared" si="11"/>
        <v>138</v>
      </c>
      <c r="V19" s="25">
        <v>99</v>
      </c>
      <c r="W19" s="25">
        <v>39</v>
      </c>
      <c r="X19" s="25">
        <f t="shared" si="12"/>
        <v>154</v>
      </c>
      <c r="Y19" s="25">
        <v>101</v>
      </c>
      <c r="Z19" s="25">
        <v>53</v>
      </c>
      <c r="AA19" s="25">
        <f t="shared" si="13"/>
        <v>172</v>
      </c>
      <c r="AB19" s="25">
        <v>115</v>
      </c>
      <c r="AC19" s="25">
        <v>57</v>
      </c>
    </row>
    <row r="20" spans="1:30" ht="22.15" customHeight="1">
      <c r="A20" s="69"/>
      <c r="B20" s="1" t="s">
        <v>25</v>
      </c>
      <c r="C20" s="15">
        <v>55</v>
      </c>
      <c r="D20" s="15">
        <v>33</v>
      </c>
      <c r="E20" s="15">
        <v>22</v>
      </c>
      <c r="F20" s="15">
        <v>70</v>
      </c>
      <c r="G20" s="15">
        <v>38</v>
      </c>
      <c r="H20" s="15">
        <v>32</v>
      </c>
      <c r="I20" s="15">
        <v>76</v>
      </c>
      <c r="J20" s="15">
        <v>43</v>
      </c>
      <c r="K20" s="15">
        <v>33</v>
      </c>
      <c r="L20" s="15">
        <f t="shared" si="14"/>
        <v>85</v>
      </c>
      <c r="M20" s="15">
        <v>47</v>
      </c>
      <c r="N20" s="15">
        <v>38</v>
      </c>
      <c r="O20" s="25">
        <v>102</v>
      </c>
      <c r="P20" s="25">
        <v>46</v>
      </c>
      <c r="Q20" s="25">
        <v>56</v>
      </c>
      <c r="R20" s="25">
        <f t="shared" si="15"/>
        <v>163</v>
      </c>
      <c r="S20" s="25">
        <v>81</v>
      </c>
      <c r="T20" s="25">
        <v>82</v>
      </c>
      <c r="U20" s="25">
        <f t="shared" si="11"/>
        <v>178</v>
      </c>
      <c r="V20" s="25">
        <v>85</v>
      </c>
      <c r="W20" s="25">
        <v>93</v>
      </c>
      <c r="X20" s="25">
        <f t="shared" si="12"/>
        <v>239</v>
      </c>
      <c r="Y20" s="25">
        <v>100</v>
      </c>
      <c r="Z20" s="25">
        <v>139</v>
      </c>
      <c r="AA20" s="25">
        <f t="shared" si="13"/>
        <v>267</v>
      </c>
      <c r="AB20" s="25">
        <v>118</v>
      </c>
      <c r="AC20" s="25">
        <v>149</v>
      </c>
    </row>
    <row r="21" spans="1:30" ht="22.15" customHeight="1">
      <c r="A21" s="69"/>
      <c r="B21" s="1" t="s">
        <v>33</v>
      </c>
      <c r="C21" s="15">
        <v>39</v>
      </c>
      <c r="D21" s="15">
        <v>18</v>
      </c>
      <c r="E21" s="15">
        <v>21</v>
      </c>
      <c r="F21" s="15">
        <v>45</v>
      </c>
      <c r="G21" s="15">
        <v>20</v>
      </c>
      <c r="H21" s="15">
        <v>25</v>
      </c>
      <c r="I21" s="15">
        <v>46</v>
      </c>
      <c r="J21" s="15">
        <v>21</v>
      </c>
      <c r="K21" s="15">
        <v>25</v>
      </c>
      <c r="L21" s="15">
        <f t="shared" si="14"/>
        <v>64</v>
      </c>
      <c r="M21" s="15">
        <v>21</v>
      </c>
      <c r="N21" s="15">
        <v>43</v>
      </c>
      <c r="O21" s="25">
        <v>36</v>
      </c>
      <c r="P21" s="25">
        <v>16</v>
      </c>
      <c r="Q21" s="25">
        <v>20</v>
      </c>
      <c r="R21" s="25">
        <f t="shared" si="15"/>
        <v>32</v>
      </c>
      <c r="S21" s="25">
        <v>11</v>
      </c>
      <c r="T21" s="25">
        <v>21</v>
      </c>
      <c r="U21" s="25">
        <f t="shared" si="11"/>
        <v>31</v>
      </c>
      <c r="V21" s="25">
        <v>12</v>
      </c>
      <c r="W21" s="25">
        <v>19</v>
      </c>
      <c r="X21" s="25">
        <f t="shared" si="12"/>
        <v>51</v>
      </c>
      <c r="Y21" s="25">
        <v>24</v>
      </c>
      <c r="Z21" s="25">
        <v>27</v>
      </c>
      <c r="AA21" s="25">
        <f t="shared" si="13"/>
        <v>46</v>
      </c>
      <c r="AB21" s="25">
        <v>24</v>
      </c>
      <c r="AC21" s="25">
        <v>22</v>
      </c>
    </row>
    <row r="22" spans="1:30" ht="22.15" customHeight="1">
      <c r="A22" s="69"/>
      <c r="B22" s="1" t="s">
        <v>26</v>
      </c>
      <c r="C22" s="15">
        <v>21</v>
      </c>
      <c r="D22" s="15">
        <v>2</v>
      </c>
      <c r="E22" s="15">
        <v>19</v>
      </c>
      <c r="F22" s="15">
        <v>23</v>
      </c>
      <c r="G22" s="15">
        <v>3</v>
      </c>
      <c r="H22" s="15">
        <v>20</v>
      </c>
      <c r="I22" s="15">
        <v>24</v>
      </c>
      <c r="J22" s="15">
        <v>3</v>
      </c>
      <c r="K22" s="15">
        <v>21</v>
      </c>
      <c r="L22" s="15">
        <f t="shared" si="14"/>
        <v>14</v>
      </c>
      <c r="M22" s="15">
        <v>2</v>
      </c>
      <c r="N22" s="15">
        <v>12</v>
      </c>
      <c r="O22" s="25">
        <v>12</v>
      </c>
      <c r="P22" s="25">
        <v>2</v>
      </c>
      <c r="Q22" s="25">
        <v>10</v>
      </c>
      <c r="R22" s="25">
        <f t="shared" si="15"/>
        <v>13</v>
      </c>
      <c r="S22" s="25">
        <v>6</v>
      </c>
      <c r="T22" s="25">
        <v>7</v>
      </c>
      <c r="U22" s="25">
        <f t="shared" si="11"/>
        <v>9</v>
      </c>
      <c r="V22" s="25">
        <v>4</v>
      </c>
      <c r="W22" s="25">
        <v>5</v>
      </c>
      <c r="X22" s="25">
        <f t="shared" si="12"/>
        <v>12</v>
      </c>
      <c r="Y22" s="25">
        <v>5</v>
      </c>
      <c r="Z22" s="25">
        <v>7</v>
      </c>
      <c r="AA22" s="25">
        <f t="shared" si="13"/>
        <v>17</v>
      </c>
      <c r="AB22" s="25">
        <v>5</v>
      </c>
      <c r="AC22" s="25">
        <v>12</v>
      </c>
    </row>
    <row r="23" spans="1:30" ht="22.15" customHeight="1">
      <c r="A23" s="70"/>
      <c r="B23" s="28" t="s">
        <v>27</v>
      </c>
      <c r="C23" s="17">
        <v>1</v>
      </c>
      <c r="D23" s="16" t="s">
        <v>34</v>
      </c>
      <c r="E23" s="17">
        <v>1</v>
      </c>
      <c r="F23" s="17">
        <v>1</v>
      </c>
      <c r="G23" s="16" t="s">
        <v>34</v>
      </c>
      <c r="H23" s="17">
        <v>1</v>
      </c>
      <c r="I23" s="17">
        <v>1</v>
      </c>
      <c r="J23" s="18" t="s">
        <v>34</v>
      </c>
      <c r="K23" s="17">
        <v>1</v>
      </c>
      <c r="L23" s="17">
        <v>2</v>
      </c>
      <c r="M23" s="17" t="s">
        <v>42</v>
      </c>
      <c r="N23" s="17">
        <v>2</v>
      </c>
      <c r="O23" s="26">
        <v>4</v>
      </c>
      <c r="P23" s="26" t="s">
        <v>42</v>
      </c>
      <c r="Q23" s="26">
        <v>4</v>
      </c>
      <c r="R23" s="26">
        <f t="shared" si="15"/>
        <v>2</v>
      </c>
      <c r="S23" s="26" t="s">
        <v>43</v>
      </c>
      <c r="T23" s="26">
        <v>2</v>
      </c>
      <c r="U23" s="26">
        <f t="shared" si="11"/>
        <v>3</v>
      </c>
      <c r="V23" s="26" t="s">
        <v>42</v>
      </c>
      <c r="W23" s="26">
        <v>3</v>
      </c>
      <c r="X23" s="26">
        <f t="shared" si="12"/>
        <v>2</v>
      </c>
      <c r="Y23" s="26" t="s">
        <v>42</v>
      </c>
      <c r="Z23" s="26">
        <v>2</v>
      </c>
      <c r="AA23" s="26">
        <f t="shared" si="13"/>
        <v>2</v>
      </c>
      <c r="AB23" s="34" t="s">
        <v>43</v>
      </c>
      <c r="AC23" s="26">
        <v>2</v>
      </c>
    </row>
    <row r="24" spans="1:30" ht="22.15" customHeight="1">
      <c r="A24" s="71" t="s">
        <v>30</v>
      </c>
      <c r="B24" s="3" t="s">
        <v>10</v>
      </c>
      <c r="C24" s="15">
        <f t="shared" ref="C24:H24" si="16">SUM(C25:C31)</f>
        <v>163</v>
      </c>
      <c r="D24" s="15">
        <f t="shared" si="16"/>
        <v>90</v>
      </c>
      <c r="E24" s="15">
        <f t="shared" si="16"/>
        <v>73</v>
      </c>
      <c r="F24" s="15">
        <f t="shared" si="16"/>
        <v>208</v>
      </c>
      <c r="G24" s="15">
        <f t="shared" si="16"/>
        <v>117</v>
      </c>
      <c r="H24" s="15">
        <f t="shared" si="16"/>
        <v>91</v>
      </c>
      <c r="I24" s="15">
        <v>225</v>
      </c>
      <c r="J24" s="15">
        <v>127</v>
      </c>
      <c r="K24" s="15">
        <v>98</v>
      </c>
      <c r="L24" s="15">
        <f>SUM(L25:L31)</f>
        <v>248</v>
      </c>
      <c r="M24" s="15">
        <f>SUM(M25:M31)</f>
        <v>132</v>
      </c>
      <c r="N24" s="15">
        <f>SUM(N25:N31)</f>
        <v>116</v>
      </c>
      <c r="O24" s="25">
        <v>254</v>
      </c>
      <c r="P24" s="25">
        <v>142</v>
      </c>
      <c r="Q24" s="25">
        <v>112</v>
      </c>
      <c r="R24" s="25">
        <f t="shared" ref="R24:AC24" si="17">SUM(R25:R31)</f>
        <v>335</v>
      </c>
      <c r="S24" s="25">
        <f t="shared" si="17"/>
        <v>191</v>
      </c>
      <c r="T24" s="25">
        <f t="shared" si="17"/>
        <v>144</v>
      </c>
      <c r="U24" s="25">
        <f t="shared" si="17"/>
        <v>362</v>
      </c>
      <c r="V24" s="25">
        <f t="shared" si="17"/>
        <v>203</v>
      </c>
      <c r="W24" s="25">
        <f t="shared" si="17"/>
        <v>159</v>
      </c>
      <c r="X24" s="25">
        <f t="shared" si="17"/>
        <v>461</v>
      </c>
      <c r="Y24" s="25">
        <f t="shared" si="17"/>
        <v>233</v>
      </c>
      <c r="Z24" s="25">
        <f t="shared" si="17"/>
        <v>228</v>
      </c>
      <c r="AA24" s="25">
        <f t="shared" si="17"/>
        <v>508</v>
      </c>
      <c r="AB24" s="25">
        <f t="shared" si="17"/>
        <v>266</v>
      </c>
      <c r="AC24" s="25">
        <f t="shared" si="17"/>
        <v>242</v>
      </c>
    </row>
    <row r="25" spans="1:30" ht="22.15" customHeight="1">
      <c r="A25" s="69"/>
      <c r="B25" s="1" t="s">
        <v>16</v>
      </c>
      <c r="C25" s="15">
        <v>3</v>
      </c>
      <c r="D25" s="15">
        <v>3</v>
      </c>
      <c r="E25" s="14" t="s">
        <v>34</v>
      </c>
      <c r="F25" s="15">
        <v>3</v>
      </c>
      <c r="G25" s="15">
        <v>3</v>
      </c>
      <c r="H25" s="14" t="s">
        <v>34</v>
      </c>
      <c r="I25" s="19">
        <v>3</v>
      </c>
      <c r="J25" s="19">
        <v>3</v>
      </c>
      <c r="K25" s="14" t="s">
        <v>34</v>
      </c>
      <c r="L25" s="15">
        <v>4</v>
      </c>
      <c r="M25" s="15">
        <v>4</v>
      </c>
      <c r="N25" s="15" t="s">
        <v>42</v>
      </c>
      <c r="O25" s="25">
        <v>12</v>
      </c>
      <c r="P25" s="25">
        <v>11</v>
      </c>
      <c r="Q25" s="25">
        <v>1</v>
      </c>
      <c r="R25" s="25">
        <f>SUM(S25:T25)</f>
        <v>12</v>
      </c>
      <c r="S25" s="25">
        <v>11</v>
      </c>
      <c r="T25" s="25">
        <v>1</v>
      </c>
      <c r="U25" s="25">
        <f t="shared" ref="U25:U30" si="18">SUM(V25:W25)</f>
        <v>12</v>
      </c>
      <c r="V25" s="25">
        <v>11</v>
      </c>
      <c r="W25" s="25">
        <v>1</v>
      </c>
      <c r="X25" s="25">
        <f t="shared" ref="X25:X30" si="19">SUM(Y25:Z25)</f>
        <v>12</v>
      </c>
      <c r="Y25" s="25">
        <v>10</v>
      </c>
      <c r="Z25" s="25">
        <v>2</v>
      </c>
      <c r="AA25" s="25">
        <f t="shared" ref="AA25:AA30" si="20">SUM(AB25:AC25)</f>
        <v>12</v>
      </c>
      <c r="AB25" s="25">
        <v>10</v>
      </c>
      <c r="AC25" s="25">
        <v>2</v>
      </c>
    </row>
    <row r="26" spans="1:30" ht="22.15" customHeight="1">
      <c r="A26" s="69"/>
      <c r="B26" s="1" t="s">
        <v>17</v>
      </c>
      <c r="C26" s="15">
        <v>53</v>
      </c>
      <c r="D26" s="15">
        <v>43</v>
      </c>
      <c r="E26" s="15">
        <v>10</v>
      </c>
      <c r="F26" s="15">
        <v>73</v>
      </c>
      <c r="G26" s="15">
        <v>55</v>
      </c>
      <c r="H26" s="15">
        <v>18</v>
      </c>
      <c r="I26" s="15">
        <v>77</v>
      </c>
      <c r="J26" s="15">
        <v>58</v>
      </c>
      <c r="K26" s="15">
        <v>19</v>
      </c>
      <c r="L26" s="15">
        <f t="shared" ref="L26:L31" si="21">SUM(M26+N26)</f>
        <v>87</v>
      </c>
      <c r="M26" s="15">
        <v>64</v>
      </c>
      <c r="N26" s="15">
        <v>23</v>
      </c>
      <c r="O26" s="25">
        <v>90</v>
      </c>
      <c r="P26" s="25">
        <v>60</v>
      </c>
      <c r="Q26" s="25">
        <v>30</v>
      </c>
      <c r="R26" s="25">
        <f t="shared" ref="R26:R31" si="22">SUM(S26:T26)</f>
        <v>134</v>
      </c>
      <c r="S26" s="25">
        <v>93</v>
      </c>
      <c r="T26" s="25">
        <v>41</v>
      </c>
      <c r="U26" s="25">
        <f t="shared" si="18"/>
        <v>139</v>
      </c>
      <c r="V26" s="25">
        <v>91</v>
      </c>
      <c r="W26" s="25">
        <v>48</v>
      </c>
      <c r="X26" s="25">
        <f t="shared" si="19"/>
        <v>137</v>
      </c>
      <c r="Y26" s="25">
        <v>91</v>
      </c>
      <c r="Z26" s="25">
        <v>46</v>
      </c>
      <c r="AA26" s="25">
        <f t="shared" si="20"/>
        <v>179</v>
      </c>
      <c r="AB26" s="25">
        <v>118</v>
      </c>
      <c r="AC26" s="25">
        <v>61</v>
      </c>
    </row>
    <row r="27" spans="1:30" ht="22.15" customHeight="1">
      <c r="A27" s="69"/>
      <c r="B27" s="1" t="s">
        <v>18</v>
      </c>
      <c r="C27" s="15">
        <v>16</v>
      </c>
      <c r="D27" s="15">
        <v>11</v>
      </c>
      <c r="E27" s="15">
        <v>5</v>
      </c>
      <c r="F27" s="15">
        <v>12</v>
      </c>
      <c r="G27" s="15">
        <v>10</v>
      </c>
      <c r="H27" s="15">
        <v>2</v>
      </c>
      <c r="I27" s="15">
        <v>20</v>
      </c>
      <c r="J27" s="15">
        <v>16</v>
      </c>
      <c r="K27" s="15">
        <v>4</v>
      </c>
      <c r="L27" s="15">
        <f t="shared" si="21"/>
        <v>18</v>
      </c>
      <c r="M27" s="15">
        <v>12</v>
      </c>
      <c r="N27" s="15">
        <v>6</v>
      </c>
      <c r="O27" s="25">
        <v>28</v>
      </c>
      <c r="P27" s="25">
        <v>16</v>
      </c>
      <c r="Q27" s="25">
        <v>12</v>
      </c>
      <c r="R27" s="25">
        <f t="shared" si="22"/>
        <v>36</v>
      </c>
      <c r="S27" s="25">
        <v>22</v>
      </c>
      <c r="T27" s="25">
        <v>14</v>
      </c>
      <c r="U27" s="25">
        <f t="shared" si="18"/>
        <v>53</v>
      </c>
      <c r="V27" s="25">
        <v>36</v>
      </c>
      <c r="W27" s="25">
        <v>17</v>
      </c>
      <c r="X27" s="25">
        <f t="shared" si="19"/>
        <v>77</v>
      </c>
      <c r="Y27" s="25">
        <v>41</v>
      </c>
      <c r="Z27" s="25">
        <v>36</v>
      </c>
      <c r="AA27" s="25">
        <f t="shared" si="20"/>
        <v>50</v>
      </c>
      <c r="AB27" s="25">
        <v>26</v>
      </c>
      <c r="AC27" s="25">
        <v>24</v>
      </c>
    </row>
    <row r="28" spans="1:30" ht="22.15" customHeight="1">
      <c r="A28" s="69"/>
      <c r="B28" s="1" t="s">
        <v>19</v>
      </c>
      <c r="C28" s="15">
        <v>55</v>
      </c>
      <c r="D28" s="15">
        <v>23</v>
      </c>
      <c r="E28" s="15">
        <v>32</v>
      </c>
      <c r="F28" s="15">
        <v>74</v>
      </c>
      <c r="G28" s="15">
        <v>32</v>
      </c>
      <c r="H28" s="15">
        <v>42</v>
      </c>
      <c r="I28" s="15">
        <v>79</v>
      </c>
      <c r="J28" s="15">
        <v>34</v>
      </c>
      <c r="K28" s="15">
        <v>45</v>
      </c>
      <c r="L28" s="15">
        <f t="shared" si="21"/>
        <v>91</v>
      </c>
      <c r="M28" s="15">
        <v>36</v>
      </c>
      <c r="N28" s="15">
        <v>55</v>
      </c>
      <c r="O28" s="25">
        <v>77</v>
      </c>
      <c r="P28" s="25">
        <v>32</v>
      </c>
      <c r="Q28" s="25">
        <v>45</v>
      </c>
      <c r="R28" s="25">
        <f t="shared" si="22"/>
        <v>82</v>
      </c>
      <c r="S28" s="25">
        <v>30</v>
      </c>
      <c r="T28" s="25">
        <v>52</v>
      </c>
      <c r="U28" s="25">
        <f t="shared" si="18"/>
        <v>59</v>
      </c>
      <c r="V28" s="25">
        <v>21</v>
      </c>
      <c r="W28" s="25">
        <v>38</v>
      </c>
      <c r="X28" s="25">
        <f t="shared" si="19"/>
        <v>82</v>
      </c>
      <c r="Y28" s="25">
        <v>24</v>
      </c>
      <c r="Z28" s="25">
        <v>58</v>
      </c>
      <c r="AA28" s="25">
        <f t="shared" si="20"/>
        <v>91</v>
      </c>
      <c r="AB28" s="25">
        <v>31</v>
      </c>
      <c r="AC28" s="25">
        <v>60</v>
      </c>
    </row>
    <row r="29" spans="1:30" ht="22.15" customHeight="1">
      <c r="A29" s="69"/>
      <c r="B29" s="1" t="s">
        <v>20</v>
      </c>
      <c r="C29" s="15">
        <v>10</v>
      </c>
      <c r="D29" s="15">
        <v>6</v>
      </c>
      <c r="E29" s="15">
        <v>4</v>
      </c>
      <c r="F29" s="15">
        <v>20</v>
      </c>
      <c r="G29" s="15">
        <v>13</v>
      </c>
      <c r="H29" s="15">
        <v>7</v>
      </c>
      <c r="I29" s="15">
        <v>20</v>
      </c>
      <c r="J29" s="15">
        <v>13</v>
      </c>
      <c r="K29" s="15">
        <v>7</v>
      </c>
      <c r="L29" s="15">
        <f t="shared" si="21"/>
        <v>24</v>
      </c>
      <c r="M29" s="15">
        <v>15</v>
      </c>
      <c r="N29" s="15">
        <v>9</v>
      </c>
      <c r="O29" s="25">
        <v>13</v>
      </c>
      <c r="P29" s="25">
        <v>8</v>
      </c>
      <c r="Q29" s="25">
        <v>5</v>
      </c>
      <c r="R29" s="25">
        <f t="shared" si="22"/>
        <v>36</v>
      </c>
      <c r="S29" s="25">
        <v>20</v>
      </c>
      <c r="T29" s="25">
        <v>16</v>
      </c>
      <c r="U29" s="25">
        <f t="shared" si="18"/>
        <v>29</v>
      </c>
      <c r="V29" s="25">
        <v>13</v>
      </c>
      <c r="W29" s="25">
        <v>16</v>
      </c>
      <c r="X29" s="25">
        <f t="shared" si="19"/>
        <v>47</v>
      </c>
      <c r="Y29" s="25">
        <v>22</v>
      </c>
      <c r="Z29" s="25">
        <v>25</v>
      </c>
      <c r="AA29" s="25">
        <f t="shared" si="20"/>
        <v>51</v>
      </c>
      <c r="AB29" s="25">
        <v>27</v>
      </c>
      <c r="AC29" s="25">
        <v>24</v>
      </c>
    </row>
    <row r="30" spans="1:30" ht="22.15" customHeight="1">
      <c r="A30" s="69"/>
      <c r="B30" s="1" t="s">
        <v>22</v>
      </c>
      <c r="C30" s="15">
        <v>21</v>
      </c>
      <c r="D30" s="15">
        <v>1</v>
      </c>
      <c r="E30" s="15">
        <v>20</v>
      </c>
      <c r="F30" s="15">
        <v>21</v>
      </c>
      <c r="G30" s="15">
        <v>1</v>
      </c>
      <c r="H30" s="15">
        <v>20</v>
      </c>
      <c r="I30" s="15">
        <v>21</v>
      </c>
      <c r="J30" s="20" t="s">
        <v>34</v>
      </c>
      <c r="K30" s="15">
        <v>21</v>
      </c>
      <c r="L30" s="15">
        <v>21</v>
      </c>
      <c r="M30" s="15" t="s">
        <v>42</v>
      </c>
      <c r="N30" s="15">
        <v>21</v>
      </c>
      <c r="O30" s="25">
        <v>32</v>
      </c>
      <c r="P30" s="25">
        <v>15</v>
      </c>
      <c r="Q30" s="25">
        <v>17</v>
      </c>
      <c r="R30" s="25">
        <f t="shared" si="22"/>
        <v>34</v>
      </c>
      <c r="S30" s="25">
        <v>15</v>
      </c>
      <c r="T30" s="25">
        <v>19</v>
      </c>
      <c r="U30" s="25">
        <f t="shared" si="18"/>
        <v>69</v>
      </c>
      <c r="V30" s="25">
        <v>31</v>
      </c>
      <c r="W30" s="25">
        <v>38</v>
      </c>
      <c r="X30" s="25">
        <f t="shared" si="19"/>
        <v>105</v>
      </c>
      <c r="Y30" s="25">
        <v>45</v>
      </c>
      <c r="Z30" s="25">
        <v>60</v>
      </c>
      <c r="AA30" s="25">
        <f t="shared" si="20"/>
        <v>119</v>
      </c>
      <c r="AB30" s="25">
        <v>49</v>
      </c>
      <c r="AC30" s="25">
        <v>70</v>
      </c>
    </row>
    <row r="31" spans="1:30" ht="22.15" customHeight="1" thickBot="1">
      <c r="A31" s="69"/>
      <c r="B31" s="4" t="s">
        <v>21</v>
      </c>
      <c r="C31" s="30">
        <v>5</v>
      </c>
      <c r="D31" s="30">
        <v>3</v>
      </c>
      <c r="E31" s="30">
        <v>2</v>
      </c>
      <c r="F31" s="30">
        <v>5</v>
      </c>
      <c r="G31" s="30">
        <v>3</v>
      </c>
      <c r="H31" s="30">
        <v>2</v>
      </c>
      <c r="I31" s="30">
        <v>5</v>
      </c>
      <c r="J31" s="30">
        <v>3</v>
      </c>
      <c r="K31" s="30">
        <v>2</v>
      </c>
      <c r="L31" s="30">
        <f t="shared" si="21"/>
        <v>3</v>
      </c>
      <c r="M31" s="30">
        <v>1</v>
      </c>
      <c r="N31" s="30">
        <v>2</v>
      </c>
      <c r="O31" s="24">
        <v>2</v>
      </c>
      <c r="P31" s="11" t="s">
        <v>34</v>
      </c>
      <c r="Q31" s="24">
        <v>2</v>
      </c>
      <c r="R31" s="24">
        <f t="shared" si="22"/>
        <v>1</v>
      </c>
      <c r="S31" s="27" t="s">
        <v>43</v>
      </c>
      <c r="T31" s="24">
        <v>1</v>
      </c>
      <c r="U31" s="24">
        <f>SUM(V31:W31)</f>
        <v>1</v>
      </c>
      <c r="V31" s="27" t="s">
        <v>42</v>
      </c>
      <c r="W31" s="24">
        <v>1</v>
      </c>
      <c r="X31" s="24">
        <f>SUM(Y31:Z31)</f>
        <v>1</v>
      </c>
      <c r="Y31" s="27" t="s">
        <v>42</v>
      </c>
      <c r="Z31" s="24">
        <v>1</v>
      </c>
      <c r="AA31" s="24">
        <f>SUM(AB31:AC31)</f>
        <v>6</v>
      </c>
      <c r="AB31" s="27">
        <v>5</v>
      </c>
      <c r="AC31" s="24">
        <v>1</v>
      </c>
    </row>
    <row r="32" spans="1:30" ht="22.15" customHeight="1">
      <c r="A32" s="8" t="s">
        <v>44</v>
      </c>
      <c r="B32" s="6"/>
      <c r="C32" s="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2"/>
      <c r="AB32" s="12"/>
      <c r="AC32" s="12"/>
    </row>
    <row r="33" spans="1:29" ht="22.15" customHeight="1">
      <c r="A33" s="6" t="s">
        <v>35</v>
      </c>
      <c r="B33" s="6"/>
      <c r="C33" s="6"/>
      <c r="F33" s="6"/>
      <c r="G33" s="6"/>
      <c r="L33" s="6"/>
    </row>
    <row r="34" spans="1:29">
      <c r="A34" s="6"/>
      <c r="B34" s="6"/>
      <c r="C34" s="6"/>
      <c r="F34" s="6"/>
      <c r="G34" s="6"/>
      <c r="L34" s="6"/>
    </row>
    <row r="35" spans="1:29">
      <c r="A35" s="6"/>
      <c r="B35" s="6"/>
      <c r="C35" s="6"/>
      <c r="F35" s="6"/>
      <c r="G35" s="6"/>
      <c r="L35" s="6"/>
    </row>
    <row r="36" spans="1:29" ht="18" customHeight="1" thickBot="1">
      <c r="A36" s="36"/>
      <c r="B36" s="3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4"/>
      <c r="P36" s="11"/>
      <c r="Q36" s="24"/>
      <c r="R36" s="24"/>
      <c r="S36" s="27"/>
      <c r="T36" s="24"/>
      <c r="U36" s="24"/>
      <c r="V36" s="27"/>
      <c r="W36" s="24"/>
      <c r="X36" s="24"/>
      <c r="Y36" s="27"/>
      <c r="Z36" s="24"/>
      <c r="AA36" s="24"/>
      <c r="AB36" s="27"/>
      <c r="AC36" s="24"/>
    </row>
    <row r="37" spans="1:29" ht="22.15" customHeight="1">
      <c r="A37" s="75" t="s">
        <v>31</v>
      </c>
      <c r="B37" s="76"/>
      <c r="C37" s="85" t="s">
        <v>50</v>
      </c>
      <c r="D37" s="86"/>
      <c r="E37" s="87"/>
      <c r="F37" s="85" t="s">
        <v>52</v>
      </c>
      <c r="G37" s="86"/>
      <c r="H37" s="87"/>
      <c r="I37" s="89" t="s">
        <v>53</v>
      </c>
      <c r="J37" s="90"/>
      <c r="K37" s="9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22.15" customHeight="1">
      <c r="A38" s="77"/>
      <c r="B38" s="78"/>
      <c r="C38" s="43" t="s">
        <v>10</v>
      </c>
      <c r="D38" s="44" t="s">
        <v>11</v>
      </c>
      <c r="E38" s="45" t="s">
        <v>12</v>
      </c>
      <c r="F38" s="43" t="s">
        <v>10</v>
      </c>
      <c r="G38" s="44" t="s">
        <v>11</v>
      </c>
      <c r="H38" s="45" t="s">
        <v>12</v>
      </c>
      <c r="I38" s="46" t="s">
        <v>10</v>
      </c>
      <c r="J38" s="47" t="s">
        <v>11</v>
      </c>
      <c r="K38" s="48" t="s">
        <v>12</v>
      </c>
      <c r="AA38"/>
      <c r="AB38"/>
      <c r="AC38"/>
    </row>
    <row r="39" spans="1:29" ht="22.15" customHeight="1">
      <c r="A39" s="68" t="s">
        <v>28</v>
      </c>
      <c r="B39" s="1" t="s">
        <v>10</v>
      </c>
      <c r="C39" s="15">
        <f t="shared" ref="C39:I39" si="23">SUM(C40:C49)</f>
        <v>539</v>
      </c>
      <c r="D39" s="15">
        <f t="shared" si="23"/>
        <v>290</v>
      </c>
      <c r="E39" s="15">
        <f t="shared" si="23"/>
        <v>249</v>
      </c>
      <c r="F39" s="15">
        <f t="shared" si="23"/>
        <v>556</v>
      </c>
      <c r="G39" s="15">
        <f t="shared" si="23"/>
        <v>278</v>
      </c>
      <c r="H39" s="15">
        <f t="shared" si="23"/>
        <v>278</v>
      </c>
      <c r="I39" s="49">
        <f t="shared" si="23"/>
        <v>177</v>
      </c>
      <c r="J39" s="49">
        <v>72</v>
      </c>
      <c r="K39" s="49">
        <v>105</v>
      </c>
      <c r="AA39"/>
      <c r="AB39"/>
      <c r="AC39"/>
    </row>
    <row r="40" spans="1:29" ht="22.15" customHeight="1">
      <c r="A40" s="69"/>
      <c r="B40" s="1" t="s">
        <v>0</v>
      </c>
      <c r="C40" s="19">
        <f>SUM(D40+E40)</f>
        <v>25</v>
      </c>
      <c r="D40" s="41">
        <v>11</v>
      </c>
      <c r="E40" s="41">
        <v>14</v>
      </c>
      <c r="F40" s="19">
        <f>SUM(G40+H40)</f>
        <v>12</v>
      </c>
      <c r="G40" s="41">
        <v>6</v>
      </c>
      <c r="H40" s="41">
        <v>6</v>
      </c>
      <c r="I40" s="50">
        <f>SUM(J40+K40)</f>
        <v>1</v>
      </c>
      <c r="J40" s="51">
        <v>0</v>
      </c>
      <c r="K40" s="51">
        <v>1</v>
      </c>
      <c r="L40">
        <v>88</v>
      </c>
      <c r="AA40"/>
      <c r="AB40"/>
      <c r="AC40"/>
    </row>
    <row r="41" spans="1:29" ht="22.15" customHeight="1">
      <c r="A41" s="69"/>
      <c r="B41" s="1" t="s">
        <v>1</v>
      </c>
      <c r="C41" s="19">
        <f t="shared" ref="C41:C48" si="24">SUM(D41+E41)</f>
        <v>117</v>
      </c>
      <c r="D41" s="15">
        <v>66</v>
      </c>
      <c r="E41" s="15">
        <v>51</v>
      </c>
      <c r="F41" s="19">
        <f t="shared" ref="F41:F48" si="25">SUM(G41+H41)</f>
        <v>112</v>
      </c>
      <c r="G41" s="15">
        <v>58</v>
      </c>
      <c r="H41" s="15">
        <v>54</v>
      </c>
      <c r="I41" s="50">
        <f t="shared" ref="I41:I48" si="26">SUM(J41+K41)</f>
        <v>33</v>
      </c>
      <c r="J41" s="49">
        <v>15</v>
      </c>
      <c r="K41" s="49">
        <v>18</v>
      </c>
      <c r="L41">
        <v>83</v>
      </c>
      <c r="M41">
        <v>87</v>
      </c>
      <c r="AA41"/>
      <c r="AB41"/>
      <c r="AC41"/>
    </row>
    <row r="42" spans="1:29" ht="22.15" customHeight="1">
      <c r="A42" s="69"/>
      <c r="B42" s="1" t="s">
        <v>2</v>
      </c>
      <c r="C42" s="19">
        <f t="shared" si="24"/>
        <v>105</v>
      </c>
      <c r="D42" s="15">
        <v>52</v>
      </c>
      <c r="E42" s="15">
        <v>53</v>
      </c>
      <c r="F42" s="19">
        <f t="shared" si="25"/>
        <v>121</v>
      </c>
      <c r="G42" s="15">
        <v>61</v>
      </c>
      <c r="H42" s="15">
        <v>60</v>
      </c>
      <c r="I42" s="50">
        <f t="shared" si="26"/>
        <v>31</v>
      </c>
      <c r="J42" s="49">
        <v>10</v>
      </c>
      <c r="K42" s="49">
        <v>21</v>
      </c>
      <c r="L42">
        <v>78</v>
      </c>
      <c r="M42">
        <v>82</v>
      </c>
      <c r="AA42"/>
      <c r="AB42"/>
      <c r="AC42"/>
    </row>
    <row r="43" spans="1:29" ht="22.15" customHeight="1">
      <c r="A43" s="69"/>
      <c r="B43" s="1" t="s">
        <v>3</v>
      </c>
      <c r="C43" s="19">
        <f t="shared" si="24"/>
        <v>100</v>
      </c>
      <c r="D43" s="15">
        <v>52</v>
      </c>
      <c r="E43" s="15">
        <v>48</v>
      </c>
      <c r="F43" s="19">
        <f t="shared" si="25"/>
        <v>94</v>
      </c>
      <c r="G43" s="15">
        <v>42</v>
      </c>
      <c r="H43" s="15">
        <v>52</v>
      </c>
      <c r="I43" s="50">
        <f t="shared" si="26"/>
        <v>26</v>
      </c>
      <c r="J43" s="49">
        <v>9</v>
      </c>
      <c r="K43" s="49">
        <v>17</v>
      </c>
      <c r="L43">
        <v>73</v>
      </c>
      <c r="M43">
        <v>77</v>
      </c>
      <c r="AA43"/>
      <c r="AB43"/>
      <c r="AC43"/>
    </row>
    <row r="44" spans="1:29" ht="22.15" customHeight="1">
      <c r="A44" s="69"/>
      <c r="B44" s="1" t="s">
        <v>4</v>
      </c>
      <c r="C44" s="19">
        <f t="shared" si="24"/>
        <v>73</v>
      </c>
      <c r="D44" s="15">
        <v>38</v>
      </c>
      <c r="E44" s="15">
        <v>35</v>
      </c>
      <c r="F44" s="19">
        <f t="shared" si="25"/>
        <v>86</v>
      </c>
      <c r="G44" s="15">
        <v>40</v>
      </c>
      <c r="H44" s="15">
        <v>46</v>
      </c>
      <c r="I44" s="50">
        <f t="shared" si="26"/>
        <v>25</v>
      </c>
      <c r="J44" s="49">
        <v>11</v>
      </c>
      <c r="K44" s="49">
        <v>14</v>
      </c>
      <c r="L44">
        <v>68</v>
      </c>
      <c r="M44">
        <v>72</v>
      </c>
      <c r="AA44"/>
      <c r="AB44"/>
      <c r="AC44"/>
    </row>
    <row r="45" spans="1:29" ht="22.15" customHeight="1">
      <c r="A45" s="69"/>
      <c r="B45" s="1" t="s">
        <v>5</v>
      </c>
      <c r="C45" s="19">
        <f t="shared" si="24"/>
        <v>44</v>
      </c>
      <c r="D45" s="15">
        <v>24</v>
      </c>
      <c r="E45" s="15">
        <v>20</v>
      </c>
      <c r="F45" s="19">
        <f t="shared" si="25"/>
        <v>46</v>
      </c>
      <c r="G45" s="15">
        <v>23</v>
      </c>
      <c r="H45" s="15">
        <v>23</v>
      </c>
      <c r="I45" s="50">
        <f t="shared" si="26"/>
        <v>28</v>
      </c>
      <c r="J45" s="49">
        <v>11</v>
      </c>
      <c r="K45" s="49">
        <v>17</v>
      </c>
      <c r="L45">
        <v>63</v>
      </c>
      <c r="M45">
        <v>67</v>
      </c>
      <c r="AA45"/>
      <c r="AB45"/>
      <c r="AC45"/>
    </row>
    <row r="46" spans="1:29" ht="22.15" customHeight="1">
      <c r="A46" s="69"/>
      <c r="B46" s="1" t="s">
        <v>6</v>
      </c>
      <c r="C46" s="19">
        <f t="shared" si="24"/>
        <v>46</v>
      </c>
      <c r="D46" s="15">
        <v>31</v>
      </c>
      <c r="E46" s="15">
        <v>15</v>
      </c>
      <c r="F46" s="19">
        <f t="shared" si="25"/>
        <v>47</v>
      </c>
      <c r="G46" s="15">
        <v>25</v>
      </c>
      <c r="H46" s="15">
        <v>22</v>
      </c>
      <c r="I46" s="50">
        <f t="shared" si="26"/>
        <v>14</v>
      </c>
      <c r="J46" s="49">
        <v>7</v>
      </c>
      <c r="K46" s="49">
        <v>7</v>
      </c>
      <c r="L46">
        <v>58</v>
      </c>
      <c r="M46">
        <v>62</v>
      </c>
      <c r="AA46"/>
      <c r="AB46"/>
      <c r="AC46"/>
    </row>
    <row r="47" spans="1:29" ht="22.15" customHeight="1">
      <c r="A47" s="69"/>
      <c r="B47" s="1" t="s">
        <v>7</v>
      </c>
      <c r="C47" s="19">
        <f t="shared" si="24"/>
        <v>17</v>
      </c>
      <c r="D47" s="15">
        <v>10</v>
      </c>
      <c r="E47" s="15">
        <v>7</v>
      </c>
      <c r="F47" s="19">
        <f t="shared" si="25"/>
        <v>25</v>
      </c>
      <c r="G47" s="15">
        <v>17</v>
      </c>
      <c r="H47" s="15">
        <v>8</v>
      </c>
      <c r="I47" s="50">
        <f t="shared" si="26"/>
        <v>11</v>
      </c>
      <c r="J47" s="49">
        <v>6</v>
      </c>
      <c r="K47" s="49">
        <v>5</v>
      </c>
      <c r="L47">
        <v>53</v>
      </c>
      <c r="M47">
        <v>57</v>
      </c>
      <c r="AA47"/>
      <c r="AB47"/>
      <c r="AC47"/>
    </row>
    <row r="48" spans="1:29" ht="22.15" customHeight="1">
      <c r="A48" s="69"/>
      <c r="B48" s="1" t="s">
        <v>8</v>
      </c>
      <c r="C48" s="19">
        <f t="shared" si="24"/>
        <v>12</v>
      </c>
      <c r="D48" s="15">
        <v>6</v>
      </c>
      <c r="E48" s="15">
        <v>6</v>
      </c>
      <c r="F48" s="19">
        <f t="shared" si="25"/>
        <v>12</v>
      </c>
      <c r="G48" s="15">
        <v>6</v>
      </c>
      <c r="H48" s="15">
        <v>6</v>
      </c>
      <c r="I48" s="50">
        <f t="shared" si="26"/>
        <v>8</v>
      </c>
      <c r="J48" s="49">
        <v>3</v>
      </c>
      <c r="K48" s="49">
        <v>5</v>
      </c>
      <c r="L48">
        <v>48</v>
      </c>
      <c r="M48">
        <v>52</v>
      </c>
      <c r="AA48"/>
      <c r="AB48"/>
      <c r="AC48"/>
    </row>
    <row r="49" spans="1:29" ht="22.15" customHeight="1">
      <c r="A49" s="70"/>
      <c r="B49" s="2" t="s">
        <v>9</v>
      </c>
      <c r="C49" s="16" t="s">
        <v>34</v>
      </c>
      <c r="D49" s="16" t="s">
        <v>34</v>
      </c>
      <c r="E49" s="16" t="s">
        <v>34</v>
      </c>
      <c r="F49" s="17">
        <v>1</v>
      </c>
      <c r="G49" s="17">
        <v>0</v>
      </c>
      <c r="H49" s="17">
        <v>1</v>
      </c>
      <c r="I49" s="52">
        <v>0</v>
      </c>
      <c r="J49" s="52">
        <v>0</v>
      </c>
      <c r="K49" s="52">
        <v>0</v>
      </c>
      <c r="L49">
        <v>47</v>
      </c>
      <c r="AA49"/>
      <c r="AB49"/>
      <c r="AC49"/>
    </row>
    <row r="50" spans="1:29" ht="22.15" customHeight="1">
      <c r="A50" s="71" t="s">
        <v>29</v>
      </c>
      <c r="B50" s="3" t="s">
        <v>10</v>
      </c>
      <c r="C50" s="15">
        <f>SUM(C51:C56)</f>
        <v>539</v>
      </c>
      <c r="D50" s="15">
        <f t="shared" ref="D50:E50" si="27">SUM(D51:D56)</f>
        <v>290</v>
      </c>
      <c r="E50" s="15">
        <f t="shared" si="27"/>
        <v>249</v>
      </c>
      <c r="F50" s="15">
        <f>SUM(F51:F56)</f>
        <v>556</v>
      </c>
      <c r="G50" s="15">
        <f t="shared" ref="G50:H50" si="28">SUM(G51:G56)</f>
        <v>278</v>
      </c>
      <c r="H50" s="15">
        <f t="shared" si="28"/>
        <v>278</v>
      </c>
      <c r="I50" s="49">
        <f>SUM(I51:I56)</f>
        <v>177</v>
      </c>
      <c r="J50" s="49">
        <f t="shared" ref="J50:K50" si="29">SUM(J51:J56)</f>
        <v>73</v>
      </c>
      <c r="K50" s="49">
        <f t="shared" si="29"/>
        <v>104</v>
      </c>
      <c r="AA50"/>
      <c r="AB50"/>
      <c r="AC50"/>
    </row>
    <row r="51" spans="1:29" ht="22.15" customHeight="1">
      <c r="A51" s="69"/>
      <c r="B51" s="1" t="s">
        <v>24</v>
      </c>
      <c r="C51" s="25">
        <f t="shared" ref="C51:C55" si="30">SUM(D51:E51)</f>
        <v>3</v>
      </c>
      <c r="D51" s="41">
        <v>3</v>
      </c>
      <c r="E51" s="14" t="s">
        <v>34</v>
      </c>
      <c r="F51" s="25">
        <f t="shared" ref="F51:F55" si="31">SUM(G51:H51)</f>
        <v>4</v>
      </c>
      <c r="G51" s="41">
        <v>4</v>
      </c>
      <c r="H51" s="15">
        <v>0</v>
      </c>
      <c r="I51" s="53">
        <f t="shared" ref="I51:I55" si="32">SUM(J51:K51)</f>
        <v>1</v>
      </c>
      <c r="J51" s="51">
        <v>1</v>
      </c>
      <c r="K51" s="49">
        <v>0</v>
      </c>
      <c r="AA51"/>
      <c r="AB51"/>
      <c r="AC51"/>
    </row>
    <row r="52" spans="1:29" ht="22.15" customHeight="1">
      <c r="A52" s="69"/>
      <c r="B52" s="1" t="s">
        <v>23</v>
      </c>
      <c r="C52" s="25">
        <f t="shared" si="30"/>
        <v>183</v>
      </c>
      <c r="D52" s="15">
        <v>128</v>
      </c>
      <c r="E52" s="15">
        <v>55</v>
      </c>
      <c r="F52" s="25">
        <f t="shared" si="31"/>
        <v>189</v>
      </c>
      <c r="G52" s="15">
        <v>122</v>
      </c>
      <c r="H52" s="15">
        <v>67</v>
      </c>
      <c r="I52" s="53">
        <f t="shared" si="32"/>
        <v>70</v>
      </c>
      <c r="J52" s="49">
        <v>41</v>
      </c>
      <c r="K52" s="49">
        <v>29</v>
      </c>
      <c r="AA52"/>
      <c r="AB52"/>
      <c r="AC52"/>
    </row>
    <row r="53" spans="1:29" ht="22.15" customHeight="1">
      <c r="A53" s="69"/>
      <c r="B53" s="1" t="s">
        <v>25</v>
      </c>
      <c r="C53" s="25">
        <f t="shared" si="30"/>
        <v>290</v>
      </c>
      <c r="D53" s="15">
        <v>129</v>
      </c>
      <c r="E53" s="15">
        <v>161</v>
      </c>
      <c r="F53" s="25">
        <f t="shared" si="31"/>
        <v>300</v>
      </c>
      <c r="G53" s="15">
        <v>127</v>
      </c>
      <c r="H53" s="15">
        <v>173</v>
      </c>
      <c r="I53" s="53">
        <f t="shared" si="32"/>
        <v>83</v>
      </c>
      <c r="J53" s="49">
        <v>22</v>
      </c>
      <c r="K53" s="49">
        <v>61</v>
      </c>
      <c r="AA53"/>
      <c r="AB53"/>
      <c r="AC53"/>
    </row>
    <row r="54" spans="1:29" ht="22.15" customHeight="1">
      <c r="A54" s="69"/>
      <c r="B54" s="1" t="s">
        <v>33</v>
      </c>
      <c r="C54" s="25">
        <f t="shared" si="30"/>
        <v>41</v>
      </c>
      <c r="D54" s="15">
        <v>21</v>
      </c>
      <c r="E54" s="15">
        <v>20</v>
      </c>
      <c r="F54" s="25">
        <f t="shared" si="31"/>
        <v>43</v>
      </c>
      <c r="G54" s="15">
        <v>19</v>
      </c>
      <c r="H54" s="15">
        <v>24</v>
      </c>
      <c r="I54" s="53">
        <f t="shared" si="32"/>
        <v>20</v>
      </c>
      <c r="J54" s="49">
        <v>8</v>
      </c>
      <c r="K54" s="49">
        <v>12</v>
      </c>
      <c r="AA54"/>
      <c r="AB54"/>
      <c r="AC54"/>
    </row>
    <row r="55" spans="1:29" ht="22.15" customHeight="1">
      <c r="A55" s="69"/>
      <c r="B55" s="1" t="s">
        <v>26</v>
      </c>
      <c r="C55" s="25">
        <f t="shared" si="30"/>
        <v>22</v>
      </c>
      <c r="D55" s="15">
        <v>9</v>
      </c>
      <c r="E55" s="15">
        <v>13</v>
      </c>
      <c r="F55" s="25">
        <f t="shared" si="31"/>
        <v>20</v>
      </c>
      <c r="G55" s="15">
        <v>6</v>
      </c>
      <c r="H55" s="15">
        <v>14</v>
      </c>
      <c r="I55" s="53">
        <f t="shared" si="32"/>
        <v>3</v>
      </c>
      <c r="J55" s="49">
        <v>1</v>
      </c>
      <c r="K55" s="49">
        <v>2</v>
      </c>
      <c r="AA55"/>
      <c r="AB55"/>
      <c r="AC55"/>
    </row>
    <row r="56" spans="1:29" ht="22.15" customHeight="1">
      <c r="A56" s="70"/>
      <c r="B56" s="28" t="s">
        <v>27</v>
      </c>
      <c r="C56" s="16" t="s">
        <v>34</v>
      </c>
      <c r="D56" s="16" t="s">
        <v>34</v>
      </c>
      <c r="E56" s="16" t="s">
        <v>34</v>
      </c>
      <c r="F56" s="16" t="s">
        <v>34</v>
      </c>
      <c r="G56" s="16" t="s">
        <v>34</v>
      </c>
      <c r="H56" s="16" t="s">
        <v>34</v>
      </c>
      <c r="I56" s="54" t="s">
        <v>34</v>
      </c>
      <c r="J56" s="54" t="s">
        <v>34</v>
      </c>
      <c r="K56" s="54" t="s">
        <v>34</v>
      </c>
      <c r="AA56"/>
      <c r="AB56"/>
      <c r="AC56"/>
    </row>
    <row r="57" spans="1:29" ht="22.15" customHeight="1">
      <c r="A57" s="71" t="s">
        <v>30</v>
      </c>
      <c r="B57" s="3" t="s">
        <v>10</v>
      </c>
      <c r="C57" s="15">
        <f t="shared" ref="C57:E57" si="33">SUM(C58:C64)</f>
        <v>539</v>
      </c>
      <c r="D57" s="15">
        <f t="shared" si="33"/>
        <v>290</v>
      </c>
      <c r="E57" s="15">
        <f t="shared" si="33"/>
        <v>249</v>
      </c>
      <c r="F57" s="15">
        <f t="shared" ref="F57:K57" si="34">SUM(F58:F64)</f>
        <v>556</v>
      </c>
      <c r="G57" s="15">
        <f t="shared" si="34"/>
        <v>278</v>
      </c>
      <c r="H57" s="15">
        <f t="shared" si="34"/>
        <v>278</v>
      </c>
      <c r="I57" s="49">
        <f t="shared" si="34"/>
        <v>169</v>
      </c>
      <c r="J57" s="49">
        <f t="shared" si="34"/>
        <v>70</v>
      </c>
      <c r="K57" s="49">
        <f t="shared" si="34"/>
        <v>99</v>
      </c>
      <c r="AA57"/>
      <c r="AB57"/>
      <c r="AC57"/>
    </row>
    <row r="58" spans="1:29" ht="22.15" customHeight="1">
      <c r="A58" s="69"/>
      <c r="B58" s="1" t="s">
        <v>16</v>
      </c>
      <c r="C58" s="25">
        <f t="shared" ref="C58:C63" si="35">SUM(D58:E58)</f>
        <v>16</v>
      </c>
      <c r="D58" s="15">
        <v>13</v>
      </c>
      <c r="E58" s="41">
        <v>3</v>
      </c>
      <c r="F58" s="25">
        <f t="shared" ref="F58:F63" si="36">SUM(G58:H58)</f>
        <v>16</v>
      </c>
      <c r="G58" s="15">
        <v>13</v>
      </c>
      <c r="H58" s="41">
        <v>3</v>
      </c>
      <c r="I58" s="53">
        <f t="shared" ref="I58:I63" si="37">SUM(J58:K58)</f>
        <v>6</v>
      </c>
      <c r="J58" s="49">
        <v>6</v>
      </c>
      <c r="K58" s="51">
        <v>0</v>
      </c>
      <c r="AA58"/>
      <c r="AB58"/>
      <c r="AC58"/>
    </row>
    <row r="59" spans="1:29" ht="22.15" customHeight="1">
      <c r="A59" s="69"/>
      <c r="B59" s="1" t="s">
        <v>17</v>
      </c>
      <c r="C59" s="25">
        <f t="shared" si="35"/>
        <v>179</v>
      </c>
      <c r="D59" s="15">
        <v>120</v>
      </c>
      <c r="E59" s="15">
        <v>59</v>
      </c>
      <c r="F59" s="25">
        <f t="shared" si="36"/>
        <v>180</v>
      </c>
      <c r="G59" s="15">
        <v>120</v>
      </c>
      <c r="H59" s="15">
        <v>60</v>
      </c>
      <c r="I59" s="53">
        <f t="shared" si="37"/>
        <v>65</v>
      </c>
      <c r="J59" s="49">
        <v>38</v>
      </c>
      <c r="K59" s="49">
        <v>27</v>
      </c>
      <c r="AA59"/>
      <c r="AB59"/>
      <c r="AC59"/>
    </row>
    <row r="60" spans="1:29" ht="22.15" customHeight="1">
      <c r="A60" s="69"/>
      <c r="B60" s="1" t="s">
        <v>18</v>
      </c>
      <c r="C60" s="25">
        <f t="shared" si="35"/>
        <v>63</v>
      </c>
      <c r="D60" s="15">
        <v>35</v>
      </c>
      <c r="E60" s="15">
        <v>28</v>
      </c>
      <c r="F60" s="25">
        <f t="shared" si="36"/>
        <v>54</v>
      </c>
      <c r="G60" s="15">
        <v>26</v>
      </c>
      <c r="H60" s="15">
        <v>28</v>
      </c>
      <c r="I60" s="53">
        <f t="shared" si="37"/>
        <v>12</v>
      </c>
      <c r="J60" s="49">
        <v>7</v>
      </c>
      <c r="K60" s="49">
        <v>5</v>
      </c>
      <c r="AA60"/>
      <c r="AB60"/>
      <c r="AC60"/>
    </row>
    <row r="61" spans="1:29" ht="22.15" customHeight="1">
      <c r="A61" s="69"/>
      <c r="B61" s="1" t="s">
        <v>19</v>
      </c>
      <c r="C61" s="25">
        <f t="shared" si="35"/>
        <v>90</v>
      </c>
      <c r="D61" s="15">
        <v>25</v>
      </c>
      <c r="E61" s="15">
        <v>65</v>
      </c>
      <c r="F61" s="25">
        <f t="shared" si="36"/>
        <v>106</v>
      </c>
      <c r="G61" s="15">
        <v>32</v>
      </c>
      <c r="H61" s="15">
        <v>74</v>
      </c>
      <c r="I61" s="53">
        <f t="shared" si="37"/>
        <v>45</v>
      </c>
      <c r="J61" s="49">
        <v>6</v>
      </c>
      <c r="K61" s="49">
        <v>39</v>
      </c>
      <c r="AA61"/>
      <c r="AB61"/>
      <c r="AC61"/>
    </row>
    <row r="62" spans="1:29" ht="22.15" customHeight="1">
      <c r="A62" s="69"/>
      <c r="B62" s="1" t="s">
        <v>20</v>
      </c>
      <c r="C62" s="25">
        <f t="shared" si="35"/>
        <v>67</v>
      </c>
      <c r="D62" s="15">
        <v>37</v>
      </c>
      <c r="E62" s="15">
        <v>30</v>
      </c>
      <c r="F62" s="25">
        <f t="shared" si="36"/>
        <v>83</v>
      </c>
      <c r="G62" s="15">
        <v>39</v>
      </c>
      <c r="H62" s="15">
        <v>44</v>
      </c>
      <c r="I62" s="53">
        <f t="shared" si="37"/>
        <v>29</v>
      </c>
      <c r="J62" s="49">
        <v>10</v>
      </c>
      <c r="K62" s="49">
        <v>19</v>
      </c>
      <c r="AA62"/>
      <c r="AB62"/>
      <c r="AC62"/>
    </row>
    <row r="63" spans="1:29" ht="22.15" customHeight="1">
      <c r="A63" s="69"/>
      <c r="B63" s="1" t="s">
        <v>22</v>
      </c>
      <c r="C63" s="25">
        <f t="shared" si="35"/>
        <v>117</v>
      </c>
      <c r="D63" s="15">
        <v>54</v>
      </c>
      <c r="E63" s="15">
        <v>63</v>
      </c>
      <c r="F63" s="25">
        <f t="shared" si="36"/>
        <v>110</v>
      </c>
      <c r="G63" s="15">
        <v>42</v>
      </c>
      <c r="H63" s="15">
        <v>68</v>
      </c>
      <c r="I63" s="53">
        <f t="shared" si="37"/>
        <v>12</v>
      </c>
      <c r="J63" s="49">
        <v>3</v>
      </c>
      <c r="K63" s="49">
        <v>9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22.15" customHeight="1" thickBot="1">
      <c r="A64" s="69"/>
      <c r="B64" s="4" t="s">
        <v>21</v>
      </c>
      <c r="C64" s="24">
        <f>SUM(D64:E64)</f>
        <v>7</v>
      </c>
      <c r="D64" s="30">
        <v>6</v>
      </c>
      <c r="E64" s="30">
        <v>1</v>
      </c>
      <c r="F64" s="24">
        <f>SUM(G64:H64)</f>
        <v>7</v>
      </c>
      <c r="G64" s="30">
        <v>6</v>
      </c>
      <c r="H64" s="30">
        <v>1</v>
      </c>
      <c r="I64" s="55">
        <f>SUM(J64:K64)</f>
        <v>0</v>
      </c>
      <c r="J64" s="56">
        <v>0</v>
      </c>
      <c r="K64" s="56"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22.15" customHeight="1">
      <c r="A65" s="8" t="s">
        <v>49</v>
      </c>
      <c r="B65" s="6"/>
      <c r="C65" s="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2"/>
      <c r="AB65" s="12"/>
      <c r="AC65" s="12"/>
    </row>
    <row r="66" spans="1:29" ht="22.15" customHeight="1">
      <c r="A66" s="6" t="s">
        <v>35</v>
      </c>
      <c r="B66" s="6"/>
      <c r="C66" s="6"/>
      <c r="F66" s="6"/>
      <c r="G66" s="6"/>
      <c r="L66" s="6"/>
    </row>
    <row r="67" spans="1:29" ht="18" customHeight="1">
      <c r="A67" s="36"/>
      <c r="B67" s="3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25"/>
      <c r="P67" s="38"/>
      <c r="Q67" s="25"/>
      <c r="R67" s="25"/>
      <c r="S67" s="39"/>
      <c r="T67" s="25"/>
      <c r="U67" s="25"/>
      <c r="V67" s="39"/>
      <c r="W67" s="25"/>
      <c r="X67" s="25"/>
      <c r="Y67" s="39"/>
      <c r="Z67" s="25"/>
      <c r="AA67" s="25"/>
      <c r="AB67" s="39"/>
      <c r="AC67" s="25"/>
    </row>
    <row r="68" spans="1:29">
      <c r="A68" s="6"/>
      <c r="B68" s="6"/>
      <c r="C68" s="6"/>
      <c r="F68" s="6"/>
      <c r="G68" s="6"/>
      <c r="L68" s="6"/>
    </row>
    <row r="69" spans="1:29">
      <c r="A69" s="6"/>
      <c r="B69" s="6"/>
      <c r="C69" s="6"/>
      <c r="F69" s="6"/>
      <c r="G69" s="6"/>
      <c r="L69" s="6"/>
    </row>
    <row r="70" spans="1:29">
      <c r="A70" s="6"/>
      <c r="B70" s="6"/>
      <c r="C70" s="6"/>
      <c r="F70" s="6"/>
      <c r="G70" s="6"/>
      <c r="L70" s="6"/>
    </row>
    <row r="71" spans="1:29">
      <c r="A71" s="6"/>
      <c r="B71" s="6"/>
      <c r="C71" s="6"/>
      <c r="F71" s="6"/>
      <c r="G71" s="6"/>
      <c r="L71" s="6"/>
    </row>
    <row r="72" spans="1:29">
      <c r="A72" s="6"/>
      <c r="B72" s="6"/>
      <c r="C72" s="6"/>
      <c r="F72" s="6"/>
      <c r="G72" s="6"/>
      <c r="L72" s="6"/>
    </row>
    <row r="73" spans="1:29">
      <c r="A73" s="6"/>
      <c r="B73" s="6"/>
      <c r="C73" s="6"/>
      <c r="F73" s="6"/>
      <c r="G73" s="6"/>
      <c r="L73" s="6"/>
    </row>
    <row r="74" spans="1:29">
      <c r="A74" s="6"/>
      <c r="B74" s="6"/>
      <c r="C74" s="6"/>
      <c r="F74" s="6"/>
      <c r="G74" s="6"/>
      <c r="L74" s="6"/>
    </row>
  </sheetData>
  <mergeCells count="24">
    <mergeCell ref="A50:A56"/>
    <mergeCell ref="A57:A64"/>
    <mergeCell ref="A24:A31"/>
    <mergeCell ref="A37:B38"/>
    <mergeCell ref="C37:E37"/>
    <mergeCell ref="F37:H37"/>
    <mergeCell ref="I37:K37"/>
    <mergeCell ref="A39:A49"/>
    <mergeCell ref="R4:T4"/>
    <mergeCell ref="U4:W4"/>
    <mergeCell ref="X4:Z4"/>
    <mergeCell ref="AA4:AC4"/>
    <mergeCell ref="A6:A16"/>
    <mergeCell ref="A17:A23"/>
    <mergeCell ref="C1:AC1"/>
    <mergeCell ref="C2:AC2"/>
    <mergeCell ref="M3:N3"/>
    <mergeCell ref="AB3:AC3"/>
    <mergeCell ref="A4:B5"/>
    <mergeCell ref="C4:E4"/>
    <mergeCell ref="F4:H4"/>
    <mergeCell ref="I4:K4"/>
    <mergeCell ref="L4:N4"/>
    <mergeCell ref="O4:Q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彙總-all</vt:lpstr>
      <vt:lpstr>彙總-局</vt:lpstr>
      <vt:lpstr>'彙總-all'!Print_Area</vt:lpstr>
      <vt:lpstr>'彙總-局'!Print_Area</vt:lpstr>
      <vt:lpstr>'彙總-all'!Print_Titles</vt:lpstr>
      <vt:lpstr>'彙總-局'!Print_Titles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李文琳</dc:creator>
  <cp:lastModifiedBy>吳友升</cp:lastModifiedBy>
  <cp:lastPrinted>2022-04-11T03:00:48Z</cp:lastPrinted>
  <dcterms:created xsi:type="dcterms:W3CDTF">2014-04-08T05:54:15Z</dcterms:created>
  <dcterms:modified xsi:type="dcterms:W3CDTF">2023-07-18T05:33:34Z</dcterms:modified>
</cp:coreProperties>
</file>