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15" sheetId="1" r:id="rId1"/>
  </sheets>
  <definedNames>
    <definedName name="_xlnm.Print_Titles" localSheetId="0">'15'!$1:$3</definedName>
  </definedNames>
  <calcPr fullCalcOnLoad="1"/>
</workbook>
</file>

<file path=xl/sharedStrings.xml><?xml version="1.0" encoding="utf-8"?>
<sst xmlns="http://schemas.openxmlformats.org/spreadsheetml/2006/main" count="139" uniqueCount="32">
  <si>
    <t xml:space="preserve">男 </t>
  </si>
  <si>
    <t>男</t>
  </si>
  <si>
    <t>女</t>
  </si>
  <si>
    <t>占比(%)</t>
  </si>
  <si>
    <t>編製機關：桃園市政府工務局</t>
  </si>
  <si>
    <t>總計</t>
  </si>
  <si>
    <t>建置說明會</t>
  </si>
  <si>
    <t>人行道建置地區</t>
  </si>
  <si>
    <t>資料來源：桃園市政府養護工程處</t>
  </si>
  <si>
    <t>新屋區</t>
  </si>
  <si>
    <t>觀音區</t>
  </si>
  <si>
    <t>復興區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</si>
  <si>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</si>
  <si>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</si>
  <si>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</si>
  <si>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</si>
  <si>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</si>
  <si>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</si>
  <si>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</si>
  <si>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</si>
  <si>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</si>
  <si>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</si>
  <si>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民國107年度</t>
  </si>
  <si>
    <t>-</t>
  </si>
  <si>
    <t>合計
(人)</t>
  </si>
  <si>
    <t>民國108年度</t>
  </si>
  <si>
    <t>民國109年度</t>
  </si>
  <si>
    <t>項目15</t>
  </si>
  <si>
    <t>-</t>
  </si>
  <si>
    <t>桃園市人行道建置說明會參加人數</t>
  </si>
  <si>
    <t>民國110年度</t>
  </si>
  <si>
    <t>民國111年度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</si>
</sst>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_ "/>
    <numFmt numFmtId="188" formatCode="#,##0.0"/>
    <numFmt numFmtId="189" formatCode="_-* #,##0.0_-;\-* #,##0.0_-;_-* &quot;-&quot;?_-;_-@_-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9" borderId="0" applyNumberFormat="0" applyBorder="0" applyAlignment="0" applyProtection="0"/>
    <xf numFmtId="0" fontId="25" fillId="21" borderId="0" applyNumberFormat="0" applyBorder="0" applyAlignment="0" applyProtection="0"/>
    <xf numFmtId="0" fontId="7" fillId="15" borderId="0" applyNumberFormat="0" applyBorder="0" applyAlignment="0" applyProtection="0"/>
    <xf numFmtId="0" fontId="25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0" borderId="1" applyNumberFormat="0" applyFill="0" applyAlignment="0" applyProtection="0"/>
    <xf numFmtId="0" fontId="10" fillId="0" borderId="2" applyNumberFormat="0" applyFill="0" applyAlignment="0" applyProtection="0"/>
    <xf numFmtId="0" fontId="29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4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26" fillId="47" borderId="0" applyNumberFormat="0" applyBorder="0" applyAlignment="0" applyProtection="0"/>
    <xf numFmtId="0" fontId="8" fillId="29" borderId="0" applyNumberFormat="0" applyBorder="0" applyAlignment="0" applyProtection="0"/>
    <xf numFmtId="0" fontId="26" fillId="48" borderId="0" applyNumberFormat="0" applyBorder="0" applyAlignment="0" applyProtection="0"/>
    <xf numFmtId="0" fontId="8" fillId="31" borderId="0" applyNumberFormat="0" applyBorder="0" applyAlignment="0" applyProtection="0"/>
    <xf numFmtId="0" fontId="26" fillId="49" borderId="0" applyNumberFormat="0" applyBorder="0" applyAlignment="0" applyProtection="0"/>
    <xf numFmtId="0" fontId="8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51" borderId="3" applyNumberFormat="0" applyAlignment="0" applyProtection="0"/>
    <xf numFmtId="0" fontId="19" fillId="13" borderId="4" applyNumberFormat="0" applyAlignment="0" applyProtection="0"/>
    <xf numFmtId="0" fontId="38" fillId="37" borderId="15" applyNumberFormat="0" applyAlignment="0" applyProtection="0"/>
    <xf numFmtId="0" fontId="20" fillId="38" borderId="16" applyNumberFormat="0" applyAlignment="0" applyProtection="0"/>
    <xf numFmtId="0" fontId="39" fillId="52" borderId="17" applyNumberFormat="0" applyAlignment="0" applyProtection="0"/>
    <xf numFmtId="0" fontId="21" fillId="53" borderId="18" applyNumberFormat="0" applyAlignment="0" applyProtection="0"/>
    <xf numFmtId="0" fontId="40" fillId="54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19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3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86" fontId="6" fillId="0" borderId="0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176" fontId="6" fillId="0" borderId="24" xfId="0" applyNumberFormat="1" applyFont="1" applyBorder="1" applyAlignment="1" quotePrefix="1">
      <alignment horizontal="right" vertical="center" wrapText="1"/>
    </xf>
    <xf numFmtId="176" fontId="6" fillId="0" borderId="23" xfId="0" applyNumberFormat="1" applyFont="1" applyBorder="1" applyAlignment="1" quotePrefix="1">
      <alignment horizontal="right" vertical="center" wrapText="1"/>
    </xf>
    <xf numFmtId="176" fontId="6" fillId="0" borderId="0" xfId="0" applyNumberFormat="1" applyFont="1" applyBorder="1" applyAlignment="1" quotePrefix="1">
      <alignment horizontal="right" vertical="center" wrapText="1"/>
    </xf>
    <xf numFmtId="176" fontId="6" fillId="0" borderId="26" xfId="0" applyNumberFormat="1" applyFont="1" applyBorder="1" applyAlignment="1" quotePrefix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1" fontId="6" fillId="0" borderId="22" xfId="0" applyNumberFormat="1" applyFont="1" applyBorder="1" applyAlignment="1">
      <alignment horizontal="right" vertical="center" wrapText="1"/>
    </xf>
    <xf numFmtId="41" fontId="6" fillId="0" borderId="21" xfId="0" applyNumberFormat="1" applyFont="1" applyBorder="1" applyAlignment="1">
      <alignment horizontal="right" vertical="center" wrapText="1"/>
    </xf>
    <xf numFmtId="41" fontId="6" fillId="0" borderId="23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 quotePrefix="1">
      <alignment horizontal="right" vertical="center" wrapText="1"/>
    </xf>
    <xf numFmtId="41" fontId="6" fillId="0" borderId="26" xfId="0" applyNumberFormat="1" applyFont="1" applyBorder="1" applyAlignment="1">
      <alignment horizontal="right" vertical="center" wrapText="1"/>
    </xf>
    <xf numFmtId="41" fontId="6" fillId="0" borderId="24" xfId="0" applyNumberFormat="1" applyFont="1" applyBorder="1" applyAlignment="1">
      <alignment horizontal="right" vertical="center" wrapText="1"/>
    </xf>
    <xf numFmtId="189" fontId="6" fillId="0" borderId="21" xfId="0" applyNumberFormat="1" applyFont="1" applyBorder="1" applyAlignment="1">
      <alignment horizontal="righ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189" fontId="6" fillId="0" borderId="24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1" fontId="6" fillId="0" borderId="22" xfId="0" applyNumberFormat="1" applyFont="1" applyFill="1" applyBorder="1" applyAlignment="1">
      <alignment horizontal="right" vertical="center" wrapText="1"/>
    </xf>
    <xf numFmtId="41" fontId="6" fillId="0" borderId="21" xfId="0" applyNumberFormat="1" applyFont="1" applyFill="1" applyBorder="1" applyAlignment="1">
      <alignment horizontal="right" vertical="center" wrapText="1"/>
    </xf>
    <xf numFmtId="189" fontId="6" fillId="0" borderId="21" xfId="0" applyNumberFormat="1" applyFont="1" applyFill="1" applyBorder="1" applyAlignment="1">
      <alignment horizontal="right" vertical="center" wrapText="1"/>
    </xf>
    <xf numFmtId="189" fontId="6" fillId="0" borderId="20" xfId="0" applyNumberFormat="1" applyFont="1" applyFill="1" applyBorder="1" applyAlignment="1">
      <alignment horizontal="right" vertical="center" wrapText="1"/>
    </xf>
    <xf numFmtId="41" fontId="6" fillId="0" borderId="2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89" fontId="6" fillId="0" borderId="0" xfId="0" applyNumberFormat="1" applyFont="1" applyFill="1" applyBorder="1" applyAlignment="1">
      <alignment horizontal="right" vertical="center" wrapText="1"/>
    </xf>
    <xf numFmtId="189" fontId="6" fillId="0" borderId="19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41" fontId="6" fillId="0" borderId="19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 quotePrefix="1">
      <alignment horizontal="right" vertical="center" wrapText="1"/>
    </xf>
    <xf numFmtId="41" fontId="6" fillId="0" borderId="26" xfId="0" applyNumberFormat="1" applyFont="1" applyFill="1" applyBorder="1" applyAlignment="1">
      <alignment horizontal="right" vertical="center" wrapText="1"/>
    </xf>
    <xf numFmtId="41" fontId="6" fillId="0" borderId="24" xfId="0" applyNumberFormat="1" applyFont="1" applyFill="1" applyBorder="1" applyAlignment="1">
      <alignment horizontal="right" vertical="center" wrapText="1"/>
    </xf>
    <xf numFmtId="41" fontId="6" fillId="0" borderId="25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view="pageLayout" zoomScale="70" zoomScaleNormal="76" zoomScalePageLayoutView="70" workbookViewId="0" topLeftCell="A3">
      <selection activeCell="X14" sqref="X14"/>
    </sheetView>
  </sheetViews>
  <sheetFormatPr defaultColWidth="9.00390625" defaultRowHeight="16.5"/>
  <cols>
    <col min="1" max="1" width="20.50390625" style="4" customWidth="1"/>
    <col min="2" max="24" width="8.375" style="4" customWidth="1"/>
    <col min="25" max="25" width="9.50390625" style="4" bestFit="1" customWidth="1"/>
    <col min="26" max="26" width="8.375" style="4" customWidth="1"/>
    <col min="27" max="153" width="9.00390625" style="4" customWidth="1"/>
    <col min="154" max="16384" width="9.00390625" style="4" customWidth="1"/>
  </cols>
  <sheetData>
    <row r="1" ht="21">
      <c r="A1" s="14" t="s">
        <v>27</v>
      </c>
    </row>
    <row r="2" spans="1:31" ht="30" customHeight="1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6" ht="21.75" customHeight="1">
      <c r="A3" s="12"/>
      <c r="B3" s="13"/>
      <c r="C3" s="13"/>
      <c r="D3" s="13"/>
      <c r="E3" s="13"/>
      <c r="F3" s="13"/>
    </row>
    <row r="4" spans="1:31" ht="24" customHeight="1">
      <c r="A4" s="18"/>
      <c r="B4" s="40" t="s">
        <v>22</v>
      </c>
      <c r="C4" s="40"/>
      <c r="D4" s="40"/>
      <c r="E4" s="40"/>
      <c r="F4" s="40"/>
      <c r="G4" s="40" t="s">
        <v>25</v>
      </c>
      <c r="H4" s="40"/>
      <c r="I4" s="40"/>
      <c r="J4" s="40"/>
      <c r="K4" s="40"/>
      <c r="L4" s="40" t="s">
        <v>26</v>
      </c>
      <c r="M4" s="40"/>
      <c r="N4" s="40"/>
      <c r="O4" s="40"/>
      <c r="P4" s="40"/>
      <c r="Q4" s="40" t="s">
        <v>30</v>
      </c>
      <c r="R4" s="40"/>
      <c r="S4" s="40"/>
      <c r="T4" s="40"/>
      <c r="U4" s="40"/>
      <c r="V4" s="40" t="s">
        <v>31</v>
      </c>
      <c r="W4" s="40"/>
      <c r="X4" s="40"/>
      <c r="Y4" s="40"/>
      <c r="Z4" s="40"/>
      <c r="AA4" s="45"/>
      <c r="AB4" s="45"/>
      <c r="AC4" s="45"/>
      <c r="AD4" s="45"/>
      <c r="AE4" s="45"/>
    </row>
    <row r="5" spans="1:31" ht="23.25" customHeight="1">
      <c r="A5" s="47" t="s">
        <v>7</v>
      </c>
      <c r="B5" s="41" t="s">
        <v>6</v>
      </c>
      <c r="C5" s="42"/>
      <c r="D5" s="42"/>
      <c r="E5" s="42"/>
      <c r="F5" s="42"/>
      <c r="G5" s="41" t="s">
        <v>6</v>
      </c>
      <c r="H5" s="42"/>
      <c r="I5" s="42"/>
      <c r="J5" s="42"/>
      <c r="K5" s="42"/>
      <c r="L5" s="41" t="s">
        <v>6</v>
      </c>
      <c r="M5" s="42"/>
      <c r="N5" s="42"/>
      <c r="O5" s="42"/>
      <c r="P5" s="42"/>
      <c r="Q5" s="41" t="s">
        <v>6</v>
      </c>
      <c r="R5" s="42"/>
      <c r="S5" s="42"/>
      <c r="T5" s="42"/>
      <c r="U5" s="42"/>
      <c r="V5" s="41" t="s">
        <v>6</v>
      </c>
      <c r="W5" s="42"/>
      <c r="X5" s="42"/>
      <c r="Y5" s="42"/>
      <c r="Z5" s="42"/>
      <c r="AA5" s="49"/>
      <c r="AB5" s="50"/>
      <c r="AC5" s="50"/>
      <c r="AD5" s="50"/>
      <c r="AE5" s="50"/>
    </row>
    <row r="6" spans="1:31" ht="21.75" customHeight="1">
      <c r="A6" s="48"/>
      <c r="B6" s="43" t="s">
        <v>24</v>
      </c>
      <c r="C6" s="5"/>
      <c r="D6" s="3"/>
      <c r="E6" s="41" t="s">
        <v>3</v>
      </c>
      <c r="F6" s="42"/>
      <c r="G6" s="43" t="s">
        <v>24</v>
      </c>
      <c r="H6" s="5"/>
      <c r="I6" s="3"/>
      <c r="J6" s="41" t="s">
        <v>3</v>
      </c>
      <c r="K6" s="42"/>
      <c r="L6" s="43" t="s">
        <v>24</v>
      </c>
      <c r="M6" s="5"/>
      <c r="N6" s="3"/>
      <c r="O6" s="41" t="s">
        <v>3</v>
      </c>
      <c r="P6" s="42"/>
      <c r="Q6" s="43" t="s">
        <v>24</v>
      </c>
      <c r="R6" s="5"/>
      <c r="S6" s="3"/>
      <c r="T6" s="41" t="s">
        <v>3</v>
      </c>
      <c r="U6" s="42"/>
      <c r="V6" s="43" t="s">
        <v>24</v>
      </c>
      <c r="W6" s="5"/>
      <c r="X6" s="3"/>
      <c r="Y6" s="41" t="s">
        <v>3</v>
      </c>
      <c r="Z6" s="42"/>
      <c r="AA6" s="49"/>
      <c r="AB6" s="27"/>
      <c r="AC6" s="27"/>
      <c r="AD6" s="49"/>
      <c r="AE6" s="50"/>
    </row>
    <row r="7" spans="1:31" ht="21.75" customHeight="1">
      <c r="A7" s="48"/>
      <c r="B7" s="44"/>
      <c r="C7" s="26" t="s">
        <v>1</v>
      </c>
      <c r="D7" s="26" t="s">
        <v>2</v>
      </c>
      <c r="E7" s="26" t="s">
        <v>0</v>
      </c>
      <c r="F7" s="25" t="s">
        <v>2</v>
      </c>
      <c r="G7" s="44"/>
      <c r="H7" s="26" t="s">
        <v>1</v>
      </c>
      <c r="I7" s="26" t="s">
        <v>2</v>
      </c>
      <c r="J7" s="26" t="s">
        <v>0</v>
      </c>
      <c r="K7" s="25" t="s">
        <v>2</v>
      </c>
      <c r="L7" s="44"/>
      <c r="M7" s="26" t="s">
        <v>1</v>
      </c>
      <c r="N7" s="26" t="s">
        <v>2</v>
      </c>
      <c r="O7" s="26" t="s">
        <v>0</v>
      </c>
      <c r="P7" s="25" t="s">
        <v>2</v>
      </c>
      <c r="Q7" s="44"/>
      <c r="R7" s="26" t="s">
        <v>1</v>
      </c>
      <c r="S7" s="26" t="s">
        <v>2</v>
      </c>
      <c r="T7" s="26" t="s">
        <v>0</v>
      </c>
      <c r="U7" s="25" t="s">
        <v>2</v>
      </c>
      <c r="V7" s="44"/>
      <c r="W7" s="26" t="s">
        <v>1</v>
      </c>
      <c r="X7" s="26" t="s">
        <v>2</v>
      </c>
      <c r="Y7" s="26" t="s">
        <v>0</v>
      </c>
      <c r="Z7" s="25" t="s">
        <v>2</v>
      </c>
      <c r="AA7" s="50"/>
      <c r="AB7" s="28"/>
      <c r="AC7" s="28"/>
      <c r="AD7" s="28"/>
      <c r="AE7" s="28"/>
    </row>
    <row r="8" spans="1:31" ht="25.5" customHeight="1">
      <c r="A8" s="5" t="s">
        <v>5</v>
      </c>
      <c r="B8" s="8">
        <f aca="true" t="shared" si="0" ref="B8:B20">C8+D8</f>
        <v>645</v>
      </c>
      <c r="C8" s="10">
        <f>SUM(C9:C21)</f>
        <v>418</v>
      </c>
      <c r="D8" s="10">
        <f>SUM(D9:D21)</f>
        <v>227</v>
      </c>
      <c r="E8" s="11">
        <f>C8/B8*100</f>
        <v>64.8062015503876</v>
      </c>
      <c r="F8" s="11">
        <f>D8/B8*100</f>
        <v>35.1937984496124</v>
      </c>
      <c r="G8" s="8">
        <f aca="true" t="shared" si="1" ref="G8:G14">H8+I8</f>
        <v>536</v>
      </c>
      <c r="H8" s="10">
        <f>SUM(H9:H21)</f>
        <v>356</v>
      </c>
      <c r="I8" s="10">
        <f>SUM(I9:I21)</f>
        <v>180</v>
      </c>
      <c r="J8" s="11">
        <f aca="true" t="shared" si="2" ref="J8:J19">H8/G8*100</f>
        <v>66.4179104477612</v>
      </c>
      <c r="K8" s="11">
        <f aca="true" t="shared" si="3" ref="K8:K19">I8/G8*100</f>
        <v>33.582089552238806</v>
      </c>
      <c r="L8" s="8">
        <f>M8+N8</f>
        <v>100</v>
      </c>
      <c r="M8" s="10">
        <f>SUM(M9:M21)</f>
        <v>51</v>
      </c>
      <c r="N8" s="10">
        <f>SUM(N9:N21)</f>
        <v>49</v>
      </c>
      <c r="O8" s="11">
        <f>M8/L8*100</f>
        <v>51</v>
      </c>
      <c r="P8" s="11">
        <f>N8/L8*100</f>
        <v>49</v>
      </c>
      <c r="Q8" s="29">
        <f aca="true" t="shared" si="4" ref="Q8:Q21">R8+S8</f>
        <v>368</v>
      </c>
      <c r="R8" s="30">
        <f>SUM(R9:R21)</f>
        <v>256</v>
      </c>
      <c r="S8" s="30">
        <f>SUM(S9:S21)</f>
        <v>112</v>
      </c>
      <c r="T8" s="36">
        <f aca="true" t="shared" si="5" ref="T8:T17">R8/Q8*100</f>
        <v>69.56521739130434</v>
      </c>
      <c r="U8" s="36">
        <f aca="true" t="shared" si="6" ref="U8:U17">S8/Q8*100</f>
        <v>30.434782608695656</v>
      </c>
      <c r="V8" s="51">
        <f aca="true" t="shared" si="7" ref="V8:V21">W8+X8</f>
        <v>152</v>
      </c>
      <c r="W8" s="52">
        <f>SUM(W9:W21)</f>
        <v>86</v>
      </c>
      <c r="X8" s="52">
        <f>SUM(X9:X21)</f>
        <v>66</v>
      </c>
      <c r="Y8" s="53">
        <f>W8/V8*100</f>
        <v>56.57894736842105</v>
      </c>
      <c r="Z8" s="54">
        <f>X8/V8*100</f>
        <v>43.42105263157895</v>
      </c>
      <c r="AA8" s="6"/>
      <c r="AB8" s="6"/>
      <c r="AC8" s="6"/>
      <c r="AD8" s="17"/>
      <c r="AE8" s="17"/>
    </row>
    <row r="9" spans="1:31" ht="25.5" customHeight="1">
      <c r="A9" s="16" t="s">
        <v>12</v>
      </c>
      <c r="B9" s="9">
        <f t="shared" si="0"/>
        <v>101</v>
      </c>
      <c r="C9" s="6">
        <v>63</v>
      </c>
      <c r="D9" s="6">
        <v>38</v>
      </c>
      <c r="E9" s="17">
        <f aca="true" t="shared" si="8" ref="E9:E15">C9/B9*100</f>
        <v>62.37623762376238</v>
      </c>
      <c r="F9" s="17">
        <f aca="true" t="shared" si="9" ref="F9:F15">D9/B9*100</f>
        <v>37.62376237623762</v>
      </c>
      <c r="G9" s="9">
        <f t="shared" si="1"/>
        <v>73</v>
      </c>
      <c r="H9" s="6">
        <v>50</v>
      </c>
      <c r="I9" s="6">
        <v>23</v>
      </c>
      <c r="J9" s="17">
        <f t="shared" si="2"/>
        <v>68.4931506849315</v>
      </c>
      <c r="K9" s="17">
        <f t="shared" si="3"/>
        <v>31.506849315068493</v>
      </c>
      <c r="L9" s="9" t="s">
        <v>28</v>
      </c>
      <c r="M9" s="6" t="s">
        <v>28</v>
      </c>
      <c r="N9" s="6" t="s">
        <v>28</v>
      </c>
      <c r="O9" s="6" t="s">
        <v>28</v>
      </c>
      <c r="P9" s="6" t="s">
        <v>28</v>
      </c>
      <c r="Q9" s="31">
        <f t="shared" si="4"/>
        <v>116</v>
      </c>
      <c r="R9" s="32">
        <v>85</v>
      </c>
      <c r="S9" s="32">
        <v>31</v>
      </c>
      <c r="T9" s="37">
        <f t="shared" si="5"/>
        <v>73.27586206896551</v>
      </c>
      <c r="U9" s="37">
        <f t="shared" si="6"/>
        <v>26.72413793103448</v>
      </c>
      <c r="V9" s="55">
        <f t="shared" si="7"/>
        <v>63</v>
      </c>
      <c r="W9" s="56">
        <v>29</v>
      </c>
      <c r="X9" s="56">
        <v>34</v>
      </c>
      <c r="Y9" s="57">
        <f>W9/V9*100</f>
        <v>46.03174603174603</v>
      </c>
      <c r="Z9" s="58">
        <f>X9/V9*100</f>
        <v>53.96825396825397</v>
      </c>
      <c r="AA9" s="6"/>
      <c r="AB9" s="6"/>
      <c r="AC9" s="6"/>
      <c r="AD9" s="17"/>
      <c r="AE9" s="17"/>
    </row>
    <row r="10" spans="1:31" ht="25.5" customHeight="1">
      <c r="A10" s="16" t="s">
        <v>13</v>
      </c>
      <c r="B10" s="9">
        <f t="shared" si="0"/>
        <v>47</v>
      </c>
      <c r="C10" s="6">
        <v>32</v>
      </c>
      <c r="D10" s="6">
        <v>15</v>
      </c>
      <c r="E10" s="17">
        <f t="shared" si="8"/>
        <v>68.08510638297872</v>
      </c>
      <c r="F10" s="17">
        <f t="shared" si="9"/>
        <v>31.914893617021278</v>
      </c>
      <c r="G10" s="9">
        <f t="shared" si="1"/>
        <v>72</v>
      </c>
      <c r="H10" s="6">
        <v>52</v>
      </c>
      <c r="I10" s="6">
        <v>20</v>
      </c>
      <c r="J10" s="17">
        <f t="shared" si="2"/>
        <v>72.22222222222221</v>
      </c>
      <c r="K10" s="17">
        <f t="shared" si="3"/>
        <v>27.77777777777778</v>
      </c>
      <c r="L10" s="9" t="s">
        <v>28</v>
      </c>
      <c r="M10" s="6" t="s">
        <v>28</v>
      </c>
      <c r="N10" s="6" t="s">
        <v>28</v>
      </c>
      <c r="O10" s="6" t="s">
        <v>28</v>
      </c>
      <c r="P10" s="6" t="s">
        <v>28</v>
      </c>
      <c r="Q10" s="31">
        <f t="shared" si="4"/>
        <v>103</v>
      </c>
      <c r="R10" s="32">
        <v>74</v>
      </c>
      <c r="S10" s="32">
        <v>29</v>
      </c>
      <c r="T10" s="37">
        <f t="shared" si="5"/>
        <v>71.84466019417476</v>
      </c>
      <c r="U10" s="37">
        <f t="shared" si="6"/>
        <v>28.155339805825243</v>
      </c>
      <c r="V10" s="55">
        <f t="shared" si="7"/>
        <v>29</v>
      </c>
      <c r="W10" s="59">
        <v>18</v>
      </c>
      <c r="X10" s="59">
        <v>11</v>
      </c>
      <c r="Y10" s="57">
        <f>W10/V10*100</f>
        <v>62.06896551724138</v>
      </c>
      <c r="Z10" s="58">
        <f>X10/V10*100</f>
        <v>37.93103448275862</v>
      </c>
      <c r="AA10" s="6"/>
      <c r="AB10" s="6"/>
      <c r="AC10" s="6"/>
      <c r="AD10" s="17"/>
      <c r="AE10" s="17"/>
    </row>
    <row r="11" spans="1:31" ht="25.5" customHeight="1">
      <c r="A11" s="16" t="s">
        <v>14</v>
      </c>
      <c r="B11" s="9">
        <f t="shared" si="0"/>
        <v>53</v>
      </c>
      <c r="C11" s="6">
        <v>34</v>
      </c>
      <c r="D11" s="6">
        <v>19</v>
      </c>
      <c r="E11" s="17">
        <f t="shared" si="8"/>
        <v>64.15094339622641</v>
      </c>
      <c r="F11" s="17">
        <f t="shared" si="9"/>
        <v>35.84905660377358</v>
      </c>
      <c r="G11" s="9">
        <f t="shared" si="1"/>
        <v>53</v>
      </c>
      <c r="H11" s="6">
        <v>40</v>
      </c>
      <c r="I11" s="6">
        <v>13</v>
      </c>
      <c r="J11" s="17">
        <f t="shared" si="2"/>
        <v>75.47169811320755</v>
      </c>
      <c r="K11" s="17">
        <f t="shared" si="3"/>
        <v>24.528301886792452</v>
      </c>
      <c r="L11" s="9">
        <f>M11+N11</f>
        <v>75</v>
      </c>
      <c r="M11" s="6">
        <v>38</v>
      </c>
      <c r="N11" s="6">
        <v>37</v>
      </c>
      <c r="O11" s="17">
        <f>M11/L11*100</f>
        <v>50.66666666666667</v>
      </c>
      <c r="P11" s="17">
        <f>N11/L11*100</f>
        <v>49.333333333333336</v>
      </c>
      <c r="Q11" s="31">
        <f t="shared" si="4"/>
        <v>0</v>
      </c>
      <c r="R11" s="32">
        <v>0</v>
      </c>
      <c r="S11" s="32">
        <v>0</v>
      </c>
      <c r="T11" s="37">
        <v>0</v>
      </c>
      <c r="U11" s="37">
        <v>0</v>
      </c>
      <c r="V11" s="55">
        <f t="shared" si="7"/>
        <v>0</v>
      </c>
      <c r="W11" s="59">
        <f aca="true" t="shared" si="10" ref="W11:Z12">X11+Y11</f>
        <v>0</v>
      </c>
      <c r="X11" s="59">
        <f t="shared" si="10"/>
        <v>0</v>
      </c>
      <c r="Y11" s="59">
        <f t="shared" si="10"/>
        <v>0</v>
      </c>
      <c r="Z11" s="60">
        <f t="shared" si="10"/>
        <v>0</v>
      </c>
      <c r="AA11" s="6"/>
      <c r="AB11" s="6"/>
      <c r="AC11" s="6"/>
      <c r="AD11" s="17"/>
      <c r="AE11" s="17"/>
    </row>
    <row r="12" spans="1:31" ht="25.5" customHeight="1">
      <c r="A12" s="16" t="s">
        <v>15</v>
      </c>
      <c r="B12" s="9">
        <f t="shared" si="0"/>
        <v>58</v>
      </c>
      <c r="C12" s="6">
        <v>44</v>
      </c>
      <c r="D12" s="6">
        <v>14</v>
      </c>
      <c r="E12" s="17">
        <f t="shared" si="8"/>
        <v>75.86206896551724</v>
      </c>
      <c r="F12" s="17">
        <f t="shared" si="9"/>
        <v>24.137931034482758</v>
      </c>
      <c r="G12" s="9">
        <f t="shared" si="1"/>
        <v>56</v>
      </c>
      <c r="H12" s="6">
        <v>34</v>
      </c>
      <c r="I12" s="6">
        <v>22</v>
      </c>
      <c r="J12" s="17">
        <f t="shared" si="2"/>
        <v>60.71428571428571</v>
      </c>
      <c r="K12" s="17">
        <f t="shared" si="3"/>
        <v>39.285714285714285</v>
      </c>
      <c r="L12" s="9" t="s">
        <v>28</v>
      </c>
      <c r="M12" s="6" t="s">
        <v>28</v>
      </c>
      <c r="N12" s="6" t="s">
        <v>28</v>
      </c>
      <c r="O12" s="6" t="s">
        <v>28</v>
      </c>
      <c r="P12" s="6" t="s">
        <v>28</v>
      </c>
      <c r="Q12" s="31">
        <f t="shared" si="4"/>
        <v>0</v>
      </c>
      <c r="R12" s="32">
        <v>0</v>
      </c>
      <c r="S12" s="32">
        <v>0</v>
      </c>
      <c r="T12" s="37">
        <v>0</v>
      </c>
      <c r="U12" s="37">
        <v>0</v>
      </c>
      <c r="V12" s="55">
        <f t="shared" si="7"/>
        <v>0</v>
      </c>
      <c r="W12" s="59">
        <f t="shared" si="10"/>
        <v>0</v>
      </c>
      <c r="X12" s="59">
        <f t="shared" si="10"/>
        <v>0</v>
      </c>
      <c r="Y12" s="59">
        <f t="shared" si="10"/>
        <v>0</v>
      </c>
      <c r="Z12" s="60">
        <f t="shared" si="10"/>
        <v>0</v>
      </c>
      <c r="AA12" s="6"/>
      <c r="AB12" s="6"/>
      <c r="AC12" s="6"/>
      <c r="AD12" s="17"/>
      <c r="AE12" s="17"/>
    </row>
    <row r="13" spans="1:31" ht="25.5" customHeight="1">
      <c r="A13" s="16" t="s">
        <v>16</v>
      </c>
      <c r="B13" s="9">
        <f t="shared" si="0"/>
        <v>62</v>
      </c>
      <c r="C13" s="6">
        <v>45</v>
      </c>
      <c r="D13" s="6">
        <v>17</v>
      </c>
      <c r="E13" s="17">
        <f t="shared" si="8"/>
        <v>72.58064516129032</v>
      </c>
      <c r="F13" s="17">
        <f t="shared" si="9"/>
        <v>27.419354838709676</v>
      </c>
      <c r="G13" s="9">
        <f t="shared" si="1"/>
        <v>44</v>
      </c>
      <c r="H13" s="6">
        <v>26</v>
      </c>
      <c r="I13" s="6">
        <v>18</v>
      </c>
      <c r="J13" s="17">
        <f t="shared" si="2"/>
        <v>59.09090909090909</v>
      </c>
      <c r="K13" s="17">
        <f t="shared" si="3"/>
        <v>40.909090909090914</v>
      </c>
      <c r="L13" s="9" t="s">
        <v>28</v>
      </c>
      <c r="M13" s="6" t="s">
        <v>28</v>
      </c>
      <c r="N13" s="6" t="s">
        <v>28</v>
      </c>
      <c r="O13" s="6" t="s">
        <v>28</v>
      </c>
      <c r="P13" s="6" t="s">
        <v>28</v>
      </c>
      <c r="Q13" s="31">
        <f t="shared" si="4"/>
        <v>37</v>
      </c>
      <c r="R13" s="32">
        <v>22</v>
      </c>
      <c r="S13" s="32">
        <v>15</v>
      </c>
      <c r="T13" s="37">
        <f t="shared" si="5"/>
        <v>59.45945945945946</v>
      </c>
      <c r="U13" s="37">
        <f t="shared" si="6"/>
        <v>40.54054054054054</v>
      </c>
      <c r="V13" s="55">
        <f t="shared" si="7"/>
        <v>50</v>
      </c>
      <c r="W13" s="59">
        <v>32</v>
      </c>
      <c r="X13" s="59">
        <v>18</v>
      </c>
      <c r="Y13" s="57">
        <f>W13/V13*100</f>
        <v>64</v>
      </c>
      <c r="Z13" s="58">
        <f>X13/V13*100</f>
        <v>36</v>
      </c>
      <c r="AA13" s="6"/>
      <c r="AB13" s="6"/>
      <c r="AC13" s="6"/>
      <c r="AD13" s="17"/>
      <c r="AE13" s="17"/>
    </row>
    <row r="14" spans="1:31" ht="25.5" customHeight="1">
      <c r="A14" s="16" t="s">
        <v>17</v>
      </c>
      <c r="B14" s="22" t="s">
        <v>23</v>
      </c>
      <c r="C14" s="22" t="s">
        <v>23</v>
      </c>
      <c r="D14" s="22" t="s">
        <v>23</v>
      </c>
      <c r="E14" s="22" t="s">
        <v>23</v>
      </c>
      <c r="F14" s="22" t="s">
        <v>23</v>
      </c>
      <c r="G14" s="9">
        <f t="shared" si="1"/>
        <v>20</v>
      </c>
      <c r="H14" s="22">
        <v>12</v>
      </c>
      <c r="I14" s="22">
        <v>8</v>
      </c>
      <c r="J14" s="17">
        <f t="shared" si="2"/>
        <v>60</v>
      </c>
      <c r="K14" s="17">
        <f t="shared" si="3"/>
        <v>40</v>
      </c>
      <c r="L14" s="9" t="s">
        <v>28</v>
      </c>
      <c r="M14" s="22" t="s">
        <v>28</v>
      </c>
      <c r="N14" s="22" t="s">
        <v>28</v>
      </c>
      <c r="O14" s="22" t="s">
        <v>28</v>
      </c>
      <c r="P14" s="22" t="s">
        <v>28</v>
      </c>
      <c r="Q14" s="31">
        <f t="shared" si="4"/>
        <v>65</v>
      </c>
      <c r="R14" s="33">
        <v>40</v>
      </c>
      <c r="S14" s="33">
        <v>25</v>
      </c>
      <c r="T14" s="37">
        <f t="shared" si="5"/>
        <v>61.53846153846154</v>
      </c>
      <c r="U14" s="37">
        <f t="shared" si="6"/>
        <v>38.46153846153847</v>
      </c>
      <c r="V14" s="55">
        <f t="shared" si="7"/>
        <v>10</v>
      </c>
      <c r="W14" s="61">
        <v>7</v>
      </c>
      <c r="X14" s="61">
        <v>3</v>
      </c>
      <c r="Y14" s="57">
        <f>W14/V14*100</f>
        <v>70</v>
      </c>
      <c r="Z14" s="58">
        <f>X14/V14*100</f>
        <v>30</v>
      </c>
      <c r="AA14" s="6"/>
      <c r="AB14" s="22"/>
      <c r="AC14" s="22"/>
      <c r="AD14" s="17"/>
      <c r="AE14" s="17"/>
    </row>
    <row r="15" spans="1:31" ht="25.5" customHeight="1">
      <c r="A15" s="16" t="s">
        <v>18</v>
      </c>
      <c r="B15" s="9">
        <f t="shared" si="0"/>
        <v>36</v>
      </c>
      <c r="C15" s="6">
        <v>21</v>
      </c>
      <c r="D15" s="6">
        <v>15</v>
      </c>
      <c r="E15" s="17">
        <f t="shared" si="8"/>
        <v>58.333333333333336</v>
      </c>
      <c r="F15" s="17">
        <f t="shared" si="9"/>
        <v>41.66666666666667</v>
      </c>
      <c r="G15" s="9">
        <f>H15+I15</f>
        <v>30</v>
      </c>
      <c r="H15" s="6">
        <v>20</v>
      </c>
      <c r="I15" s="6">
        <v>10</v>
      </c>
      <c r="J15" s="17">
        <f t="shared" si="2"/>
        <v>66.66666666666666</v>
      </c>
      <c r="K15" s="17">
        <f t="shared" si="3"/>
        <v>33.33333333333333</v>
      </c>
      <c r="L15" s="9" t="s">
        <v>28</v>
      </c>
      <c r="M15" s="6" t="s">
        <v>28</v>
      </c>
      <c r="N15" s="6" t="s">
        <v>28</v>
      </c>
      <c r="O15" s="6" t="s">
        <v>28</v>
      </c>
      <c r="P15" s="6" t="s">
        <v>28</v>
      </c>
      <c r="Q15" s="31">
        <f t="shared" si="4"/>
        <v>0</v>
      </c>
      <c r="R15" s="32">
        <v>0</v>
      </c>
      <c r="S15" s="32">
        <v>0</v>
      </c>
      <c r="T15" s="37">
        <v>0</v>
      </c>
      <c r="U15" s="37">
        <v>0</v>
      </c>
      <c r="V15" s="55">
        <f t="shared" si="7"/>
        <v>0</v>
      </c>
      <c r="W15" s="59">
        <f aca="true" t="shared" si="11" ref="W15:W21">X15+Y15</f>
        <v>0</v>
      </c>
      <c r="X15" s="59">
        <f aca="true" t="shared" si="12" ref="X15:X21">Y15+Z15</f>
        <v>0</v>
      </c>
      <c r="Y15" s="59">
        <f aca="true" t="shared" si="13" ref="Y15:Y21">Z15+AA15</f>
        <v>0</v>
      </c>
      <c r="Z15" s="60">
        <f aca="true" t="shared" si="14" ref="Z15:Z21">AA15+AB15</f>
        <v>0</v>
      </c>
      <c r="AA15" s="6"/>
      <c r="AB15" s="6"/>
      <c r="AC15" s="6"/>
      <c r="AD15" s="17"/>
      <c r="AE15" s="17"/>
    </row>
    <row r="16" spans="1:31" ht="25.5" customHeight="1">
      <c r="A16" s="16" t="s">
        <v>19</v>
      </c>
      <c r="B16" s="9">
        <f t="shared" si="0"/>
        <v>61</v>
      </c>
      <c r="C16" s="6">
        <v>32</v>
      </c>
      <c r="D16" s="6">
        <v>29</v>
      </c>
      <c r="E16" s="7">
        <f>C16/B16*100</f>
        <v>52.459016393442624</v>
      </c>
      <c r="F16" s="7">
        <f>D16/B16*100</f>
        <v>47.540983606557376</v>
      </c>
      <c r="G16" s="9">
        <f>H16+I16</f>
        <v>45</v>
      </c>
      <c r="H16" s="6">
        <v>32</v>
      </c>
      <c r="I16" s="6">
        <v>13</v>
      </c>
      <c r="J16" s="17">
        <f t="shared" si="2"/>
        <v>71.11111111111111</v>
      </c>
      <c r="K16" s="17">
        <f t="shared" si="3"/>
        <v>28.888888888888886</v>
      </c>
      <c r="L16" s="9" t="s">
        <v>28</v>
      </c>
      <c r="M16" s="6" t="s">
        <v>28</v>
      </c>
      <c r="N16" s="6" t="s">
        <v>28</v>
      </c>
      <c r="O16" s="6" t="s">
        <v>28</v>
      </c>
      <c r="P16" s="6" t="s">
        <v>28</v>
      </c>
      <c r="Q16" s="31">
        <f t="shared" si="4"/>
        <v>0</v>
      </c>
      <c r="R16" s="32">
        <v>0</v>
      </c>
      <c r="S16" s="32">
        <v>0</v>
      </c>
      <c r="T16" s="37">
        <v>0</v>
      </c>
      <c r="U16" s="37">
        <v>0</v>
      </c>
      <c r="V16" s="55">
        <f t="shared" si="7"/>
        <v>0</v>
      </c>
      <c r="W16" s="59">
        <f t="shared" si="11"/>
        <v>0</v>
      </c>
      <c r="X16" s="59">
        <f t="shared" si="12"/>
        <v>0</v>
      </c>
      <c r="Y16" s="59">
        <f t="shared" si="13"/>
        <v>0</v>
      </c>
      <c r="Z16" s="60">
        <f t="shared" si="14"/>
        <v>0</v>
      </c>
      <c r="AA16" s="6"/>
      <c r="AB16" s="6"/>
      <c r="AC16" s="6"/>
      <c r="AD16" s="17"/>
      <c r="AE16" s="17"/>
    </row>
    <row r="17" spans="1:31" ht="25.5" customHeight="1">
      <c r="A17" s="16" t="s">
        <v>20</v>
      </c>
      <c r="B17" s="9">
        <f t="shared" si="0"/>
        <v>93</v>
      </c>
      <c r="C17" s="6">
        <v>60</v>
      </c>
      <c r="D17" s="6">
        <v>33</v>
      </c>
      <c r="E17" s="7">
        <f>C17/B17*100</f>
        <v>64.51612903225806</v>
      </c>
      <c r="F17" s="7">
        <f>D17/B17*100</f>
        <v>35.483870967741936</v>
      </c>
      <c r="G17" s="9">
        <f>H17+I17</f>
        <v>52</v>
      </c>
      <c r="H17" s="6">
        <v>30</v>
      </c>
      <c r="I17" s="6">
        <v>22</v>
      </c>
      <c r="J17" s="17">
        <f t="shared" si="2"/>
        <v>57.692307692307686</v>
      </c>
      <c r="K17" s="17">
        <f t="shared" si="3"/>
        <v>42.30769230769231</v>
      </c>
      <c r="L17" s="9">
        <f>M17+N17</f>
        <v>25</v>
      </c>
      <c r="M17" s="6">
        <v>13</v>
      </c>
      <c r="N17" s="6">
        <v>12</v>
      </c>
      <c r="O17" s="17">
        <f>M17/L17*100</f>
        <v>52</v>
      </c>
      <c r="P17" s="17">
        <f>N17/L17*100</f>
        <v>48</v>
      </c>
      <c r="Q17" s="31">
        <f t="shared" si="4"/>
        <v>47</v>
      </c>
      <c r="R17" s="32">
        <v>35</v>
      </c>
      <c r="S17" s="32">
        <v>12</v>
      </c>
      <c r="T17" s="37">
        <f t="shared" si="5"/>
        <v>74.46808510638297</v>
      </c>
      <c r="U17" s="37">
        <f t="shared" si="6"/>
        <v>25.53191489361702</v>
      </c>
      <c r="V17" s="55">
        <f t="shared" si="7"/>
        <v>0</v>
      </c>
      <c r="W17" s="59">
        <f t="shared" si="11"/>
        <v>0</v>
      </c>
      <c r="X17" s="59">
        <f t="shared" si="12"/>
        <v>0</v>
      </c>
      <c r="Y17" s="59">
        <f t="shared" si="13"/>
        <v>0</v>
      </c>
      <c r="Z17" s="60">
        <f t="shared" si="14"/>
        <v>0</v>
      </c>
      <c r="AA17" s="6"/>
      <c r="AB17" s="6"/>
      <c r="AC17" s="6"/>
      <c r="AD17" s="17"/>
      <c r="AE17" s="17"/>
    </row>
    <row r="18" spans="1:31" ht="25.5" customHeight="1">
      <c r="A18" s="16" t="s">
        <v>21</v>
      </c>
      <c r="B18" s="21" t="s">
        <v>23</v>
      </c>
      <c r="C18" s="22" t="s">
        <v>23</v>
      </c>
      <c r="D18" s="22" t="s">
        <v>23</v>
      </c>
      <c r="E18" s="22" t="s">
        <v>23</v>
      </c>
      <c r="F18" s="22" t="s">
        <v>23</v>
      </c>
      <c r="G18" s="9">
        <f>H18+I18</f>
        <v>85</v>
      </c>
      <c r="H18" s="22">
        <v>55</v>
      </c>
      <c r="I18" s="22">
        <v>30</v>
      </c>
      <c r="J18" s="17">
        <f t="shared" si="2"/>
        <v>64.70588235294117</v>
      </c>
      <c r="K18" s="17">
        <f t="shared" si="3"/>
        <v>35.294117647058826</v>
      </c>
      <c r="L18" s="9" t="s">
        <v>28</v>
      </c>
      <c r="M18" s="22" t="s">
        <v>28</v>
      </c>
      <c r="N18" s="22" t="s">
        <v>28</v>
      </c>
      <c r="O18" s="22" t="s">
        <v>28</v>
      </c>
      <c r="P18" s="22" t="s">
        <v>28</v>
      </c>
      <c r="Q18" s="31">
        <f t="shared" si="4"/>
        <v>0</v>
      </c>
      <c r="R18" s="32">
        <v>0</v>
      </c>
      <c r="S18" s="32">
        <v>0</v>
      </c>
      <c r="T18" s="37">
        <v>0</v>
      </c>
      <c r="U18" s="37">
        <v>0</v>
      </c>
      <c r="V18" s="55">
        <f t="shared" si="7"/>
        <v>0</v>
      </c>
      <c r="W18" s="59">
        <f t="shared" si="11"/>
        <v>0</v>
      </c>
      <c r="X18" s="59">
        <f t="shared" si="12"/>
        <v>0</v>
      </c>
      <c r="Y18" s="59">
        <f t="shared" si="13"/>
        <v>0</v>
      </c>
      <c r="Z18" s="60">
        <f t="shared" si="14"/>
        <v>0</v>
      </c>
      <c r="AA18" s="6"/>
      <c r="AB18" s="22"/>
      <c r="AC18" s="22"/>
      <c r="AD18" s="17"/>
      <c r="AE18" s="17"/>
    </row>
    <row r="19" spans="1:31" ht="27" customHeight="1">
      <c r="A19" s="16" t="s">
        <v>9</v>
      </c>
      <c r="B19" s="9">
        <f t="shared" si="0"/>
        <v>85</v>
      </c>
      <c r="C19" s="6">
        <v>55</v>
      </c>
      <c r="D19" s="6">
        <v>30</v>
      </c>
      <c r="E19" s="7">
        <f>C19/B19*100</f>
        <v>64.70588235294117</v>
      </c>
      <c r="F19" s="7">
        <f>D19/B19*100</f>
        <v>35.294117647058826</v>
      </c>
      <c r="G19" s="9">
        <f>H19+I19</f>
        <v>6</v>
      </c>
      <c r="H19" s="6">
        <v>5</v>
      </c>
      <c r="I19" s="6">
        <v>1</v>
      </c>
      <c r="J19" s="17">
        <f t="shared" si="2"/>
        <v>83.33333333333334</v>
      </c>
      <c r="K19" s="17">
        <f t="shared" si="3"/>
        <v>16.666666666666664</v>
      </c>
      <c r="L19" s="9" t="s">
        <v>28</v>
      </c>
      <c r="M19" s="6" t="s">
        <v>28</v>
      </c>
      <c r="N19" s="6" t="s">
        <v>28</v>
      </c>
      <c r="O19" s="6" t="s">
        <v>28</v>
      </c>
      <c r="P19" s="6" t="s">
        <v>28</v>
      </c>
      <c r="Q19" s="31">
        <f t="shared" si="4"/>
        <v>0</v>
      </c>
      <c r="R19" s="32">
        <v>0</v>
      </c>
      <c r="S19" s="32">
        <v>0</v>
      </c>
      <c r="T19" s="37">
        <v>0</v>
      </c>
      <c r="U19" s="37">
        <v>0</v>
      </c>
      <c r="V19" s="55">
        <f t="shared" si="7"/>
        <v>0</v>
      </c>
      <c r="W19" s="59">
        <f t="shared" si="11"/>
        <v>0</v>
      </c>
      <c r="X19" s="59">
        <f t="shared" si="12"/>
        <v>0</v>
      </c>
      <c r="Y19" s="59">
        <f t="shared" si="13"/>
        <v>0</v>
      </c>
      <c r="Z19" s="60">
        <f t="shared" si="14"/>
        <v>0</v>
      </c>
      <c r="AA19" s="6"/>
      <c r="AB19" s="6"/>
      <c r="AC19" s="6"/>
      <c r="AD19" s="17"/>
      <c r="AE19" s="17"/>
    </row>
    <row r="20" spans="1:31" ht="27" customHeight="1">
      <c r="A20" s="16" t="s">
        <v>10</v>
      </c>
      <c r="B20" s="9">
        <f t="shared" si="0"/>
        <v>49</v>
      </c>
      <c r="C20" s="6">
        <v>32</v>
      </c>
      <c r="D20" s="6">
        <v>17</v>
      </c>
      <c r="E20" s="7">
        <f>C20/B20*100</f>
        <v>65.3061224489796</v>
      </c>
      <c r="F20" s="7">
        <f>D20/B20*100</f>
        <v>34.69387755102041</v>
      </c>
      <c r="G20" s="21" t="s">
        <v>23</v>
      </c>
      <c r="H20" s="22" t="s">
        <v>23</v>
      </c>
      <c r="I20" s="22" t="s">
        <v>23</v>
      </c>
      <c r="J20" s="22" t="s">
        <v>23</v>
      </c>
      <c r="K20" s="22" t="s">
        <v>23</v>
      </c>
      <c r="L20" s="9" t="s">
        <v>28</v>
      </c>
      <c r="M20" s="22" t="s">
        <v>28</v>
      </c>
      <c r="N20" s="22" t="s">
        <v>28</v>
      </c>
      <c r="O20" s="22" t="s">
        <v>28</v>
      </c>
      <c r="P20" s="22" t="s">
        <v>28</v>
      </c>
      <c r="Q20" s="31">
        <f t="shared" si="4"/>
        <v>0</v>
      </c>
      <c r="R20" s="32">
        <v>0</v>
      </c>
      <c r="S20" s="32">
        <v>0</v>
      </c>
      <c r="T20" s="37">
        <v>0</v>
      </c>
      <c r="U20" s="37">
        <v>0</v>
      </c>
      <c r="V20" s="55">
        <f t="shared" si="7"/>
        <v>0</v>
      </c>
      <c r="W20" s="59">
        <f t="shared" si="11"/>
        <v>0</v>
      </c>
      <c r="X20" s="59">
        <f t="shared" si="12"/>
        <v>0</v>
      </c>
      <c r="Y20" s="59">
        <f t="shared" si="13"/>
        <v>0</v>
      </c>
      <c r="Z20" s="60">
        <f t="shared" si="14"/>
        <v>0</v>
      </c>
      <c r="AA20" s="6"/>
      <c r="AB20" s="22"/>
      <c r="AC20" s="22"/>
      <c r="AD20" s="17"/>
      <c r="AE20" s="17"/>
    </row>
    <row r="21" spans="1:31" ht="27" customHeight="1">
      <c r="A21" s="19" t="s">
        <v>11</v>
      </c>
      <c r="B21" s="20" t="s">
        <v>23</v>
      </c>
      <c r="C21" s="20" t="s">
        <v>23</v>
      </c>
      <c r="D21" s="20" t="s">
        <v>23</v>
      </c>
      <c r="E21" s="20" t="s">
        <v>23</v>
      </c>
      <c r="F21" s="20" t="s">
        <v>23</v>
      </c>
      <c r="G21" s="23" t="s">
        <v>23</v>
      </c>
      <c r="H21" s="20" t="s">
        <v>23</v>
      </c>
      <c r="I21" s="20" t="s">
        <v>23</v>
      </c>
      <c r="J21" s="20" t="s">
        <v>23</v>
      </c>
      <c r="K21" s="20" t="s">
        <v>23</v>
      </c>
      <c r="L21" s="24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34">
        <f t="shared" si="4"/>
        <v>0</v>
      </c>
      <c r="R21" s="35">
        <v>0</v>
      </c>
      <c r="S21" s="35">
        <v>0</v>
      </c>
      <c r="T21" s="38">
        <v>0</v>
      </c>
      <c r="U21" s="38">
        <v>0</v>
      </c>
      <c r="V21" s="62">
        <f t="shared" si="7"/>
        <v>0</v>
      </c>
      <c r="W21" s="63">
        <f t="shared" si="11"/>
        <v>0</v>
      </c>
      <c r="X21" s="63">
        <f t="shared" si="12"/>
        <v>0</v>
      </c>
      <c r="Y21" s="63">
        <f t="shared" si="13"/>
        <v>0</v>
      </c>
      <c r="Z21" s="64">
        <f t="shared" si="14"/>
        <v>0</v>
      </c>
      <c r="AA21" s="6"/>
      <c r="AB21" s="22"/>
      <c r="AC21" s="22"/>
      <c r="AD21" s="17"/>
      <c r="AE21" s="17"/>
    </row>
    <row r="22" spans="1:6" ht="27" customHeight="1">
      <c r="A22" s="15"/>
      <c r="B22" s="6"/>
      <c r="C22" s="6"/>
      <c r="D22" s="6"/>
      <c r="E22" s="7"/>
      <c r="F22" s="7"/>
    </row>
    <row r="23" spans="1:6" ht="18.75" customHeight="1">
      <c r="A23" s="46"/>
      <c r="B23" s="6"/>
      <c r="C23" s="6"/>
      <c r="D23" s="6"/>
      <c r="E23" s="7"/>
      <c r="F23" s="7"/>
    </row>
    <row r="24" ht="18.75" customHeight="1">
      <c r="A24" s="46"/>
    </row>
    <row r="25" ht="18.75" customHeight="1">
      <c r="A25" s="46"/>
    </row>
    <row r="26" ht="27" customHeight="1">
      <c r="A26" s="27"/>
    </row>
    <row r="27" ht="27" customHeight="1">
      <c r="A27" s="28"/>
    </row>
    <row r="28" ht="27" customHeight="1">
      <c r="A28" s="28"/>
    </row>
    <row r="29" ht="27" customHeight="1">
      <c r="A29" s="28"/>
    </row>
    <row r="30" ht="27" customHeight="1">
      <c r="A30" s="28"/>
    </row>
    <row r="31" ht="27" customHeight="1">
      <c r="A31" s="28"/>
    </row>
    <row r="32" ht="27" customHeight="1">
      <c r="A32" s="28"/>
    </row>
    <row r="33" ht="27" customHeight="1">
      <c r="A33" s="28"/>
    </row>
    <row r="34" ht="27" customHeight="1">
      <c r="A34" s="28"/>
    </row>
    <row r="35" ht="27" customHeight="1">
      <c r="A35" s="28"/>
    </row>
    <row r="36" ht="27" customHeight="1">
      <c r="A36" s="28"/>
    </row>
    <row r="37" ht="27" customHeight="1">
      <c r="A37" s="28"/>
    </row>
    <row r="38" ht="27" customHeight="1">
      <c r="A38" s="28"/>
    </row>
    <row r="39" ht="27" customHeight="1">
      <c r="A39" s="28"/>
    </row>
    <row r="40" ht="27" customHeight="1">
      <c r="A40" s="15"/>
    </row>
    <row r="41" ht="27" customHeight="1">
      <c r="A41" s="2" t="s">
        <v>8</v>
      </c>
    </row>
    <row r="42" ht="27" customHeight="1">
      <c r="A42" s="1" t="s">
        <v>4</v>
      </c>
    </row>
  </sheetData>
  <sheetProtection/>
  <mergeCells count="27">
    <mergeCell ref="AA5:AE5"/>
    <mergeCell ref="AA6:AA7"/>
    <mergeCell ref="AD6:AE6"/>
    <mergeCell ref="V4:Z4"/>
    <mergeCell ref="V5:Z5"/>
    <mergeCell ref="V6:V7"/>
    <mergeCell ref="Y6:Z6"/>
    <mergeCell ref="A23:A25"/>
    <mergeCell ref="Q4:U4"/>
    <mergeCell ref="Q5:U5"/>
    <mergeCell ref="Q6:Q7"/>
    <mergeCell ref="T6:U6"/>
    <mergeCell ref="L5:P5"/>
    <mergeCell ref="L6:L7"/>
    <mergeCell ref="O6:P6"/>
    <mergeCell ref="B4:F4"/>
    <mergeCell ref="A5:A7"/>
    <mergeCell ref="A2:AE2"/>
    <mergeCell ref="G4:K4"/>
    <mergeCell ref="G5:K5"/>
    <mergeCell ref="G6:G7"/>
    <mergeCell ref="J6:K6"/>
    <mergeCell ref="L4:P4"/>
    <mergeCell ref="B5:F5"/>
    <mergeCell ref="B6:B7"/>
    <mergeCell ref="E6:F6"/>
    <mergeCell ref="AA4:A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吳友升</cp:lastModifiedBy>
  <cp:lastPrinted>2022-03-22T02:37:52Z</cp:lastPrinted>
  <dcterms:created xsi:type="dcterms:W3CDTF">2009-05-20T05:51:10Z</dcterms:created>
  <dcterms:modified xsi:type="dcterms:W3CDTF">2023-06-29T09:45:54Z</dcterms:modified>
  <cp:category/>
  <cp:version/>
  <cp:contentType/>
  <cp:contentStatus/>
</cp:coreProperties>
</file>