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20" sheetId="1" r:id="rId1"/>
  </sheets>
  <definedNames>
    <definedName name="_xlnm.Print_Titles" localSheetId="0">'20'!$1:$2</definedName>
  </definedNames>
  <calcPr fullCalcOnLoad="1"/>
</workbook>
</file>

<file path=xl/sharedStrings.xml><?xml version="1.0" encoding="utf-8"?>
<sst xmlns="http://schemas.openxmlformats.org/spreadsheetml/2006/main" count="37" uniqueCount="27">
  <si>
    <t>占比(%)</t>
  </si>
  <si>
    <t>總計</t>
  </si>
  <si>
    <t>編製機關：桃園市政府工務局</t>
  </si>
  <si>
    <t>資料來源：桃園市政府新建工程處</t>
  </si>
  <si>
    <t>項目20</t>
  </si>
  <si>
    <t>民國110年度</t>
  </si>
  <si>
    <t>區域名稱</t>
  </si>
  <si>
    <t>桃園區</t>
  </si>
  <si>
    <t>中壢區</t>
  </si>
  <si>
    <t>大溪區</t>
  </si>
  <si>
    <t>楊梅區</t>
  </si>
  <si>
    <t>蘆竹區</t>
  </si>
  <si>
    <t>大園區</t>
  </si>
  <si>
    <t>龜山區</t>
  </si>
  <si>
    <t>八德區</t>
  </si>
  <si>
    <t>龍潭區</t>
  </si>
  <si>
    <t>平鎮區</t>
  </si>
  <si>
    <t>新屋區</t>
  </si>
  <si>
    <t>觀音區</t>
  </si>
  <si>
    <t>復興區</t>
  </si>
  <si>
    <t>總計
(間)</t>
  </si>
  <si>
    <t>男廁</t>
  </si>
  <si>
    <t>女廁</t>
  </si>
  <si>
    <t>無障礙廁所</t>
  </si>
  <si>
    <t xml:space="preserve">男廁 </t>
  </si>
  <si>
    <t>民國111年度</t>
  </si>
  <si>
    <t>新建工程處辦理公有建築新建廁所數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</si>
</sst>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;[Red]#,##0.0"/>
    <numFmt numFmtId="178" formatCode="#,##0.00;[Red]#,##0.00"/>
    <numFmt numFmtId="179" formatCode="0.0%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"/>
    <numFmt numFmtId="186" formatCode="0.0_ "/>
    <numFmt numFmtId="187" formatCode="#,##0.0"/>
    <numFmt numFmtId="188" formatCode="[$-404]AM/PM\ hh:mm:ss"/>
    <numFmt numFmtId="189" formatCode="_-* #,##0.0_-;\-* #,##0.0_-;_-* &quot;-&quot;?_-;_-@_-"/>
  </numFmts>
  <fonts count="4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7" fillId="3" borderId="0" applyNumberFormat="0" applyBorder="0" applyAlignment="0" applyProtection="0"/>
    <xf numFmtId="0" fontId="25" fillId="4" borderId="0" applyNumberFormat="0" applyBorder="0" applyAlignment="0" applyProtection="0"/>
    <xf numFmtId="0" fontId="7" fillId="5" borderId="0" applyNumberFormat="0" applyBorder="0" applyAlignment="0" applyProtection="0"/>
    <xf numFmtId="0" fontId="25" fillId="6" borderId="0" applyNumberFormat="0" applyBorder="0" applyAlignment="0" applyProtection="0"/>
    <xf numFmtId="0" fontId="7" fillId="7" borderId="0" applyNumberFormat="0" applyBorder="0" applyAlignment="0" applyProtection="0"/>
    <xf numFmtId="0" fontId="25" fillId="8" borderId="0" applyNumberFormat="0" applyBorder="0" applyAlignment="0" applyProtection="0"/>
    <xf numFmtId="0" fontId="7" fillId="9" borderId="0" applyNumberFormat="0" applyBorder="0" applyAlignment="0" applyProtection="0"/>
    <xf numFmtId="0" fontId="25" fillId="10" borderId="0" applyNumberFormat="0" applyBorder="0" applyAlignment="0" applyProtection="0"/>
    <xf numFmtId="0" fontId="7" fillId="11" borderId="0" applyNumberFormat="0" applyBorder="0" applyAlignment="0" applyProtection="0"/>
    <xf numFmtId="0" fontId="25" fillId="12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15" borderId="0" applyNumberFormat="0" applyBorder="0" applyAlignment="0" applyProtection="0"/>
    <xf numFmtId="0" fontId="25" fillId="16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19" borderId="0" applyNumberFormat="0" applyBorder="0" applyAlignment="0" applyProtection="0"/>
    <xf numFmtId="0" fontId="25" fillId="20" borderId="0" applyNumberFormat="0" applyBorder="0" applyAlignment="0" applyProtection="0"/>
    <xf numFmtId="0" fontId="7" fillId="9" borderId="0" applyNumberFormat="0" applyBorder="0" applyAlignment="0" applyProtection="0"/>
    <xf numFmtId="0" fontId="25" fillId="21" borderId="0" applyNumberFormat="0" applyBorder="0" applyAlignment="0" applyProtection="0"/>
    <xf numFmtId="0" fontId="7" fillId="15" borderId="0" applyNumberFormat="0" applyBorder="0" applyAlignment="0" applyProtection="0"/>
    <xf numFmtId="0" fontId="25" fillId="22" borderId="0" applyNumberFormat="0" applyBorder="0" applyAlignment="0" applyProtection="0"/>
    <xf numFmtId="0" fontId="7" fillId="23" borderId="0" applyNumberFormat="0" applyBorder="0" applyAlignment="0" applyProtection="0"/>
    <xf numFmtId="0" fontId="26" fillId="24" borderId="0" applyNumberFormat="0" applyBorder="0" applyAlignment="0" applyProtection="0"/>
    <xf numFmtId="0" fontId="8" fillId="25" borderId="0" applyNumberFormat="0" applyBorder="0" applyAlignment="0" applyProtection="0"/>
    <xf numFmtId="0" fontId="26" fillId="26" borderId="0" applyNumberFormat="0" applyBorder="0" applyAlignment="0" applyProtection="0"/>
    <xf numFmtId="0" fontId="8" fillId="17" borderId="0" applyNumberFormat="0" applyBorder="0" applyAlignment="0" applyProtection="0"/>
    <xf numFmtId="0" fontId="26" fillId="27" borderId="0" applyNumberFormat="0" applyBorder="0" applyAlignment="0" applyProtection="0"/>
    <xf numFmtId="0" fontId="8" fillId="19" borderId="0" applyNumberFormat="0" applyBorder="0" applyAlignment="0" applyProtection="0"/>
    <xf numFmtId="0" fontId="26" fillId="28" borderId="0" applyNumberFormat="0" applyBorder="0" applyAlignment="0" applyProtection="0"/>
    <xf numFmtId="0" fontId="8" fillId="29" borderId="0" applyNumberFormat="0" applyBorder="0" applyAlignment="0" applyProtection="0"/>
    <xf numFmtId="0" fontId="26" fillId="30" borderId="0" applyNumberFormat="0" applyBorder="0" applyAlignment="0" applyProtection="0"/>
    <xf numFmtId="0" fontId="8" fillId="31" borderId="0" applyNumberFormat="0" applyBorder="0" applyAlignment="0" applyProtection="0"/>
    <xf numFmtId="0" fontId="26" fillId="32" borderId="0" applyNumberFormat="0" applyBorder="0" applyAlignment="0" applyProtection="0"/>
    <xf numFmtId="0" fontId="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8" fillId="0" borderId="1" applyNumberFormat="0" applyFill="0" applyAlignment="0" applyProtection="0"/>
    <xf numFmtId="0" fontId="10" fillId="0" borderId="2" applyNumberFormat="0" applyFill="0" applyAlignment="0" applyProtection="0"/>
    <xf numFmtId="0" fontId="29" fillId="36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30" fillId="37" borderId="3" applyNumberFormat="0" applyAlignment="0" applyProtection="0"/>
    <xf numFmtId="0" fontId="12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13" fillId="0" borderId="6" applyNumberFormat="0" applyFill="0" applyAlignment="0" applyProtection="0"/>
    <xf numFmtId="0" fontId="0" fillId="39" borderId="7" applyNumberFormat="0" applyFont="0" applyAlignment="0" applyProtection="0"/>
    <xf numFmtId="0" fontId="24" fillId="40" borderId="8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8" fillId="42" borderId="0" applyNumberFormat="0" applyBorder="0" applyAlignment="0" applyProtection="0"/>
    <xf numFmtId="0" fontId="26" fillId="43" borderId="0" applyNumberFormat="0" applyBorder="0" applyAlignment="0" applyProtection="0"/>
    <xf numFmtId="0" fontId="8" fillId="44" borderId="0" applyNumberFormat="0" applyBorder="0" applyAlignment="0" applyProtection="0"/>
    <xf numFmtId="0" fontId="26" fillId="45" borderId="0" applyNumberFormat="0" applyBorder="0" applyAlignment="0" applyProtection="0"/>
    <xf numFmtId="0" fontId="8" fillId="46" borderId="0" applyNumberFormat="0" applyBorder="0" applyAlignment="0" applyProtection="0"/>
    <xf numFmtId="0" fontId="26" fillId="47" borderId="0" applyNumberFormat="0" applyBorder="0" applyAlignment="0" applyProtection="0"/>
    <xf numFmtId="0" fontId="8" fillId="29" borderId="0" applyNumberFormat="0" applyBorder="0" applyAlignment="0" applyProtection="0"/>
    <xf numFmtId="0" fontId="26" fillId="48" borderId="0" applyNumberFormat="0" applyBorder="0" applyAlignment="0" applyProtection="0"/>
    <xf numFmtId="0" fontId="8" fillId="31" borderId="0" applyNumberFormat="0" applyBorder="0" applyAlignment="0" applyProtection="0"/>
    <xf numFmtId="0" fontId="26" fillId="49" borderId="0" applyNumberFormat="0" applyBorder="0" applyAlignment="0" applyProtection="0"/>
    <xf numFmtId="0" fontId="8" fillId="5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36" fillId="0" borderId="13" applyNumberFormat="0" applyFill="0" applyAlignment="0" applyProtection="0"/>
    <xf numFmtId="0" fontId="18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51" borderId="3" applyNumberFormat="0" applyAlignment="0" applyProtection="0"/>
    <xf numFmtId="0" fontId="19" fillId="13" borderId="4" applyNumberFormat="0" applyAlignment="0" applyProtection="0"/>
    <xf numFmtId="0" fontId="38" fillId="37" borderId="15" applyNumberFormat="0" applyAlignment="0" applyProtection="0"/>
    <xf numFmtId="0" fontId="20" fillId="38" borderId="16" applyNumberFormat="0" applyAlignment="0" applyProtection="0"/>
    <xf numFmtId="0" fontId="39" fillId="52" borderId="17" applyNumberFormat="0" applyAlignment="0" applyProtection="0"/>
    <xf numFmtId="0" fontId="21" fillId="53" borderId="18" applyNumberFormat="0" applyAlignment="0" applyProtection="0"/>
    <xf numFmtId="0" fontId="40" fillId="54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5" fillId="0" borderId="0" xfId="55" applyFont="1" applyFill="1" applyBorder="1" applyAlignment="1">
      <alignment horizontal="left"/>
      <protection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horizontal="right" vertical="center" wrapText="1"/>
    </xf>
    <xf numFmtId="189" fontId="6" fillId="0" borderId="0" xfId="0" applyNumberFormat="1" applyFont="1" applyBorder="1" applyAlignment="1">
      <alignment horizontal="right" vertical="center" wrapText="1"/>
    </xf>
    <xf numFmtId="189" fontId="6" fillId="0" borderId="23" xfId="0" applyNumberFormat="1" applyFont="1" applyBorder="1" applyAlignment="1">
      <alignment horizontal="right" vertical="center" wrapText="1"/>
    </xf>
    <xf numFmtId="41" fontId="6" fillId="0" borderId="24" xfId="0" applyNumberFormat="1" applyFont="1" applyBorder="1" applyAlignment="1">
      <alignment horizontal="right" vertical="center" wrapText="1"/>
    </xf>
    <xf numFmtId="41" fontId="6" fillId="0" borderId="25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center" wrapText="1"/>
    </xf>
    <xf numFmtId="41" fontId="5" fillId="0" borderId="28" xfId="0" applyNumberFormat="1" applyFont="1" applyBorder="1" applyAlignment="1">
      <alignment horizontal="right" vertical="center" wrapText="1"/>
    </xf>
    <xf numFmtId="41" fontId="5" fillId="0" borderId="23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/>
    </xf>
    <xf numFmtId="189" fontId="6" fillId="0" borderId="19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 4" xfId="53"/>
    <cellStyle name="一般 5" xfId="54"/>
    <cellStyle name="一般_Sheet1" xfId="55"/>
    <cellStyle name="Comma" xfId="56"/>
    <cellStyle name="Comma [0]" xfId="57"/>
    <cellStyle name="Followed Hyperlink" xfId="58"/>
    <cellStyle name="中等" xfId="59"/>
    <cellStyle name="中等 2" xfId="60"/>
    <cellStyle name="合計" xfId="61"/>
    <cellStyle name="合計 2" xfId="62"/>
    <cellStyle name="好" xfId="63"/>
    <cellStyle name="好 2" xfId="64"/>
    <cellStyle name="Percent" xfId="65"/>
    <cellStyle name="計算方式" xfId="66"/>
    <cellStyle name="計算方式 2" xfId="67"/>
    <cellStyle name="Currency" xfId="68"/>
    <cellStyle name="Currency [0]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6"/>
  <sheetViews>
    <sheetView tabSelected="1" view="pageLayout" zoomScale="79" zoomScalePageLayoutView="79" workbookViewId="0" topLeftCell="A1">
      <selection activeCell="S2" sqref="S2"/>
    </sheetView>
  </sheetViews>
  <sheetFormatPr defaultColWidth="9.00390625" defaultRowHeight="16.5"/>
  <cols>
    <col min="1" max="1" width="12.00390625" style="3" customWidth="1"/>
    <col min="2" max="2" width="19.125" style="3" customWidth="1"/>
    <col min="3" max="9" width="8.50390625" style="3" customWidth="1"/>
    <col min="10" max="12" width="7.375" style="3" bestFit="1" customWidth="1"/>
    <col min="13" max="13" width="8.50390625" style="3" bestFit="1" customWidth="1"/>
    <col min="14" max="15" width="8.125" style="3" bestFit="1" customWidth="1"/>
    <col min="16" max="16" width="8.50390625" style="3" bestFit="1" customWidth="1"/>
    <col min="17" max="19" width="6.00390625" style="3" customWidth="1"/>
    <col min="20" max="20" width="5.875" style="3" customWidth="1"/>
    <col min="21" max="23" width="5.50390625" style="3" customWidth="1"/>
    <col min="24" max="26" width="6.125" style="3" customWidth="1"/>
    <col min="27" max="27" width="6.625" style="3" customWidth="1"/>
    <col min="28" max="161" width="9.00390625" style="3" customWidth="1"/>
    <col min="162" max="16384" width="9.00390625" style="3" customWidth="1"/>
  </cols>
  <sheetData>
    <row r="1" ht="21">
      <c r="B1" s="8" t="s">
        <v>4</v>
      </c>
    </row>
    <row r="2" spans="1:37" ht="30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2:16" ht="19.5" customHeight="1">
      <c r="B3" s="17"/>
      <c r="C3" s="30" t="s">
        <v>5</v>
      </c>
      <c r="D3" s="30"/>
      <c r="E3" s="30"/>
      <c r="F3" s="30"/>
      <c r="G3" s="30"/>
      <c r="H3" s="30"/>
      <c r="I3" s="30"/>
      <c r="J3" s="30" t="s">
        <v>25</v>
      </c>
      <c r="K3" s="30"/>
      <c r="L3" s="30"/>
      <c r="M3" s="30"/>
      <c r="N3" s="30"/>
      <c r="O3" s="30"/>
      <c r="P3" s="30"/>
    </row>
    <row r="4" spans="2:16" ht="21.75" customHeight="1">
      <c r="B4" s="31" t="s">
        <v>6</v>
      </c>
      <c r="C4" s="33" t="s">
        <v>20</v>
      </c>
      <c r="D4" s="35"/>
      <c r="E4" s="35"/>
      <c r="F4" s="36"/>
      <c r="G4" s="37" t="s">
        <v>0</v>
      </c>
      <c r="H4" s="38"/>
      <c r="I4" s="38"/>
      <c r="J4" s="33" t="s">
        <v>20</v>
      </c>
      <c r="K4" s="35"/>
      <c r="L4" s="35"/>
      <c r="M4" s="36"/>
      <c r="N4" s="37" t="s">
        <v>0</v>
      </c>
      <c r="O4" s="38"/>
      <c r="P4" s="38"/>
    </row>
    <row r="5" spans="2:16" ht="41.25" customHeight="1">
      <c r="B5" s="32"/>
      <c r="C5" s="34"/>
      <c r="D5" s="5" t="s">
        <v>21</v>
      </c>
      <c r="E5" s="5" t="s">
        <v>22</v>
      </c>
      <c r="F5" s="7" t="s">
        <v>23</v>
      </c>
      <c r="G5" s="7" t="s">
        <v>24</v>
      </c>
      <c r="H5" s="6" t="s">
        <v>22</v>
      </c>
      <c r="I5" s="6" t="s">
        <v>23</v>
      </c>
      <c r="J5" s="34"/>
      <c r="K5" s="5" t="s">
        <v>21</v>
      </c>
      <c r="L5" s="5" t="s">
        <v>22</v>
      </c>
      <c r="M5" s="7" t="s">
        <v>23</v>
      </c>
      <c r="N5" s="7" t="s">
        <v>24</v>
      </c>
      <c r="O5" s="6" t="s">
        <v>22</v>
      </c>
      <c r="P5" s="6" t="s">
        <v>23</v>
      </c>
    </row>
    <row r="6" spans="2:16" ht="22.5" customHeight="1">
      <c r="B6" s="2" t="s">
        <v>1</v>
      </c>
      <c r="C6" s="22">
        <f>SUM(C7:C19)</f>
        <v>285</v>
      </c>
      <c r="D6" s="22">
        <f>SUM(D7:D19)</f>
        <v>126</v>
      </c>
      <c r="E6" s="22">
        <f>SUM(E7:E19)</f>
        <v>159</v>
      </c>
      <c r="F6" s="22">
        <f>SUM(F19:F76)</f>
        <v>0</v>
      </c>
      <c r="G6" s="11">
        <f>IF($C6=0,"--",D6/$C6*100)</f>
        <v>44.21052631578947</v>
      </c>
      <c r="H6" s="11">
        <f>IF($C6=0,"--",E6/$C6*100)</f>
        <v>55.78947368421052</v>
      </c>
      <c r="I6" s="25">
        <f>IF($C6=0,"--",F6/$C6*100)</f>
        <v>0</v>
      </c>
      <c r="J6" s="22">
        <f>SUM(J7:J19)</f>
        <v>328</v>
      </c>
      <c r="K6" s="22">
        <f>SUM(K7:K19)</f>
        <v>122</v>
      </c>
      <c r="L6" s="22">
        <f>SUM(L7:L19)</f>
        <v>206</v>
      </c>
      <c r="M6" s="22">
        <f>SUM(M19:M76)</f>
        <v>0</v>
      </c>
      <c r="N6" s="11">
        <f>IF($C6=0,"--",K6/$C6*100)</f>
        <v>42.80701754385965</v>
      </c>
      <c r="O6" s="11">
        <f>IF($C6=0,"--",L6/$C6*100)</f>
        <v>72.28070175438597</v>
      </c>
      <c r="P6" s="11">
        <f>IF($C6=0,"--",M6/$C6*100)</f>
        <v>0</v>
      </c>
    </row>
    <row r="7" spans="2:16" ht="22.5" customHeight="1">
      <c r="B7" s="16" t="s">
        <v>7</v>
      </c>
      <c r="C7" s="13">
        <f aca="true" t="shared" si="0" ref="C7:C13">D7+E7</f>
        <v>28</v>
      </c>
      <c r="D7" s="10">
        <v>12</v>
      </c>
      <c r="E7" s="10">
        <v>16</v>
      </c>
      <c r="F7" s="10">
        <v>12</v>
      </c>
      <c r="G7" s="11">
        <f aca="true" t="shared" si="1" ref="G7:G13">IF($C7=0,"--",D7/$C7*100)</f>
        <v>42.857142857142854</v>
      </c>
      <c r="H7" s="11">
        <f aca="true" t="shared" si="2" ref="H7:I13">IF($C7=0,"--",E7/$C7*100)</f>
        <v>57.14285714285714</v>
      </c>
      <c r="I7" s="11">
        <f t="shared" si="2"/>
        <v>42.857142857142854</v>
      </c>
      <c r="J7" s="13">
        <f aca="true" t="shared" si="3" ref="J7:J19">K7+L7</f>
        <v>228</v>
      </c>
      <c r="K7" s="10">
        <v>85</v>
      </c>
      <c r="L7" s="10">
        <v>143</v>
      </c>
      <c r="M7" s="10">
        <v>22</v>
      </c>
      <c r="N7" s="11">
        <f aca="true" t="shared" si="4" ref="N7:N12">IF($C7=0,"--",K7/$C7*100)</f>
        <v>303.57142857142856</v>
      </c>
      <c r="O7" s="11">
        <f aca="true" t="shared" si="5" ref="O7:P11">IF($C7=0,"--",L7/$C7*100)</f>
        <v>510.71428571428567</v>
      </c>
      <c r="P7" s="11">
        <f t="shared" si="5"/>
        <v>78.57142857142857</v>
      </c>
    </row>
    <row r="8" spans="2:16" ht="22.5" customHeight="1">
      <c r="B8" s="16" t="s">
        <v>8</v>
      </c>
      <c r="C8" s="13">
        <f t="shared" si="0"/>
        <v>34</v>
      </c>
      <c r="D8" s="10">
        <v>17</v>
      </c>
      <c r="E8" s="10">
        <v>17</v>
      </c>
      <c r="F8" s="10">
        <v>16</v>
      </c>
      <c r="G8" s="11">
        <f t="shared" si="1"/>
        <v>50</v>
      </c>
      <c r="H8" s="11">
        <f t="shared" si="2"/>
        <v>50</v>
      </c>
      <c r="I8" s="11">
        <f t="shared" si="2"/>
        <v>47.05882352941176</v>
      </c>
      <c r="J8" s="13">
        <f t="shared" si="3"/>
        <v>20</v>
      </c>
      <c r="K8" s="10">
        <v>10</v>
      </c>
      <c r="L8" s="10">
        <v>10</v>
      </c>
      <c r="M8" s="10">
        <v>3</v>
      </c>
      <c r="N8" s="11">
        <f t="shared" si="4"/>
        <v>29.411764705882355</v>
      </c>
      <c r="O8" s="11">
        <f t="shared" si="5"/>
        <v>29.411764705882355</v>
      </c>
      <c r="P8" s="11">
        <f t="shared" si="5"/>
        <v>8.823529411764707</v>
      </c>
    </row>
    <row r="9" spans="2:16" ht="22.5" customHeight="1">
      <c r="B9" s="16" t="s">
        <v>9</v>
      </c>
      <c r="C9" s="13">
        <f t="shared" si="0"/>
        <v>0</v>
      </c>
      <c r="D9" s="10">
        <v>0</v>
      </c>
      <c r="E9" s="10">
        <v>0</v>
      </c>
      <c r="F9" s="10">
        <v>0</v>
      </c>
      <c r="G9" s="11" t="str">
        <f t="shared" si="1"/>
        <v>--</v>
      </c>
      <c r="H9" s="11" t="str">
        <f t="shared" si="2"/>
        <v>--</v>
      </c>
      <c r="I9" s="11" t="str">
        <f t="shared" si="2"/>
        <v>--</v>
      </c>
      <c r="J9" s="13">
        <f t="shared" si="3"/>
        <v>0</v>
      </c>
      <c r="K9" s="10">
        <v>0</v>
      </c>
      <c r="L9" s="10">
        <v>0</v>
      </c>
      <c r="M9" s="10">
        <v>0</v>
      </c>
      <c r="N9" s="11" t="str">
        <f t="shared" si="4"/>
        <v>--</v>
      </c>
      <c r="O9" s="11" t="str">
        <f t="shared" si="5"/>
        <v>--</v>
      </c>
      <c r="P9" s="11" t="str">
        <f t="shared" si="5"/>
        <v>--</v>
      </c>
    </row>
    <row r="10" spans="2:16" ht="22.5" customHeight="1">
      <c r="B10" s="16" t="s">
        <v>10</v>
      </c>
      <c r="C10" s="13">
        <f t="shared" si="0"/>
        <v>18</v>
      </c>
      <c r="D10" s="10">
        <v>9</v>
      </c>
      <c r="E10" s="10">
        <v>9</v>
      </c>
      <c r="F10" s="10">
        <v>3</v>
      </c>
      <c r="G10" s="11">
        <f t="shared" si="1"/>
        <v>50</v>
      </c>
      <c r="H10" s="11">
        <f t="shared" si="2"/>
        <v>50</v>
      </c>
      <c r="I10" s="11">
        <f t="shared" si="2"/>
        <v>16.666666666666664</v>
      </c>
      <c r="J10" s="13">
        <f t="shared" si="3"/>
        <v>35</v>
      </c>
      <c r="K10" s="10">
        <v>13</v>
      </c>
      <c r="L10" s="10">
        <v>22</v>
      </c>
      <c r="M10" s="10">
        <v>5</v>
      </c>
      <c r="N10" s="11">
        <f t="shared" si="4"/>
        <v>72.22222222222221</v>
      </c>
      <c r="O10" s="11">
        <f t="shared" si="5"/>
        <v>122.22222222222223</v>
      </c>
      <c r="P10" s="11">
        <f t="shared" si="5"/>
        <v>27.77777777777778</v>
      </c>
    </row>
    <row r="11" spans="2:16" ht="22.5" customHeight="1">
      <c r="B11" s="9" t="s">
        <v>11</v>
      </c>
      <c r="C11" s="13">
        <f t="shared" si="0"/>
        <v>0</v>
      </c>
      <c r="D11" s="10">
        <v>0</v>
      </c>
      <c r="E11" s="10">
        <v>0</v>
      </c>
      <c r="F11" s="10">
        <v>0</v>
      </c>
      <c r="G11" s="11" t="str">
        <f t="shared" si="1"/>
        <v>--</v>
      </c>
      <c r="H11" s="11" t="str">
        <f t="shared" si="2"/>
        <v>--</v>
      </c>
      <c r="I11" s="11" t="str">
        <f t="shared" si="2"/>
        <v>--</v>
      </c>
      <c r="J11" s="13">
        <f t="shared" si="3"/>
        <v>4</v>
      </c>
      <c r="K11" s="10">
        <v>2</v>
      </c>
      <c r="L11" s="10">
        <v>2</v>
      </c>
      <c r="M11" s="10">
        <v>2</v>
      </c>
      <c r="N11" s="11" t="str">
        <f t="shared" si="4"/>
        <v>--</v>
      </c>
      <c r="O11" s="11" t="str">
        <f t="shared" si="5"/>
        <v>--</v>
      </c>
      <c r="P11" s="11" t="str">
        <f t="shared" si="5"/>
        <v>--</v>
      </c>
    </row>
    <row r="12" spans="2:16" ht="22.5" customHeight="1">
      <c r="B12" s="9" t="s">
        <v>12</v>
      </c>
      <c r="C12" s="13">
        <f t="shared" si="0"/>
        <v>20</v>
      </c>
      <c r="D12" s="10">
        <v>10</v>
      </c>
      <c r="E12" s="10">
        <v>10</v>
      </c>
      <c r="F12" s="10">
        <v>4</v>
      </c>
      <c r="G12" s="11">
        <f t="shared" si="1"/>
        <v>50</v>
      </c>
      <c r="H12" s="11">
        <f t="shared" si="2"/>
        <v>50</v>
      </c>
      <c r="I12" s="11">
        <f t="shared" si="2"/>
        <v>20</v>
      </c>
      <c r="J12" s="13">
        <f t="shared" si="3"/>
        <v>0</v>
      </c>
      <c r="K12" s="10">
        <v>0</v>
      </c>
      <c r="L12" s="10">
        <v>0</v>
      </c>
      <c r="M12" s="10">
        <v>0</v>
      </c>
      <c r="N12" s="11">
        <f t="shared" si="4"/>
        <v>0</v>
      </c>
      <c r="O12" s="11">
        <f aca="true" t="shared" si="6" ref="O12:O19">IF($C12=0,"--",L12/$C12*100)</f>
        <v>0</v>
      </c>
      <c r="P12" s="11">
        <f aca="true" t="shared" si="7" ref="P12:P19">IF($C12=0,"--",M12/$C12*100)</f>
        <v>0</v>
      </c>
    </row>
    <row r="13" spans="2:16" ht="22.5" customHeight="1">
      <c r="B13" s="16" t="s">
        <v>13</v>
      </c>
      <c r="C13" s="13">
        <f t="shared" si="0"/>
        <v>0</v>
      </c>
      <c r="D13" s="10">
        <v>0</v>
      </c>
      <c r="E13" s="10">
        <v>0</v>
      </c>
      <c r="F13" s="10">
        <v>0</v>
      </c>
      <c r="G13" s="11" t="str">
        <f t="shared" si="1"/>
        <v>--</v>
      </c>
      <c r="H13" s="11" t="str">
        <f t="shared" si="2"/>
        <v>--</v>
      </c>
      <c r="I13" s="11" t="str">
        <f t="shared" si="2"/>
        <v>--</v>
      </c>
      <c r="J13" s="13">
        <f t="shared" si="3"/>
        <v>0</v>
      </c>
      <c r="K13" s="10">
        <v>0</v>
      </c>
      <c r="L13" s="10">
        <v>0</v>
      </c>
      <c r="M13" s="10">
        <v>0</v>
      </c>
      <c r="N13" s="11" t="str">
        <f aca="true" t="shared" si="8" ref="N13:N19">IF($C13=0,"--",K13/$C13*100)</f>
        <v>--</v>
      </c>
      <c r="O13" s="11" t="str">
        <f t="shared" si="6"/>
        <v>--</v>
      </c>
      <c r="P13" s="11" t="str">
        <f t="shared" si="7"/>
        <v>--</v>
      </c>
    </row>
    <row r="14" spans="2:16" ht="22.5" customHeight="1">
      <c r="B14" s="16" t="s">
        <v>14</v>
      </c>
      <c r="C14" s="13">
        <f aca="true" t="shared" si="9" ref="C14:C19">D14+E14</f>
        <v>124</v>
      </c>
      <c r="D14" s="10">
        <v>54</v>
      </c>
      <c r="E14" s="10">
        <v>70</v>
      </c>
      <c r="F14" s="10">
        <v>27</v>
      </c>
      <c r="G14" s="11">
        <f aca="true" t="shared" si="10" ref="G14:G19">IF($C14=0,"--",D14/$C14*100)</f>
        <v>43.54838709677419</v>
      </c>
      <c r="H14" s="11">
        <f aca="true" t="shared" si="11" ref="H14:I19">IF($C14=0,"--",E14/$C14*100)</f>
        <v>56.451612903225815</v>
      </c>
      <c r="I14" s="11">
        <f t="shared" si="11"/>
        <v>21.774193548387096</v>
      </c>
      <c r="J14" s="13">
        <f t="shared" si="3"/>
        <v>0</v>
      </c>
      <c r="K14" s="10">
        <v>0</v>
      </c>
      <c r="L14" s="10">
        <v>0</v>
      </c>
      <c r="M14" s="10">
        <v>0</v>
      </c>
      <c r="N14" s="11">
        <f t="shared" si="8"/>
        <v>0</v>
      </c>
      <c r="O14" s="11">
        <f t="shared" si="6"/>
        <v>0</v>
      </c>
      <c r="P14" s="11">
        <f t="shared" si="7"/>
        <v>0</v>
      </c>
    </row>
    <row r="15" spans="2:16" ht="22.5" customHeight="1">
      <c r="B15" s="16" t="s">
        <v>15</v>
      </c>
      <c r="C15" s="13">
        <f t="shared" si="9"/>
        <v>12</v>
      </c>
      <c r="D15" s="10">
        <v>6</v>
      </c>
      <c r="E15" s="10">
        <v>6</v>
      </c>
      <c r="F15" s="10">
        <v>4</v>
      </c>
      <c r="G15" s="11">
        <f t="shared" si="10"/>
        <v>50</v>
      </c>
      <c r="H15" s="11">
        <f t="shared" si="11"/>
        <v>50</v>
      </c>
      <c r="I15" s="11">
        <f t="shared" si="11"/>
        <v>33.33333333333333</v>
      </c>
      <c r="J15" s="13">
        <f t="shared" si="3"/>
        <v>0</v>
      </c>
      <c r="K15" s="10">
        <v>0</v>
      </c>
      <c r="L15" s="10">
        <v>0</v>
      </c>
      <c r="M15" s="10">
        <v>0</v>
      </c>
      <c r="N15" s="11">
        <f t="shared" si="8"/>
        <v>0</v>
      </c>
      <c r="O15" s="11">
        <f t="shared" si="6"/>
        <v>0</v>
      </c>
      <c r="P15" s="11">
        <f t="shared" si="7"/>
        <v>0</v>
      </c>
    </row>
    <row r="16" spans="2:16" ht="22.5" customHeight="1">
      <c r="B16" s="16" t="s">
        <v>16</v>
      </c>
      <c r="C16" s="13">
        <f t="shared" si="9"/>
        <v>29</v>
      </c>
      <c r="D16" s="10">
        <v>8</v>
      </c>
      <c r="E16" s="10">
        <v>21</v>
      </c>
      <c r="F16" s="10">
        <v>4</v>
      </c>
      <c r="G16" s="11">
        <f t="shared" si="10"/>
        <v>27.586206896551722</v>
      </c>
      <c r="H16" s="11">
        <f t="shared" si="11"/>
        <v>72.41379310344827</v>
      </c>
      <c r="I16" s="11">
        <f t="shared" si="11"/>
        <v>13.793103448275861</v>
      </c>
      <c r="J16" s="13">
        <f t="shared" si="3"/>
        <v>0</v>
      </c>
      <c r="K16" s="10">
        <v>0</v>
      </c>
      <c r="L16" s="10">
        <v>0</v>
      </c>
      <c r="M16" s="10">
        <v>0</v>
      </c>
      <c r="N16" s="11">
        <f t="shared" si="8"/>
        <v>0</v>
      </c>
      <c r="O16" s="11">
        <f t="shared" si="6"/>
        <v>0</v>
      </c>
      <c r="P16" s="11">
        <f t="shared" si="7"/>
        <v>0</v>
      </c>
    </row>
    <row r="17" spans="2:16" ht="22.5" customHeight="1">
      <c r="B17" s="16" t="s">
        <v>17</v>
      </c>
      <c r="C17" s="13">
        <f t="shared" si="9"/>
        <v>20</v>
      </c>
      <c r="D17" s="10">
        <v>10</v>
      </c>
      <c r="E17" s="10">
        <v>10</v>
      </c>
      <c r="F17" s="10">
        <v>9</v>
      </c>
      <c r="G17" s="11">
        <f t="shared" si="10"/>
        <v>50</v>
      </c>
      <c r="H17" s="11">
        <f t="shared" si="11"/>
        <v>50</v>
      </c>
      <c r="I17" s="11">
        <f t="shared" si="11"/>
        <v>45</v>
      </c>
      <c r="J17" s="13">
        <f t="shared" si="3"/>
        <v>0</v>
      </c>
      <c r="K17" s="10">
        <v>0</v>
      </c>
      <c r="L17" s="10">
        <v>0</v>
      </c>
      <c r="M17" s="10">
        <v>0</v>
      </c>
      <c r="N17" s="11">
        <f t="shared" si="8"/>
        <v>0</v>
      </c>
      <c r="O17" s="11">
        <f t="shared" si="6"/>
        <v>0</v>
      </c>
      <c r="P17" s="11">
        <f t="shared" si="7"/>
        <v>0</v>
      </c>
    </row>
    <row r="18" spans="2:16" ht="22.5" customHeight="1">
      <c r="B18" s="16" t="s">
        <v>18</v>
      </c>
      <c r="C18" s="13">
        <f t="shared" si="9"/>
        <v>0</v>
      </c>
      <c r="D18" s="10">
        <v>0</v>
      </c>
      <c r="E18" s="10">
        <v>0</v>
      </c>
      <c r="F18" s="10">
        <v>0</v>
      </c>
      <c r="G18" s="11" t="str">
        <f t="shared" si="10"/>
        <v>--</v>
      </c>
      <c r="H18" s="11" t="str">
        <f t="shared" si="11"/>
        <v>--</v>
      </c>
      <c r="I18" s="11" t="str">
        <f t="shared" si="11"/>
        <v>--</v>
      </c>
      <c r="J18" s="13">
        <f t="shared" si="3"/>
        <v>41</v>
      </c>
      <c r="K18" s="10">
        <v>12</v>
      </c>
      <c r="L18" s="10">
        <v>29</v>
      </c>
      <c r="M18" s="10">
        <v>5</v>
      </c>
      <c r="N18" s="11" t="str">
        <f t="shared" si="8"/>
        <v>--</v>
      </c>
      <c r="O18" s="11" t="str">
        <f t="shared" si="6"/>
        <v>--</v>
      </c>
      <c r="P18" s="11" t="str">
        <f t="shared" si="7"/>
        <v>--</v>
      </c>
    </row>
    <row r="19" spans="2:16" ht="22.5" customHeight="1">
      <c r="B19" s="21" t="s">
        <v>19</v>
      </c>
      <c r="C19" s="14">
        <f t="shared" si="9"/>
        <v>0</v>
      </c>
      <c r="D19" s="23">
        <v>0</v>
      </c>
      <c r="E19" s="23">
        <v>0</v>
      </c>
      <c r="F19" s="23">
        <v>0</v>
      </c>
      <c r="G19" s="12" t="str">
        <f t="shared" si="10"/>
        <v>--</v>
      </c>
      <c r="H19" s="12" t="str">
        <f t="shared" si="11"/>
        <v>--</v>
      </c>
      <c r="I19" s="12" t="str">
        <f t="shared" si="11"/>
        <v>--</v>
      </c>
      <c r="J19" s="14">
        <f t="shared" si="3"/>
        <v>0</v>
      </c>
      <c r="K19" s="23">
        <v>0</v>
      </c>
      <c r="L19" s="23">
        <v>0</v>
      </c>
      <c r="M19" s="23">
        <v>0</v>
      </c>
      <c r="N19" s="12" t="str">
        <f t="shared" si="8"/>
        <v>--</v>
      </c>
      <c r="O19" s="12" t="str">
        <f t="shared" si="6"/>
        <v>--</v>
      </c>
      <c r="P19" s="12" t="str">
        <f t="shared" si="7"/>
        <v>--</v>
      </c>
    </row>
    <row r="20" spans="2:12" ht="22.5" customHeight="1">
      <c r="B20" s="9"/>
      <c r="C20" s="20"/>
      <c r="D20" s="20"/>
      <c r="E20" s="20"/>
      <c r="F20" s="20"/>
      <c r="G20" s="11"/>
      <c r="H20" s="11"/>
      <c r="I20" s="11"/>
      <c r="J20" s="4"/>
      <c r="K20" s="4"/>
      <c r="L20" s="4"/>
    </row>
    <row r="21" spans="2:12" ht="22.5" customHeight="1">
      <c r="B21" s="27"/>
      <c r="C21" s="20"/>
      <c r="D21" s="20"/>
      <c r="E21" s="20"/>
      <c r="F21" s="20"/>
      <c r="G21" s="11"/>
      <c r="H21" s="11"/>
      <c r="I21" s="11"/>
      <c r="J21" s="4"/>
      <c r="K21" s="4"/>
      <c r="L21" s="4"/>
    </row>
    <row r="22" spans="2:12" ht="20.25" customHeight="1">
      <c r="B22" s="27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20.25" customHeight="1"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9" ht="16.5">
      <c r="B24" s="9"/>
      <c r="C24" s="28"/>
      <c r="D24" s="28"/>
      <c r="E24" s="28"/>
      <c r="F24" s="28"/>
      <c r="G24" s="28"/>
      <c r="H24" s="28"/>
      <c r="I24" s="28"/>
    </row>
    <row r="25" spans="2:9" ht="16.5">
      <c r="B25" s="9"/>
      <c r="C25" s="29"/>
      <c r="D25" s="27"/>
      <c r="E25" s="27"/>
      <c r="F25" s="27"/>
      <c r="G25" s="29"/>
      <c r="H25" s="29"/>
      <c r="I25" s="29"/>
    </row>
    <row r="26" spans="2:9" ht="16.5">
      <c r="B26" s="9"/>
      <c r="C26" s="29"/>
      <c r="D26" s="9"/>
      <c r="E26" s="9"/>
      <c r="F26" s="9"/>
      <c r="G26" s="9"/>
      <c r="H26" s="9"/>
      <c r="I26" s="9"/>
    </row>
    <row r="27" spans="2:9" ht="16.5">
      <c r="B27" s="9"/>
      <c r="C27" s="15"/>
      <c r="D27" s="15"/>
      <c r="E27" s="15"/>
      <c r="F27" s="15"/>
      <c r="G27" s="11"/>
      <c r="H27" s="11"/>
      <c r="I27" s="11"/>
    </row>
    <row r="28" spans="2:9" ht="16.5">
      <c r="B28" s="9"/>
      <c r="C28" s="20"/>
      <c r="D28" s="15"/>
      <c r="E28" s="15"/>
      <c r="F28" s="15"/>
      <c r="G28" s="11"/>
      <c r="H28" s="11"/>
      <c r="I28" s="11"/>
    </row>
    <row r="29" spans="2:9" ht="16.5">
      <c r="B29" s="9"/>
      <c r="C29" s="20"/>
      <c r="D29" s="15"/>
      <c r="E29" s="15"/>
      <c r="F29" s="15"/>
      <c r="G29" s="11"/>
      <c r="H29" s="11"/>
      <c r="I29" s="11"/>
    </row>
    <row r="30" spans="2:9" ht="16.5">
      <c r="B30" s="9"/>
      <c r="C30" s="20"/>
      <c r="D30" s="15"/>
      <c r="E30" s="15"/>
      <c r="F30" s="15"/>
      <c r="G30" s="11"/>
      <c r="H30" s="11"/>
      <c r="I30" s="11"/>
    </row>
    <row r="31" spans="2:9" ht="16.5">
      <c r="B31" s="9"/>
      <c r="C31" s="20"/>
      <c r="D31" s="15"/>
      <c r="E31" s="15"/>
      <c r="F31" s="15"/>
      <c r="G31" s="11"/>
      <c r="H31" s="11"/>
      <c r="I31" s="11"/>
    </row>
    <row r="32" spans="2:9" ht="16.5">
      <c r="B32" s="9"/>
      <c r="C32" s="20"/>
      <c r="D32" s="15"/>
      <c r="E32" s="15"/>
      <c r="F32" s="15"/>
      <c r="G32" s="11"/>
      <c r="H32" s="11"/>
      <c r="I32" s="11"/>
    </row>
    <row r="33" spans="2:9" ht="16.5">
      <c r="B33" s="9"/>
      <c r="C33" s="20"/>
      <c r="D33" s="15"/>
      <c r="E33" s="15"/>
      <c r="F33" s="15"/>
      <c r="G33" s="11"/>
      <c r="H33" s="11"/>
      <c r="I33" s="11"/>
    </row>
    <row r="34" spans="2:9" ht="16.5">
      <c r="B34" s="9"/>
      <c r="C34" s="20"/>
      <c r="D34" s="15"/>
      <c r="E34" s="15"/>
      <c r="F34" s="15"/>
      <c r="G34" s="11"/>
      <c r="H34" s="11"/>
      <c r="I34" s="11"/>
    </row>
    <row r="35" spans="2:9" ht="16.5">
      <c r="B35" s="9"/>
      <c r="C35" s="20"/>
      <c r="D35" s="10"/>
      <c r="E35" s="10"/>
      <c r="F35" s="10"/>
      <c r="G35" s="11"/>
      <c r="H35" s="11"/>
      <c r="I35" s="11"/>
    </row>
    <row r="36" spans="2:9" ht="16.5">
      <c r="B36" s="9"/>
      <c r="C36" s="20"/>
      <c r="D36" s="10"/>
      <c r="E36" s="10"/>
      <c r="F36" s="10"/>
      <c r="G36" s="11"/>
      <c r="H36" s="11"/>
      <c r="I36" s="11"/>
    </row>
    <row r="37" spans="2:9" ht="16.5">
      <c r="B37" s="9"/>
      <c r="C37" s="20"/>
      <c r="D37" s="10"/>
      <c r="E37" s="10"/>
      <c r="F37" s="10"/>
      <c r="G37" s="11"/>
      <c r="H37" s="11"/>
      <c r="I37" s="11"/>
    </row>
    <row r="38" spans="2:9" ht="16.5">
      <c r="B38" s="1" t="s">
        <v>3</v>
      </c>
      <c r="C38" s="20"/>
      <c r="D38" s="10"/>
      <c r="E38" s="10"/>
      <c r="F38" s="10"/>
      <c r="G38" s="11"/>
      <c r="H38" s="11"/>
      <c r="I38" s="11"/>
    </row>
    <row r="39" spans="2:9" ht="16.5">
      <c r="B39" s="1" t="s">
        <v>2</v>
      </c>
      <c r="C39" s="20"/>
      <c r="D39" s="10"/>
      <c r="E39" s="10"/>
      <c r="F39" s="10"/>
      <c r="G39" s="11"/>
      <c r="H39" s="11"/>
      <c r="I39" s="11"/>
    </row>
    <row r="40" spans="2:9" ht="16.5">
      <c r="B40" s="18"/>
      <c r="C40" s="20"/>
      <c r="D40" s="20"/>
      <c r="E40" s="20"/>
      <c r="F40" s="20"/>
      <c r="G40" s="11"/>
      <c r="H40" s="11"/>
      <c r="I40" s="11"/>
    </row>
    <row r="41" ht="16.5">
      <c r="B41" s="27"/>
    </row>
    <row r="42" ht="16.5">
      <c r="B42" s="27"/>
    </row>
    <row r="43" ht="16.5">
      <c r="B43" s="19"/>
    </row>
    <row r="44" ht="16.5">
      <c r="B44" s="9"/>
    </row>
    <row r="45" ht="16.5">
      <c r="B45" s="9"/>
    </row>
    <row r="46" ht="16.5">
      <c r="B46" s="9"/>
    </row>
    <row r="47" ht="16.5">
      <c r="B47" s="9"/>
    </row>
    <row r="48" ht="16.5">
      <c r="B48" s="9"/>
    </row>
    <row r="49" ht="16.5">
      <c r="B49" s="9"/>
    </row>
    <row r="50" ht="16.5">
      <c r="B50" s="9"/>
    </row>
    <row r="51" ht="16.5">
      <c r="B51" s="9"/>
    </row>
    <row r="52" ht="16.5">
      <c r="B52" s="9"/>
    </row>
    <row r="53" ht="16.5">
      <c r="B53" s="9"/>
    </row>
    <row r="54" ht="16.5">
      <c r="B54" s="9"/>
    </row>
    <row r="55" ht="16.5">
      <c r="B55" s="9"/>
    </row>
    <row r="56" ht="16.5">
      <c r="B56" s="9"/>
    </row>
  </sheetData>
  <sheetProtection/>
  <mergeCells count="16">
    <mergeCell ref="D4:F4"/>
    <mergeCell ref="J3:P3"/>
    <mergeCell ref="J4:J5"/>
    <mergeCell ref="K4:M4"/>
    <mergeCell ref="N4:P4"/>
    <mergeCell ref="G4:I4"/>
    <mergeCell ref="A2:P2"/>
    <mergeCell ref="B21:B22"/>
    <mergeCell ref="C24:I24"/>
    <mergeCell ref="B41:B42"/>
    <mergeCell ref="C25:C26"/>
    <mergeCell ref="D25:F25"/>
    <mergeCell ref="G25:I25"/>
    <mergeCell ref="C3:I3"/>
    <mergeCell ref="B4:B5"/>
    <mergeCell ref="C4:C5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57" r:id="rId1"/>
  <headerFooter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087024</dc:creator>
  <cp:keywords/>
  <dc:description/>
  <cp:lastModifiedBy>吳友升</cp:lastModifiedBy>
  <cp:lastPrinted>2023-06-29T07:33:42Z</cp:lastPrinted>
  <dcterms:created xsi:type="dcterms:W3CDTF">2009-05-20T05:51:10Z</dcterms:created>
  <dcterms:modified xsi:type="dcterms:W3CDTF">2023-07-14T06:25:04Z</dcterms:modified>
  <cp:category/>
  <cp:version/>
  <cp:contentType/>
  <cp:contentStatus/>
</cp:coreProperties>
</file>