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4" sheetId="1" r:id="rId1"/>
  </sheets>
  <definedNames>
    <definedName name="_xlnm.Print_Titles" localSheetId="0">'14'!$1:$3</definedName>
  </definedNames>
  <calcPr fullCalcOnLoad="1"/>
</workbook>
</file>

<file path=xl/sharedStrings.xml><?xml version="1.0" encoding="utf-8"?>
<sst xmlns="http://schemas.openxmlformats.org/spreadsheetml/2006/main" count="444" uniqueCount="36">
  <si>
    <t>占比(%)</t>
  </si>
  <si>
    <t xml:space="preserve">男 </t>
  </si>
  <si>
    <t>合計
(人)</t>
  </si>
  <si>
    <t>男</t>
  </si>
  <si>
    <t>女</t>
  </si>
  <si>
    <t>占比(%)</t>
  </si>
  <si>
    <t>男</t>
  </si>
  <si>
    <t>女</t>
  </si>
  <si>
    <t xml:space="preserve">男 </t>
  </si>
  <si>
    <t>編製機關：桃園市政府工務局</t>
  </si>
  <si>
    <t>總計</t>
  </si>
  <si>
    <t>專家審查會</t>
  </si>
  <si>
    <t>建置說明會</t>
  </si>
  <si>
    <t>共融式遊具建置地區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</si>
  <si>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</si>
  <si>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</si>
  <si>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</si>
  <si>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</si>
  <si>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</si>
  <si>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</si>
  <si>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</si>
  <si>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</si>
  <si>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</si>
  <si>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</si>
  <si>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</si>
  <si>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</si>
  <si>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</si>
  <si>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資料來源：桃園市政府工務局景觀工程科</t>
  </si>
  <si>
    <t>民國107年度</t>
  </si>
  <si>
    <t>-</t>
  </si>
  <si>
    <t>民國108年度</t>
  </si>
  <si>
    <t>民國109年度</t>
  </si>
  <si>
    <t>項目14</t>
  </si>
  <si>
    <t>民國110年度</t>
  </si>
  <si>
    <t>桃園市共融式遊具建置說明會、專家審查會參加人數</t>
  </si>
  <si>
    <t>民國111年度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</si>
</sst>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#,##0.0"/>
    <numFmt numFmtId="189" formatCode="_-* #,##0.0_-;\-* #,##0.0_-;_-* &quot;-&quot;?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19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188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vertical="center"/>
    </xf>
    <xf numFmtId="176" fontId="6" fillId="0" borderId="23" xfId="0" applyNumberFormat="1" applyFont="1" applyBorder="1" applyAlignment="1" quotePrefix="1">
      <alignment horizontal="right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6" fontId="6" fillId="0" borderId="28" xfId="0" applyNumberFormat="1" applyFont="1" applyBorder="1" applyAlignment="1" quotePrefix="1">
      <alignment horizontal="right" vertical="center" wrapText="1"/>
    </xf>
    <xf numFmtId="176" fontId="6" fillId="0" borderId="27" xfId="0" applyNumberFormat="1" applyFont="1" applyBorder="1" applyAlignment="1" quotePrefix="1">
      <alignment horizontal="right" vertical="center" wrapText="1"/>
    </xf>
    <xf numFmtId="186" fontId="6" fillId="0" borderId="0" xfId="0" applyNumberFormat="1" applyFont="1" applyBorder="1" applyAlignment="1" quotePrefix="1">
      <alignment horizontal="right" vertical="center" wrapText="1"/>
    </xf>
    <xf numFmtId="186" fontId="6" fillId="0" borderId="27" xfId="0" applyNumberFormat="1" applyFont="1" applyBorder="1" applyAlignment="1" quotePrefix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176" fontId="6" fillId="0" borderId="21" xfId="0" applyNumberFormat="1" applyFont="1" applyBorder="1" applyAlignment="1" quotePrefix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 quotePrefix="1">
      <alignment horizontal="right" vertical="center" wrapText="1"/>
    </xf>
    <xf numFmtId="186" fontId="6" fillId="0" borderId="28" xfId="0" applyNumberFormat="1" applyFont="1" applyBorder="1" applyAlignment="1" quotePrefix="1">
      <alignment horizontal="right" vertical="center" wrapText="1"/>
    </xf>
    <xf numFmtId="0" fontId="6" fillId="0" borderId="0" xfId="0" applyNumberFormat="1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 quotePrefix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1" fontId="43" fillId="0" borderId="22" xfId="0" applyNumberFormat="1" applyFont="1" applyFill="1" applyBorder="1" applyAlignment="1">
      <alignment horizontal="right" vertical="center" wrapText="1"/>
    </xf>
    <xf numFmtId="41" fontId="43" fillId="0" borderId="21" xfId="0" applyNumberFormat="1" applyFont="1" applyFill="1" applyBorder="1" applyAlignment="1">
      <alignment horizontal="right" vertical="center" wrapText="1"/>
    </xf>
    <xf numFmtId="189" fontId="43" fillId="0" borderId="21" xfId="0" applyNumberFormat="1" applyFont="1" applyFill="1" applyBorder="1" applyAlignment="1">
      <alignment horizontal="right" vertical="center" wrapText="1"/>
    </xf>
    <xf numFmtId="41" fontId="43" fillId="0" borderId="21" xfId="0" applyNumberFormat="1" applyFont="1" applyFill="1" applyBorder="1" applyAlignment="1">
      <alignment horizontal="right" vertical="center"/>
    </xf>
    <xf numFmtId="189" fontId="43" fillId="0" borderId="21" xfId="0" applyNumberFormat="1" applyFont="1" applyFill="1" applyBorder="1" applyAlignment="1">
      <alignment horizontal="right" vertical="center"/>
    </xf>
    <xf numFmtId="41" fontId="43" fillId="0" borderId="23" xfId="0" applyNumberFormat="1" applyFont="1" applyFill="1" applyBorder="1" applyAlignment="1">
      <alignment horizontal="right" vertical="center" wrapText="1"/>
    </xf>
    <xf numFmtId="41" fontId="43" fillId="0" borderId="0" xfId="0" applyNumberFormat="1" applyFont="1" applyFill="1" applyBorder="1" applyAlignment="1" quotePrefix="1">
      <alignment horizontal="right" vertical="center" wrapText="1"/>
    </xf>
    <xf numFmtId="189" fontId="43" fillId="0" borderId="0" xfId="0" applyNumberFormat="1" applyFont="1" applyFill="1" applyBorder="1" applyAlignment="1" quotePrefix="1">
      <alignment horizontal="right" vertical="center" wrapText="1"/>
    </xf>
    <xf numFmtId="41" fontId="43" fillId="0" borderId="0" xfId="0" applyNumberFormat="1" applyFont="1" applyFill="1" applyBorder="1" applyAlignment="1">
      <alignment horizontal="right" vertical="center" wrapText="1"/>
    </xf>
    <xf numFmtId="189" fontId="43" fillId="0" borderId="0" xfId="0" applyNumberFormat="1" applyFont="1" applyFill="1" applyBorder="1" applyAlignment="1">
      <alignment horizontal="right" vertical="center"/>
    </xf>
    <xf numFmtId="3" fontId="5" fillId="0" borderId="25" xfId="0" applyNumberFormat="1" applyFont="1" applyBorder="1" applyAlignment="1">
      <alignment horizontal="center" vertical="center"/>
    </xf>
    <xf numFmtId="189" fontId="43" fillId="0" borderId="20" xfId="0" applyNumberFormat="1" applyFont="1" applyFill="1" applyBorder="1" applyAlignment="1">
      <alignment horizontal="right" vertical="center"/>
    </xf>
    <xf numFmtId="189" fontId="43" fillId="0" borderId="19" xfId="0" applyNumberFormat="1" applyFont="1" applyFill="1" applyBorder="1" applyAlignment="1" quotePrefix="1">
      <alignment horizontal="right" vertical="center" wrapText="1"/>
    </xf>
    <xf numFmtId="189" fontId="43" fillId="0" borderId="19" xfId="0" applyNumberFormat="1" applyFont="1" applyFill="1" applyBorder="1" applyAlignment="1">
      <alignment horizontal="right" vertical="center"/>
    </xf>
    <xf numFmtId="41" fontId="43" fillId="0" borderId="28" xfId="0" applyNumberFormat="1" applyFont="1" applyFill="1" applyBorder="1" applyAlignment="1">
      <alignment horizontal="right" vertical="center" wrapText="1"/>
    </xf>
    <xf numFmtId="189" fontId="43" fillId="0" borderId="27" xfId="0" applyNumberFormat="1" applyFont="1" applyFill="1" applyBorder="1" applyAlignment="1" quotePrefix="1">
      <alignment horizontal="right" vertical="center" wrapText="1"/>
    </xf>
    <xf numFmtId="41" fontId="43" fillId="0" borderId="27" xfId="0" applyNumberFormat="1" applyFont="1" applyFill="1" applyBorder="1" applyAlignment="1">
      <alignment horizontal="right" vertical="center" wrapText="1"/>
    </xf>
    <xf numFmtId="189" fontId="43" fillId="0" borderId="26" xfId="0" applyNumberFormat="1" applyFont="1" applyFill="1" applyBorder="1" applyAlignment="1" quotePrefix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view="pageLayout" zoomScale="85" zoomScalePageLayoutView="85" workbookViewId="0" topLeftCell="A22">
      <selection activeCell="R37" sqref="R37"/>
    </sheetView>
  </sheetViews>
  <sheetFormatPr defaultColWidth="9.00390625" defaultRowHeight="16.5"/>
  <cols>
    <col min="1" max="1" width="12.50390625" style="4" customWidth="1"/>
    <col min="2" max="2" width="7.75390625" style="4" customWidth="1"/>
    <col min="3" max="6" width="7.125" style="4" customWidth="1"/>
    <col min="7" max="7" width="7.625" style="4" customWidth="1"/>
    <col min="8" max="11" width="7.125" style="4" customWidth="1"/>
    <col min="12" max="12" width="7.75390625" style="4" customWidth="1"/>
    <col min="13" max="16" width="7.125" style="4" customWidth="1"/>
    <col min="17" max="17" width="7.75390625" style="4" customWidth="1"/>
    <col min="18" max="21" width="7.125" style="4" customWidth="1"/>
    <col min="22" max="31" width="7.375" style="4" customWidth="1"/>
    <col min="32" max="143" width="9.00390625" style="4" customWidth="1"/>
    <col min="144" max="16384" width="9.00390625" style="4" customWidth="1"/>
  </cols>
  <sheetData>
    <row r="1" ht="21">
      <c r="A1" s="13" t="s">
        <v>32</v>
      </c>
    </row>
    <row r="2" spans="1:31" ht="30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11" ht="21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31" ht="21" customHeight="1">
      <c r="A4" s="24"/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 t="s">
        <v>30</v>
      </c>
      <c r="M4" s="52"/>
      <c r="N4" s="52"/>
      <c r="O4" s="52"/>
      <c r="P4" s="52"/>
      <c r="Q4" s="52"/>
      <c r="R4" s="52"/>
      <c r="S4" s="52"/>
      <c r="T4" s="52"/>
      <c r="U4" s="52"/>
      <c r="V4" s="52" t="s">
        <v>31</v>
      </c>
      <c r="W4" s="52"/>
      <c r="X4" s="52"/>
      <c r="Y4" s="52"/>
      <c r="Z4" s="52"/>
      <c r="AA4" s="52"/>
      <c r="AB4" s="52"/>
      <c r="AC4" s="52"/>
      <c r="AD4" s="52"/>
      <c r="AE4" s="52"/>
    </row>
    <row r="5" spans="1:31" ht="21" customHeight="1">
      <c r="A5" s="67" t="s">
        <v>13</v>
      </c>
      <c r="B5" s="53" t="s">
        <v>12</v>
      </c>
      <c r="C5" s="54"/>
      <c r="D5" s="54"/>
      <c r="E5" s="54"/>
      <c r="F5" s="55"/>
      <c r="G5" s="56" t="s">
        <v>11</v>
      </c>
      <c r="H5" s="57"/>
      <c r="I5" s="57"/>
      <c r="J5" s="57"/>
      <c r="K5" s="57"/>
      <c r="L5" s="53" t="s">
        <v>12</v>
      </c>
      <c r="M5" s="54"/>
      <c r="N5" s="54"/>
      <c r="O5" s="54"/>
      <c r="P5" s="55"/>
      <c r="Q5" s="56" t="s">
        <v>11</v>
      </c>
      <c r="R5" s="57"/>
      <c r="S5" s="57"/>
      <c r="T5" s="57"/>
      <c r="U5" s="57"/>
      <c r="V5" s="53" t="s">
        <v>12</v>
      </c>
      <c r="W5" s="54"/>
      <c r="X5" s="54"/>
      <c r="Y5" s="54"/>
      <c r="Z5" s="55"/>
      <c r="AA5" s="56" t="s">
        <v>11</v>
      </c>
      <c r="AB5" s="57"/>
      <c r="AC5" s="57"/>
      <c r="AD5" s="57"/>
      <c r="AE5" s="57"/>
    </row>
    <row r="6" spans="1:31" ht="21" customHeight="1">
      <c r="A6" s="68"/>
      <c r="B6" s="58" t="s">
        <v>2</v>
      </c>
      <c r="C6" s="5"/>
      <c r="D6" s="3"/>
      <c r="E6" s="53" t="s">
        <v>5</v>
      </c>
      <c r="F6" s="55"/>
      <c r="G6" s="60" t="s">
        <v>2</v>
      </c>
      <c r="H6" s="14"/>
      <c r="I6" s="15"/>
      <c r="J6" s="56" t="s">
        <v>0</v>
      </c>
      <c r="K6" s="57"/>
      <c r="L6" s="58" t="s">
        <v>2</v>
      </c>
      <c r="M6" s="5"/>
      <c r="N6" s="3"/>
      <c r="O6" s="53" t="s">
        <v>5</v>
      </c>
      <c r="P6" s="55"/>
      <c r="Q6" s="60" t="s">
        <v>2</v>
      </c>
      <c r="R6" s="14"/>
      <c r="S6" s="15"/>
      <c r="T6" s="56" t="s">
        <v>0</v>
      </c>
      <c r="U6" s="57"/>
      <c r="V6" s="58" t="s">
        <v>2</v>
      </c>
      <c r="W6" s="5"/>
      <c r="X6" s="3"/>
      <c r="Y6" s="53" t="s">
        <v>5</v>
      </c>
      <c r="Z6" s="55"/>
      <c r="AA6" s="60" t="s">
        <v>2</v>
      </c>
      <c r="AB6" s="14"/>
      <c r="AC6" s="15"/>
      <c r="AD6" s="56" t="s">
        <v>0</v>
      </c>
      <c r="AE6" s="57"/>
    </row>
    <row r="7" spans="1:31" ht="21" customHeight="1">
      <c r="A7" s="68"/>
      <c r="B7" s="59"/>
      <c r="C7" s="62" t="s">
        <v>3</v>
      </c>
      <c r="D7" s="62" t="s">
        <v>4</v>
      </c>
      <c r="E7" s="62" t="s">
        <v>1</v>
      </c>
      <c r="F7" s="62" t="s">
        <v>4</v>
      </c>
      <c r="G7" s="61"/>
      <c r="H7" s="64" t="s">
        <v>6</v>
      </c>
      <c r="I7" s="64" t="s">
        <v>7</v>
      </c>
      <c r="J7" s="65" t="s">
        <v>8</v>
      </c>
      <c r="K7" s="50" t="s">
        <v>7</v>
      </c>
      <c r="L7" s="59"/>
      <c r="M7" s="62" t="s">
        <v>3</v>
      </c>
      <c r="N7" s="62" t="s">
        <v>4</v>
      </c>
      <c r="O7" s="62" t="s">
        <v>1</v>
      </c>
      <c r="P7" s="62" t="s">
        <v>4</v>
      </c>
      <c r="Q7" s="61"/>
      <c r="R7" s="64" t="s">
        <v>6</v>
      </c>
      <c r="S7" s="64" t="s">
        <v>7</v>
      </c>
      <c r="T7" s="65" t="s">
        <v>1</v>
      </c>
      <c r="U7" s="50" t="s">
        <v>7</v>
      </c>
      <c r="V7" s="59"/>
      <c r="W7" s="62" t="s">
        <v>3</v>
      </c>
      <c r="X7" s="62" t="s">
        <v>4</v>
      </c>
      <c r="Y7" s="62" t="s">
        <v>1</v>
      </c>
      <c r="Z7" s="62" t="s">
        <v>4</v>
      </c>
      <c r="AA7" s="61"/>
      <c r="AB7" s="64" t="s">
        <v>6</v>
      </c>
      <c r="AC7" s="64" t="s">
        <v>7</v>
      </c>
      <c r="AD7" s="65" t="s">
        <v>1</v>
      </c>
      <c r="AE7" s="50" t="s">
        <v>7</v>
      </c>
    </row>
    <row r="8" spans="1:31" ht="21" customHeight="1">
      <c r="A8" s="68"/>
      <c r="B8" s="59"/>
      <c r="C8" s="63"/>
      <c r="D8" s="63"/>
      <c r="E8" s="63"/>
      <c r="F8" s="63"/>
      <c r="G8" s="61"/>
      <c r="H8" s="65"/>
      <c r="I8" s="64"/>
      <c r="J8" s="66"/>
      <c r="K8" s="51"/>
      <c r="L8" s="59"/>
      <c r="M8" s="63"/>
      <c r="N8" s="63"/>
      <c r="O8" s="63"/>
      <c r="P8" s="63"/>
      <c r="Q8" s="61"/>
      <c r="R8" s="65"/>
      <c r="S8" s="64"/>
      <c r="T8" s="66"/>
      <c r="U8" s="51"/>
      <c r="V8" s="59"/>
      <c r="W8" s="63"/>
      <c r="X8" s="63"/>
      <c r="Y8" s="63"/>
      <c r="Z8" s="63"/>
      <c r="AA8" s="61"/>
      <c r="AB8" s="65"/>
      <c r="AC8" s="64"/>
      <c r="AD8" s="69"/>
      <c r="AE8" s="51"/>
    </row>
    <row r="9" spans="1:31" ht="21" customHeight="1">
      <c r="A9" s="5" t="s">
        <v>10</v>
      </c>
      <c r="B9" s="7">
        <f>C9+D9</f>
        <v>13</v>
      </c>
      <c r="C9" s="9">
        <f>SUM(C10:C22)</f>
        <v>7</v>
      </c>
      <c r="D9" s="9">
        <f>SUM(D10:D22)</f>
        <v>6</v>
      </c>
      <c r="E9" s="10">
        <f>C9/B9*100</f>
        <v>53.84615384615385</v>
      </c>
      <c r="F9" s="10">
        <f>D9/B9*100</f>
        <v>46.15384615384615</v>
      </c>
      <c r="G9" s="33">
        <v>18</v>
      </c>
      <c r="H9" s="16">
        <f>SUM(H10:H22)</f>
        <v>18</v>
      </c>
      <c r="I9" s="26" t="s">
        <v>29</v>
      </c>
      <c r="J9" s="17">
        <f>H9/G9*100</f>
        <v>100</v>
      </c>
      <c r="K9" s="26" t="s">
        <v>29</v>
      </c>
      <c r="L9" s="7">
        <f>M9+N9</f>
        <v>205</v>
      </c>
      <c r="M9" s="9">
        <f>SUM(M10:M22)</f>
        <v>92</v>
      </c>
      <c r="N9" s="9">
        <f>SUM(N10:N22)</f>
        <v>113</v>
      </c>
      <c r="O9" s="10">
        <f>M9/L9*100</f>
        <v>44.87804878048781</v>
      </c>
      <c r="P9" s="10">
        <f>N9/L9*100</f>
        <v>55.1219512195122</v>
      </c>
      <c r="Q9" s="33">
        <f>R9+S9</f>
        <v>4</v>
      </c>
      <c r="R9" s="16">
        <f>SUM(R10:R22)</f>
        <v>2</v>
      </c>
      <c r="S9" s="16">
        <f>SUM(S10:S22)</f>
        <v>2</v>
      </c>
      <c r="T9" s="17">
        <f>R9/Q9*100</f>
        <v>50</v>
      </c>
      <c r="U9" s="17">
        <f>S9/R9*100</f>
        <v>100</v>
      </c>
      <c r="V9" s="7">
        <f>W9+X9</f>
        <v>2165</v>
      </c>
      <c r="W9" s="9">
        <f>SUM(W10:W22)</f>
        <v>1090</v>
      </c>
      <c r="X9" s="9">
        <f>SUM(X10:X22)</f>
        <v>1075</v>
      </c>
      <c r="Y9" s="10">
        <f>W9/V9*100</f>
        <v>50.34642032332564</v>
      </c>
      <c r="Z9" s="10">
        <f>X9/V9*100</f>
        <v>49.65357967667436</v>
      </c>
      <c r="AA9" s="33">
        <f>AB9+AC9</f>
        <v>6</v>
      </c>
      <c r="AB9" s="16">
        <f>SUM(AB10:AB22)</f>
        <v>5</v>
      </c>
      <c r="AC9" s="16">
        <f>SUM(AC10:AC22)</f>
        <v>1</v>
      </c>
      <c r="AD9" s="19">
        <f>AB9/AA9*100</f>
        <v>83.33333333333334</v>
      </c>
      <c r="AE9" s="19">
        <f>AC9/AA9*100</f>
        <v>16.666666666666664</v>
      </c>
    </row>
    <row r="10" spans="1:31" ht="21" customHeight="1">
      <c r="A10" s="22" t="s">
        <v>14</v>
      </c>
      <c r="B10" s="25" t="s">
        <v>29</v>
      </c>
      <c r="C10" s="26" t="s">
        <v>29</v>
      </c>
      <c r="D10" s="26" t="s">
        <v>29</v>
      </c>
      <c r="E10" s="26" t="s">
        <v>29</v>
      </c>
      <c r="F10" s="26" t="s">
        <v>29</v>
      </c>
      <c r="G10" s="26" t="s">
        <v>29</v>
      </c>
      <c r="H10" s="26" t="s">
        <v>29</v>
      </c>
      <c r="I10" s="26" t="s">
        <v>29</v>
      </c>
      <c r="J10" s="26" t="s">
        <v>29</v>
      </c>
      <c r="K10" s="26" t="s">
        <v>29</v>
      </c>
      <c r="L10" s="34" t="s">
        <v>29</v>
      </c>
      <c r="M10" s="29" t="s">
        <v>29</v>
      </c>
      <c r="N10" s="29" t="s">
        <v>29</v>
      </c>
      <c r="O10" s="29" t="s">
        <v>29</v>
      </c>
      <c r="P10" s="29" t="s">
        <v>29</v>
      </c>
      <c r="Q10" s="29" t="s">
        <v>29</v>
      </c>
      <c r="R10" s="29" t="s">
        <v>29</v>
      </c>
      <c r="S10" s="29" t="s">
        <v>29</v>
      </c>
      <c r="T10" s="29" t="s">
        <v>29</v>
      </c>
      <c r="U10" s="29" t="s">
        <v>29</v>
      </c>
      <c r="V10" s="8">
        <f aca="true" t="shared" si="0" ref="V10:V17">W10+X10</f>
        <v>1200</v>
      </c>
      <c r="W10" s="26">
        <v>597</v>
      </c>
      <c r="X10" s="26">
        <v>603</v>
      </c>
      <c r="Y10" s="20">
        <f aca="true" t="shared" si="1" ref="Y10:Y17">W10/V10*100</f>
        <v>49.75</v>
      </c>
      <c r="Z10" s="20">
        <f aca="true" t="shared" si="2" ref="Z10:Z17">X10/V10*100</f>
        <v>50.24999999999999</v>
      </c>
      <c r="AA10" s="18">
        <f>AB10+AC10</f>
        <v>3</v>
      </c>
      <c r="AB10" s="26">
        <v>2</v>
      </c>
      <c r="AC10" s="26">
        <v>1</v>
      </c>
      <c r="AD10" s="19">
        <f>AB10/AA10*100</f>
        <v>66.66666666666666</v>
      </c>
      <c r="AE10" s="19">
        <f>AC10/AA10*100</f>
        <v>33.33333333333333</v>
      </c>
    </row>
    <row r="11" spans="1:31" ht="21" customHeight="1">
      <c r="A11" s="22" t="s">
        <v>15</v>
      </c>
      <c r="B11" s="25" t="s">
        <v>29</v>
      </c>
      <c r="C11" s="26" t="s">
        <v>29</v>
      </c>
      <c r="D11" s="26" t="s">
        <v>29</v>
      </c>
      <c r="E11" s="26" t="s">
        <v>29</v>
      </c>
      <c r="F11" s="26" t="s">
        <v>29</v>
      </c>
      <c r="G11" s="26" t="s">
        <v>29</v>
      </c>
      <c r="H11" s="26" t="s">
        <v>29</v>
      </c>
      <c r="I11" s="26" t="s">
        <v>29</v>
      </c>
      <c r="J11" s="26" t="s">
        <v>29</v>
      </c>
      <c r="K11" s="26" t="s">
        <v>29</v>
      </c>
      <c r="L11" s="8">
        <f>M11+N11</f>
        <v>194</v>
      </c>
      <c r="M11" s="26">
        <v>85</v>
      </c>
      <c r="N11" s="26">
        <v>109</v>
      </c>
      <c r="O11" s="20">
        <f>M11/L11*100</f>
        <v>43.81443298969072</v>
      </c>
      <c r="P11" s="20">
        <f>N11/L11*100</f>
        <v>56.18556701030928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34" t="s">
        <v>29</v>
      </c>
      <c r="W11" s="29" t="s">
        <v>29</v>
      </c>
      <c r="X11" s="29" t="s">
        <v>29</v>
      </c>
      <c r="Y11" s="29" t="s">
        <v>29</v>
      </c>
      <c r="Z11" s="29" t="s">
        <v>29</v>
      </c>
      <c r="AA11" s="29" t="s">
        <v>29</v>
      </c>
      <c r="AB11" s="29" t="s">
        <v>29</v>
      </c>
      <c r="AC11" s="29" t="s">
        <v>29</v>
      </c>
      <c r="AD11" s="29" t="s">
        <v>29</v>
      </c>
      <c r="AE11" s="29" t="s">
        <v>29</v>
      </c>
    </row>
    <row r="12" spans="1:31" ht="21" customHeight="1">
      <c r="A12" s="22" t="s">
        <v>16</v>
      </c>
      <c r="B12" s="25" t="s">
        <v>29</v>
      </c>
      <c r="C12" s="26" t="s">
        <v>29</v>
      </c>
      <c r="D12" s="26" t="s">
        <v>29</v>
      </c>
      <c r="E12" s="26" t="s">
        <v>29</v>
      </c>
      <c r="F12" s="26" t="s">
        <v>29</v>
      </c>
      <c r="G12" s="18">
        <v>6</v>
      </c>
      <c r="H12" s="21">
        <v>6</v>
      </c>
      <c r="I12" s="26" t="s">
        <v>29</v>
      </c>
      <c r="J12" s="19">
        <f>H12/G12*100</f>
        <v>100</v>
      </c>
      <c r="K12" s="26" t="s">
        <v>29</v>
      </c>
      <c r="L12" s="34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8">
        <f t="shared" si="0"/>
        <v>121</v>
      </c>
      <c r="W12" s="26">
        <v>65</v>
      </c>
      <c r="X12" s="26">
        <v>56</v>
      </c>
      <c r="Y12" s="20">
        <f t="shared" si="1"/>
        <v>53.71900826446281</v>
      </c>
      <c r="Z12" s="20">
        <f t="shared" si="2"/>
        <v>46.28099173553719</v>
      </c>
      <c r="AA12" s="29" t="s">
        <v>29</v>
      </c>
      <c r="AB12" s="29" t="s">
        <v>29</v>
      </c>
      <c r="AC12" s="29" t="s">
        <v>29</v>
      </c>
      <c r="AD12" s="29" t="s">
        <v>29</v>
      </c>
      <c r="AE12" s="29" t="s">
        <v>29</v>
      </c>
    </row>
    <row r="13" spans="1:31" ht="21" customHeight="1">
      <c r="A13" s="22" t="s">
        <v>17</v>
      </c>
      <c r="B13" s="25" t="s">
        <v>29</v>
      </c>
      <c r="C13" s="26" t="s">
        <v>29</v>
      </c>
      <c r="D13" s="26" t="s">
        <v>29</v>
      </c>
      <c r="E13" s="26" t="s">
        <v>29</v>
      </c>
      <c r="F13" s="26" t="s">
        <v>29</v>
      </c>
      <c r="G13" s="18">
        <v>6</v>
      </c>
      <c r="H13" s="21">
        <v>6</v>
      </c>
      <c r="I13" s="26" t="s">
        <v>29</v>
      </c>
      <c r="J13" s="19">
        <f>H13/G13*100</f>
        <v>100</v>
      </c>
      <c r="K13" s="26" t="s">
        <v>29</v>
      </c>
      <c r="L13" s="34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34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 t="s">
        <v>29</v>
      </c>
      <c r="AB13" s="29" t="s">
        <v>29</v>
      </c>
      <c r="AC13" s="29" t="s">
        <v>29</v>
      </c>
      <c r="AD13" s="29" t="s">
        <v>29</v>
      </c>
      <c r="AE13" s="29" t="s">
        <v>29</v>
      </c>
    </row>
    <row r="14" spans="1:31" ht="21" customHeight="1">
      <c r="A14" s="22" t="s">
        <v>18</v>
      </c>
      <c r="B14" s="25" t="s">
        <v>29</v>
      </c>
      <c r="C14" s="26" t="s">
        <v>29</v>
      </c>
      <c r="D14" s="26" t="s">
        <v>29</v>
      </c>
      <c r="E14" s="26" t="s">
        <v>29</v>
      </c>
      <c r="F14" s="26" t="s">
        <v>29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  <c r="L14" s="34" t="s">
        <v>29</v>
      </c>
      <c r="M14" s="29" t="s">
        <v>29</v>
      </c>
      <c r="N14" s="29" t="s">
        <v>29</v>
      </c>
      <c r="O14" s="29" t="s">
        <v>29</v>
      </c>
      <c r="P14" s="29" t="s">
        <v>29</v>
      </c>
      <c r="Q14" s="29" t="s">
        <v>29</v>
      </c>
      <c r="R14" s="29" t="s">
        <v>29</v>
      </c>
      <c r="S14" s="29" t="s">
        <v>29</v>
      </c>
      <c r="T14" s="29" t="s">
        <v>29</v>
      </c>
      <c r="U14" s="29" t="s">
        <v>29</v>
      </c>
      <c r="V14" s="34" t="s">
        <v>29</v>
      </c>
      <c r="W14" s="29" t="s">
        <v>29</v>
      </c>
      <c r="X14" s="29" t="s">
        <v>29</v>
      </c>
      <c r="Y14" s="29" t="s">
        <v>29</v>
      </c>
      <c r="Z14" s="29" t="s">
        <v>29</v>
      </c>
      <c r="AA14" s="29" t="s">
        <v>29</v>
      </c>
      <c r="AB14" s="29" t="s">
        <v>29</v>
      </c>
      <c r="AC14" s="29" t="s">
        <v>29</v>
      </c>
      <c r="AD14" s="29" t="s">
        <v>29</v>
      </c>
      <c r="AE14" s="29" t="s">
        <v>29</v>
      </c>
    </row>
    <row r="15" spans="1:31" ht="21" customHeight="1">
      <c r="A15" s="22" t="s">
        <v>19</v>
      </c>
      <c r="B15" s="8">
        <f>C15+D15</f>
        <v>13</v>
      </c>
      <c r="C15" s="6">
        <v>7</v>
      </c>
      <c r="D15" s="6">
        <v>6</v>
      </c>
      <c r="E15" s="20">
        <f>C15/B15*100</f>
        <v>53.84615384615385</v>
      </c>
      <c r="F15" s="20">
        <f>D15/B15*100</f>
        <v>46.15384615384615</v>
      </c>
      <c r="G15" s="18">
        <v>6</v>
      </c>
      <c r="H15" s="21">
        <v>6</v>
      </c>
      <c r="I15" s="26" t="s">
        <v>29</v>
      </c>
      <c r="J15" s="19">
        <f>H15/G15*100</f>
        <v>100</v>
      </c>
      <c r="K15" s="26" t="s">
        <v>29</v>
      </c>
      <c r="L15" s="34" t="s">
        <v>29</v>
      </c>
      <c r="M15" s="29" t="s">
        <v>29</v>
      </c>
      <c r="N15" s="29" t="s">
        <v>29</v>
      </c>
      <c r="O15" s="29" t="s">
        <v>29</v>
      </c>
      <c r="P15" s="29" t="s">
        <v>29</v>
      </c>
      <c r="Q15" s="29" t="s">
        <v>29</v>
      </c>
      <c r="R15" s="29" t="s">
        <v>29</v>
      </c>
      <c r="S15" s="29" t="s">
        <v>29</v>
      </c>
      <c r="T15" s="29" t="s">
        <v>29</v>
      </c>
      <c r="U15" s="29" t="s">
        <v>29</v>
      </c>
      <c r="V15" s="34" t="s">
        <v>29</v>
      </c>
      <c r="W15" s="29" t="s">
        <v>29</v>
      </c>
      <c r="X15" s="29" t="s">
        <v>29</v>
      </c>
      <c r="Y15" s="29" t="s">
        <v>29</v>
      </c>
      <c r="Z15" s="29" t="s">
        <v>29</v>
      </c>
      <c r="AA15" s="29" t="s">
        <v>29</v>
      </c>
      <c r="AB15" s="29" t="s">
        <v>29</v>
      </c>
      <c r="AC15" s="29" t="s">
        <v>29</v>
      </c>
      <c r="AD15" s="29" t="s">
        <v>29</v>
      </c>
      <c r="AE15" s="29" t="s">
        <v>29</v>
      </c>
    </row>
    <row r="16" spans="1:31" ht="21" customHeight="1">
      <c r="A16" s="22" t="s">
        <v>20</v>
      </c>
      <c r="B16" s="25" t="s">
        <v>29</v>
      </c>
      <c r="C16" s="26" t="s">
        <v>29</v>
      </c>
      <c r="D16" s="26" t="s">
        <v>29</v>
      </c>
      <c r="E16" s="26" t="s">
        <v>29</v>
      </c>
      <c r="F16" s="26" t="s">
        <v>29</v>
      </c>
      <c r="G16" s="26" t="s">
        <v>29</v>
      </c>
      <c r="H16" s="26" t="s">
        <v>29</v>
      </c>
      <c r="I16" s="26" t="s">
        <v>29</v>
      </c>
      <c r="J16" s="26" t="s">
        <v>29</v>
      </c>
      <c r="K16" s="26" t="s">
        <v>29</v>
      </c>
      <c r="L16" s="34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29" t="s">
        <v>29</v>
      </c>
      <c r="T16" s="29" t="s">
        <v>29</v>
      </c>
      <c r="U16" s="29" t="s">
        <v>29</v>
      </c>
      <c r="V16" s="8">
        <f t="shared" si="0"/>
        <v>350</v>
      </c>
      <c r="W16" s="26">
        <v>177</v>
      </c>
      <c r="X16" s="26">
        <v>173</v>
      </c>
      <c r="Y16" s="20">
        <f t="shared" si="1"/>
        <v>50.57142857142857</v>
      </c>
      <c r="Z16" s="20">
        <f t="shared" si="2"/>
        <v>49.42857142857143</v>
      </c>
      <c r="AA16" s="36">
        <v>3</v>
      </c>
      <c r="AB16" s="26">
        <v>3</v>
      </c>
      <c r="AC16" s="29" t="s">
        <v>29</v>
      </c>
      <c r="AD16" s="19">
        <f>AB16/AA16*100</f>
        <v>100</v>
      </c>
      <c r="AE16" s="29" t="s">
        <v>29</v>
      </c>
    </row>
    <row r="17" spans="1:31" ht="21" customHeight="1">
      <c r="A17" s="22" t="s">
        <v>21</v>
      </c>
      <c r="B17" s="25" t="s">
        <v>29</v>
      </c>
      <c r="C17" s="26" t="s">
        <v>29</v>
      </c>
      <c r="D17" s="26" t="s">
        <v>29</v>
      </c>
      <c r="E17" s="26" t="s">
        <v>29</v>
      </c>
      <c r="F17" s="26" t="s">
        <v>29</v>
      </c>
      <c r="G17" s="26" t="s">
        <v>29</v>
      </c>
      <c r="H17" s="26" t="s">
        <v>29</v>
      </c>
      <c r="I17" s="26" t="s">
        <v>29</v>
      </c>
      <c r="J17" s="26" t="s">
        <v>29</v>
      </c>
      <c r="K17" s="26" t="s">
        <v>29</v>
      </c>
      <c r="L17" s="8">
        <f>M17+N17</f>
        <v>11</v>
      </c>
      <c r="M17" s="26">
        <v>7</v>
      </c>
      <c r="N17" s="26">
        <v>4</v>
      </c>
      <c r="O17" s="20">
        <f>M17/L17*100</f>
        <v>63.63636363636363</v>
      </c>
      <c r="P17" s="20">
        <f>N17/L17*100</f>
        <v>36.36363636363637</v>
      </c>
      <c r="Q17" s="29" t="s">
        <v>29</v>
      </c>
      <c r="R17" s="29" t="s">
        <v>29</v>
      </c>
      <c r="S17" s="29" t="s">
        <v>29</v>
      </c>
      <c r="T17" s="29" t="s">
        <v>29</v>
      </c>
      <c r="U17" s="29" t="s">
        <v>29</v>
      </c>
      <c r="V17" s="8">
        <f t="shared" si="0"/>
        <v>494</v>
      </c>
      <c r="W17" s="26">
        <v>251</v>
      </c>
      <c r="X17" s="26">
        <v>243</v>
      </c>
      <c r="Y17" s="20">
        <f t="shared" si="1"/>
        <v>50.80971659919028</v>
      </c>
      <c r="Z17" s="20">
        <f t="shared" si="2"/>
        <v>49.19028340080971</v>
      </c>
      <c r="AA17" s="29" t="s">
        <v>29</v>
      </c>
      <c r="AB17" s="29" t="s">
        <v>29</v>
      </c>
      <c r="AC17" s="29" t="s">
        <v>29</v>
      </c>
      <c r="AD17" s="29" t="s">
        <v>29</v>
      </c>
      <c r="AE17" s="29" t="s">
        <v>29</v>
      </c>
    </row>
    <row r="18" spans="1:31" ht="21" customHeight="1">
      <c r="A18" s="22" t="s">
        <v>22</v>
      </c>
      <c r="B18" s="25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H18" s="26" t="s">
        <v>29</v>
      </c>
      <c r="I18" s="26" t="s">
        <v>29</v>
      </c>
      <c r="J18" s="26" t="s">
        <v>29</v>
      </c>
      <c r="K18" s="26" t="s">
        <v>29</v>
      </c>
      <c r="L18" s="34" t="s">
        <v>29</v>
      </c>
      <c r="M18" s="29" t="s">
        <v>29</v>
      </c>
      <c r="N18" s="29" t="s">
        <v>29</v>
      </c>
      <c r="O18" s="29" t="s">
        <v>29</v>
      </c>
      <c r="P18" s="29" t="s">
        <v>29</v>
      </c>
      <c r="Q18" s="29" t="s">
        <v>29</v>
      </c>
      <c r="R18" s="29" t="s">
        <v>29</v>
      </c>
      <c r="S18" s="29" t="s">
        <v>29</v>
      </c>
      <c r="T18" s="29" t="s">
        <v>29</v>
      </c>
      <c r="U18" s="29" t="s">
        <v>29</v>
      </c>
      <c r="V18" s="34" t="s">
        <v>29</v>
      </c>
      <c r="W18" s="29" t="s">
        <v>29</v>
      </c>
      <c r="X18" s="29" t="s">
        <v>29</v>
      </c>
      <c r="Y18" s="29" t="s">
        <v>29</v>
      </c>
      <c r="Z18" s="29" t="s">
        <v>29</v>
      </c>
      <c r="AA18" s="29" t="s">
        <v>29</v>
      </c>
      <c r="AB18" s="29" t="s">
        <v>29</v>
      </c>
      <c r="AC18" s="29" t="s">
        <v>29</v>
      </c>
      <c r="AD18" s="29" t="s">
        <v>29</v>
      </c>
      <c r="AE18" s="29" t="s">
        <v>29</v>
      </c>
    </row>
    <row r="19" spans="1:31" ht="21" customHeight="1">
      <c r="A19" s="22" t="s">
        <v>23</v>
      </c>
      <c r="B19" s="25" t="s">
        <v>29</v>
      </c>
      <c r="C19" s="26" t="s">
        <v>29</v>
      </c>
      <c r="D19" s="26" t="s">
        <v>29</v>
      </c>
      <c r="E19" s="26" t="s">
        <v>29</v>
      </c>
      <c r="F19" s="26" t="s">
        <v>29</v>
      </c>
      <c r="G19" s="26" t="s">
        <v>29</v>
      </c>
      <c r="H19" s="26" t="s">
        <v>29</v>
      </c>
      <c r="I19" s="26" t="s">
        <v>29</v>
      </c>
      <c r="J19" s="26" t="s">
        <v>29</v>
      </c>
      <c r="K19" s="26" t="s">
        <v>29</v>
      </c>
      <c r="L19" s="34" t="s">
        <v>29</v>
      </c>
      <c r="M19" s="29" t="s">
        <v>29</v>
      </c>
      <c r="N19" s="29" t="s">
        <v>29</v>
      </c>
      <c r="O19" s="29" t="s">
        <v>29</v>
      </c>
      <c r="P19" s="29" t="s">
        <v>29</v>
      </c>
      <c r="Q19" s="18">
        <f>R19+S19</f>
        <v>4</v>
      </c>
      <c r="R19" s="26">
        <v>2</v>
      </c>
      <c r="S19" s="26">
        <v>2</v>
      </c>
      <c r="T19" s="19">
        <f>R19/Q19*100</f>
        <v>50</v>
      </c>
      <c r="U19" s="19">
        <f>S19/R19*100</f>
        <v>100</v>
      </c>
      <c r="V19" s="34" t="s">
        <v>29</v>
      </c>
      <c r="W19" s="29" t="s">
        <v>29</v>
      </c>
      <c r="X19" s="29" t="s">
        <v>29</v>
      </c>
      <c r="Y19" s="29" t="s">
        <v>29</v>
      </c>
      <c r="Z19" s="29" t="s">
        <v>29</v>
      </c>
      <c r="AA19" s="29" t="s">
        <v>29</v>
      </c>
      <c r="AB19" s="29" t="s">
        <v>29</v>
      </c>
      <c r="AC19" s="29" t="s">
        <v>29</v>
      </c>
      <c r="AD19" s="29" t="s">
        <v>29</v>
      </c>
      <c r="AE19" s="29" t="s">
        <v>29</v>
      </c>
    </row>
    <row r="20" spans="1:31" ht="21" customHeight="1">
      <c r="A20" s="22" t="s">
        <v>24</v>
      </c>
      <c r="B20" s="25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H20" s="26" t="s">
        <v>29</v>
      </c>
      <c r="I20" s="26" t="s">
        <v>29</v>
      </c>
      <c r="J20" s="26" t="s">
        <v>29</v>
      </c>
      <c r="K20" s="26" t="s">
        <v>29</v>
      </c>
      <c r="L20" s="34" t="s">
        <v>29</v>
      </c>
      <c r="M20" s="29" t="s">
        <v>29</v>
      </c>
      <c r="N20" s="29" t="s">
        <v>29</v>
      </c>
      <c r="O20" s="29" t="s">
        <v>29</v>
      </c>
      <c r="P20" s="29" t="s">
        <v>29</v>
      </c>
      <c r="Q20" s="29" t="s">
        <v>29</v>
      </c>
      <c r="R20" s="29" t="s">
        <v>29</v>
      </c>
      <c r="S20" s="29" t="s">
        <v>29</v>
      </c>
      <c r="T20" s="29" t="s">
        <v>29</v>
      </c>
      <c r="U20" s="29" t="s">
        <v>29</v>
      </c>
      <c r="V20" s="34" t="s">
        <v>29</v>
      </c>
      <c r="W20" s="29" t="s">
        <v>29</v>
      </c>
      <c r="X20" s="29" t="s">
        <v>29</v>
      </c>
      <c r="Y20" s="29" t="s">
        <v>29</v>
      </c>
      <c r="Z20" s="29" t="s">
        <v>29</v>
      </c>
      <c r="AA20" s="29" t="s">
        <v>29</v>
      </c>
      <c r="AB20" s="29" t="s">
        <v>29</v>
      </c>
      <c r="AC20" s="29" t="s">
        <v>29</v>
      </c>
      <c r="AD20" s="29" t="s">
        <v>29</v>
      </c>
      <c r="AE20" s="29" t="s">
        <v>29</v>
      </c>
    </row>
    <row r="21" spans="1:31" ht="21" customHeight="1">
      <c r="A21" s="22" t="s">
        <v>25</v>
      </c>
      <c r="B21" s="25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H21" s="26" t="s">
        <v>29</v>
      </c>
      <c r="I21" s="26" t="s">
        <v>29</v>
      </c>
      <c r="J21" s="26" t="s">
        <v>29</v>
      </c>
      <c r="K21" s="26" t="s">
        <v>29</v>
      </c>
      <c r="L21" s="34" t="s">
        <v>29</v>
      </c>
      <c r="M21" s="29" t="s">
        <v>29</v>
      </c>
      <c r="N21" s="29" t="s">
        <v>29</v>
      </c>
      <c r="O21" s="29" t="s">
        <v>29</v>
      </c>
      <c r="P21" s="29" t="s">
        <v>29</v>
      </c>
      <c r="Q21" s="29" t="s">
        <v>29</v>
      </c>
      <c r="R21" s="29" t="s">
        <v>29</v>
      </c>
      <c r="S21" s="29" t="s">
        <v>29</v>
      </c>
      <c r="T21" s="29" t="s">
        <v>29</v>
      </c>
      <c r="U21" s="29" t="s">
        <v>29</v>
      </c>
      <c r="V21" s="34" t="s">
        <v>29</v>
      </c>
      <c r="W21" s="29" t="s">
        <v>29</v>
      </c>
      <c r="X21" s="29" t="s">
        <v>29</v>
      </c>
      <c r="Y21" s="29" t="s">
        <v>29</v>
      </c>
      <c r="Z21" s="29" t="s">
        <v>29</v>
      </c>
      <c r="AA21" s="29" t="s">
        <v>29</v>
      </c>
      <c r="AB21" s="29" t="s">
        <v>29</v>
      </c>
      <c r="AC21" s="29" t="s">
        <v>29</v>
      </c>
      <c r="AD21" s="29" t="s">
        <v>29</v>
      </c>
      <c r="AE21" s="29" t="s">
        <v>29</v>
      </c>
    </row>
    <row r="22" spans="1:31" ht="21" customHeight="1">
      <c r="A22" s="23" t="s">
        <v>26</v>
      </c>
      <c r="B22" s="27" t="s">
        <v>29</v>
      </c>
      <c r="C22" s="28" t="s">
        <v>29</v>
      </c>
      <c r="D22" s="28" t="s">
        <v>29</v>
      </c>
      <c r="E22" s="28" t="s">
        <v>29</v>
      </c>
      <c r="F22" s="28" t="s">
        <v>29</v>
      </c>
      <c r="G22" s="28" t="s">
        <v>29</v>
      </c>
      <c r="H22" s="28" t="s">
        <v>29</v>
      </c>
      <c r="I22" s="28" t="s">
        <v>29</v>
      </c>
      <c r="J22" s="28" t="s">
        <v>29</v>
      </c>
      <c r="K22" s="28" t="s">
        <v>29</v>
      </c>
      <c r="L22" s="35" t="s">
        <v>29</v>
      </c>
      <c r="M22" s="30" t="s">
        <v>29</v>
      </c>
      <c r="N22" s="30" t="s">
        <v>29</v>
      </c>
      <c r="O22" s="30" t="s">
        <v>29</v>
      </c>
      <c r="P22" s="30" t="s">
        <v>29</v>
      </c>
      <c r="Q22" s="30" t="s">
        <v>29</v>
      </c>
      <c r="R22" s="30" t="s">
        <v>29</v>
      </c>
      <c r="S22" s="30" t="s">
        <v>29</v>
      </c>
      <c r="T22" s="30" t="s">
        <v>29</v>
      </c>
      <c r="U22" s="30" t="s">
        <v>29</v>
      </c>
      <c r="V22" s="35" t="s">
        <v>29</v>
      </c>
      <c r="W22" s="30" t="s">
        <v>29</v>
      </c>
      <c r="X22" s="30" t="s">
        <v>29</v>
      </c>
      <c r="Y22" s="30" t="s">
        <v>29</v>
      </c>
      <c r="Z22" s="30" t="s">
        <v>29</v>
      </c>
      <c r="AA22" s="30" t="s">
        <v>29</v>
      </c>
      <c r="AB22" s="30" t="s">
        <v>29</v>
      </c>
      <c r="AC22" s="30" t="s">
        <v>29</v>
      </c>
      <c r="AD22" s="30" t="s">
        <v>29</v>
      </c>
      <c r="AE22" s="30" t="s">
        <v>29</v>
      </c>
    </row>
    <row r="23" spans="1:31" ht="21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24.75" customHeight="1">
      <c r="A24" s="24"/>
      <c r="B24" s="52" t="s">
        <v>33</v>
      </c>
      <c r="C24" s="52"/>
      <c r="D24" s="52"/>
      <c r="E24" s="52"/>
      <c r="F24" s="52"/>
      <c r="G24" s="52"/>
      <c r="H24" s="52"/>
      <c r="I24" s="52"/>
      <c r="J24" s="52"/>
      <c r="K24" s="52"/>
      <c r="L24" s="52" t="s">
        <v>35</v>
      </c>
      <c r="M24" s="52"/>
      <c r="N24" s="52"/>
      <c r="O24" s="52"/>
      <c r="P24" s="52"/>
      <c r="Q24" s="52"/>
      <c r="R24" s="52"/>
      <c r="S24" s="52"/>
      <c r="T24" s="52"/>
      <c r="U24" s="52"/>
      <c r="V24" s="6"/>
      <c r="W24" s="26"/>
      <c r="X24" s="26"/>
      <c r="Y24" s="20"/>
      <c r="Z24" s="20"/>
      <c r="AA24" s="18"/>
      <c r="AB24" s="26"/>
      <c r="AC24" s="26"/>
      <c r="AD24" s="19"/>
      <c r="AE24" s="19"/>
    </row>
    <row r="25" spans="1:21" ht="21" customHeight="1">
      <c r="A25" s="67" t="s">
        <v>13</v>
      </c>
      <c r="B25" s="53" t="s">
        <v>12</v>
      </c>
      <c r="C25" s="54"/>
      <c r="D25" s="54"/>
      <c r="E25" s="54"/>
      <c r="F25" s="55"/>
      <c r="G25" s="56" t="s">
        <v>11</v>
      </c>
      <c r="H25" s="57"/>
      <c r="I25" s="57"/>
      <c r="J25" s="57"/>
      <c r="K25" s="57"/>
      <c r="L25" s="53" t="s">
        <v>12</v>
      </c>
      <c r="M25" s="54"/>
      <c r="N25" s="54"/>
      <c r="O25" s="54"/>
      <c r="P25" s="55"/>
      <c r="Q25" s="56" t="s">
        <v>11</v>
      </c>
      <c r="R25" s="57"/>
      <c r="S25" s="57"/>
      <c r="T25" s="57"/>
      <c r="U25" s="81"/>
    </row>
    <row r="26" spans="1:21" ht="21" customHeight="1">
      <c r="A26" s="68"/>
      <c r="B26" s="58" t="s">
        <v>2</v>
      </c>
      <c r="C26" s="5"/>
      <c r="D26" s="3"/>
      <c r="E26" s="53" t="s">
        <v>5</v>
      </c>
      <c r="F26" s="55"/>
      <c r="G26" s="60" t="s">
        <v>2</v>
      </c>
      <c r="H26" s="14"/>
      <c r="I26" s="15"/>
      <c r="J26" s="56" t="s">
        <v>0</v>
      </c>
      <c r="K26" s="57"/>
      <c r="L26" s="58" t="s">
        <v>2</v>
      </c>
      <c r="M26" s="5"/>
      <c r="N26" s="3"/>
      <c r="O26" s="53" t="s">
        <v>5</v>
      </c>
      <c r="P26" s="55"/>
      <c r="Q26" s="60" t="s">
        <v>2</v>
      </c>
      <c r="R26" s="14"/>
      <c r="S26" s="15"/>
      <c r="T26" s="56" t="s">
        <v>0</v>
      </c>
      <c r="U26" s="81"/>
    </row>
    <row r="27" spans="1:21" ht="21" customHeight="1">
      <c r="A27" s="68"/>
      <c r="B27" s="59"/>
      <c r="C27" s="62" t="s">
        <v>3</v>
      </c>
      <c r="D27" s="62" t="s">
        <v>4</v>
      </c>
      <c r="E27" s="62" t="s">
        <v>1</v>
      </c>
      <c r="F27" s="62" t="s">
        <v>4</v>
      </c>
      <c r="G27" s="61"/>
      <c r="H27" s="64" t="s">
        <v>6</v>
      </c>
      <c r="I27" s="64" t="s">
        <v>7</v>
      </c>
      <c r="J27" s="65" t="s">
        <v>1</v>
      </c>
      <c r="K27" s="50" t="s">
        <v>7</v>
      </c>
      <c r="L27" s="59"/>
      <c r="M27" s="62" t="s">
        <v>3</v>
      </c>
      <c r="N27" s="62" t="s">
        <v>4</v>
      </c>
      <c r="O27" s="62" t="s">
        <v>1</v>
      </c>
      <c r="P27" s="62" t="s">
        <v>4</v>
      </c>
      <c r="Q27" s="61"/>
      <c r="R27" s="64" t="s">
        <v>6</v>
      </c>
      <c r="S27" s="64" t="s">
        <v>7</v>
      </c>
      <c r="T27" s="65" t="s">
        <v>1</v>
      </c>
      <c r="U27" s="65" t="s">
        <v>7</v>
      </c>
    </row>
    <row r="28" spans="1:21" ht="21" customHeight="1">
      <c r="A28" s="68"/>
      <c r="B28" s="59"/>
      <c r="C28" s="63"/>
      <c r="D28" s="63"/>
      <c r="E28" s="63"/>
      <c r="F28" s="63"/>
      <c r="G28" s="61"/>
      <c r="H28" s="65"/>
      <c r="I28" s="64"/>
      <c r="J28" s="66"/>
      <c r="K28" s="51"/>
      <c r="L28" s="59"/>
      <c r="M28" s="63"/>
      <c r="N28" s="63"/>
      <c r="O28" s="63"/>
      <c r="P28" s="63"/>
      <c r="Q28" s="61"/>
      <c r="R28" s="65"/>
      <c r="S28" s="64"/>
      <c r="T28" s="66"/>
      <c r="U28" s="69"/>
    </row>
    <row r="29" spans="1:21" ht="21" customHeight="1">
      <c r="A29" s="5" t="s">
        <v>10</v>
      </c>
      <c r="B29" s="38">
        <f>C29+D29</f>
        <v>599</v>
      </c>
      <c r="C29" s="39">
        <f>SUM(C30:C42)</f>
        <v>182</v>
      </c>
      <c r="D29" s="39">
        <f>SUM(D30:D42)</f>
        <v>417</v>
      </c>
      <c r="E29" s="43">
        <f>C29/B29*100</f>
        <v>30.38397328881469</v>
      </c>
      <c r="F29" s="43">
        <f>D29/B29*100</f>
        <v>69.61602671118531</v>
      </c>
      <c r="G29" s="39">
        <f>H29+I29</f>
        <v>88</v>
      </c>
      <c r="H29" s="46">
        <f>SUM(H30:H42)</f>
        <v>56</v>
      </c>
      <c r="I29" s="46">
        <f>SUM(I30:I42)</f>
        <v>32</v>
      </c>
      <c r="J29" s="48">
        <f>H29/G29*100</f>
        <v>63.63636363636363</v>
      </c>
      <c r="K29" s="48">
        <f>I29/G29*100</f>
        <v>36.36363636363637</v>
      </c>
      <c r="L29" s="71">
        <f>M29+N29</f>
        <v>670</v>
      </c>
      <c r="M29" s="72">
        <f>SUM(M30:M42)</f>
        <v>341</v>
      </c>
      <c r="N29" s="72">
        <f>SUM(N30:N42)</f>
        <v>329</v>
      </c>
      <c r="O29" s="73">
        <f>M29/L29*100</f>
        <v>50.8955223880597</v>
      </c>
      <c r="P29" s="73">
        <f>N29/L29*100</f>
        <v>49.1044776119403</v>
      </c>
      <c r="Q29" s="72">
        <f>R29+S29</f>
        <v>46</v>
      </c>
      <c r="R29" s="74">
        <f>SUM(R30:R42)</f>
        <v>29</v>
      </c>
      <c r="S29" s="74">
        <f>SUM(S30:S42)</f>
        <v>17</v>
      </c>
      <c r="T29" s="75">
        <f>R29/Q29*100</f>
        <v>63.04347826086957</v>
      </c>
      <c r="U29" s="82">
        <f>S29/Q29*100</f>
        <v>36.95652173913043</v>
      </c>
    </row>
    <row r="30" spans="1:21" ht="21" customHeight="1">
      <c r="A30" s="22" t="s">
        <v>14</v>
      </c>
      <c r="B30" s="41">
        <f aca="true" t="shared" si="3" ref="B30:B42">C30+D30</f>
        <v>0</v>
      </c>
      <c r="C30" s="40">
        <v>0</v>
      </c>
      <c r="D30" s="40">
        <v>0</v>
      </c>
      <c r="E30" s="44">
        <v>0</v>
      </c>
      <c r="F30" s="44">
        <v>0</v>
      </c>
      <c r="G30" s="42">
        <f aca="true" t="shared" si="4" ref="G30:G42">H30+I30</f>
        <v>8</v>
      </c>
      <c r="H30" s="40">
        <v>3</v>
      </c>
      <c r="I30" s="40">
        <v>5</v>
      </c>
      <c r="J30" s="49">
        <f aca="true" t="shared" si="5" ref="J30:J39">H30/G30*100</f>
        <v>37.5</v>
      </c>
      <c r="K30" s="49">
        <f aca="true" t="shared" si="6" ref="K30:K39">I30/G30*100</f>
        <v>62.5</v>
      </c>
      <c r="L30" s="76">
        <f aca="true" t="shared" si="7" ref="L30:L42">M30+N30</f>
        <v>139</v>
      </c>
      <c r="M30" s="77">
        <v>78</v>
      </c>
      <c r="N30" s="77">
        <v>61</v>
      </c>
      <c r="O30" s="78">
        <v>56.1</v>
      </c>
      <c r="P30" s="78">
        <v>43.9</v>
      </c>
      <c r="Q30" s="79">
        <f aca="true" t="shared" si="8" ref="Q30:Q42">R30+S30</f>
        <v>0</v>
      </c>
      <c r="R30" s="78">
        <v>0</v>
      </c>
      <c r="S30" s="78">
        <v>0</v>
      </c>
      <c r="T30" s="78">
        <v>0</v>
      </c>
      <c r="U30" s="83">
        <v>0</v>
      </c>
    </row>
    <row r="31" spans="1:21" ht="21" customHeight="1">
      <c r="A31" s="37" t="s">
        <v>15</v>
      </c>
      <c r="B31" s="41">
        <f t="shared" si="3"/>
        <v>0</v>
      </c>
      <c r="C31" s="40">
        <v>0</v>
      </c>
      <c r="D31" s="40">
        <v>0</v>
      </c>
      <c r="E31" s="44">
        <v>0</v>
      </c>
      <c r="F31" s="44">
        <v>0</v>
      </c>
      <c r="G31" s="42">
        <f t="shared" si="4"/>
        <v>12</v>
      </c>
      <c r="H31" s="40">
        <v>5</v>
      </c>
      <c r="I31" s="40">
        <v>7</v>
      </c>
      <c r="J31" s="49">
        <f t="shared" si="5"/>
        <v>41.66666666666667</v>
      </c>
      <c r="K31" s="49">
        <f t="shared" si="6"/>
        <v>58.333333333333336</v>
      </c>
      <c r="L31" s="76">
        <f t="shared" si="7"/>
        <v>0</v>
      </c>
      <c r="M31" s="78">
        <v>0</v>
      </c>
      <c r="N31" s="78">
        <v>0</v>
      </c>
      <c r="O31" s="78">
        <v>0</v>
      </c>
      <c r="P31" s="78">
        <v>0</v>
      </c>
      <c r="Q31" s="79">
        <f t="shared" si="8"/>
        <v>12</v>
      </c>
      <c r="R31" s="77">
        <v>5</v>
      </c>
      <c r="S31" s="77">
        <v>7</v>
      </c>
      <c r="T31" s="80">
        <f>R31/Q31*100</f>
        <v>41.66666666666667</v>
      </c>
      <c r="U31" s="84">
        <f>S31/Q31*100</f>
        <v>58.333333333333336</v>
      </c>
    </row>
    <row r="32" spans="1:21" ht="21" customHeight="1">
      <c r="A32" s="37" t="s">
        <v>16</v>
      </c>
      <c r="B32" s="41">
        <f t="shared" si="3"/>
        <v>0</v>
      </c>
      <c r="C32" s="40">
        <v>0</v>
      </c>
      <c r="D32" s="40">
        <v>0</v>
      </c>
      <c r="E32" s="44">
        <v>0</v>
      </c>
      <c r="F32" s="44">
        <v>0</v>
      </c>
      <c r="G32" s="42">
        <f t="shared" si="4"/>
        <v>0</v>
      </c>
      <c r="H32" s="40">
        <v>0</v>
      </c>
      <c r="I32" s="40">
        <v>0</v>
      </c>
      <c r="J32" s="44">
        <v>0</v>
      </c>
      <c r="K32" s="44">
        <v>0</v>
      </c>
      <c r="L32" s="76">
        <f t="shared" si="7"/>
        <v>0</v>
      </c>
      <c r="M32" s="78">
        <v>0</v>
      </c>
      <c r="N32" s="78">
        <v>0</v>
      </c>
      <c r="O32" s="78">
        <v>0</v>
      </c>
      <c r="P32" s="78">
        <v>0</v>
      </c>
      <c r="Q32" s="79">
        <f t="shared" si="8"/>
        <v>0</v>
      </c>
      <c r="R32" s="78">
        <v>0</v>
      </c>
      <c r="S32" s="78">
        <v>0</v>
      </c>
      <c r="T32" s="78">
        <v>0</v>
      </c>
      <c r="U32" s="83">
        <v>0</v>
      </c>
    </row>
    <row r="33" spans="1:21" ht="21" customHeight="1">
      <c r="A33" s="37" t="s">
        <v>17</v>
      </c>
      <c r="B33" s="41">
        <f t="shared" si="3"/>
        <v>0</v>
      </c>
      <c r="C33" s="40">
        <v>0</v>
      </c>
      <c r="D33" s="40">
        <v>0</v>
      </c>
      <c r="E33" s="44">
        <v>0</v>
      </c>
      <c r="F33" s="44">
        <v>0</v>
      </c>
      <c r="G33" s="42">
        <f t="shared" si="4"/>
        <v>0</v>
      </c>
      <c r="H33" s="40">
        <v>0</v>
      </c>
      <c r="I33" s="40">
        <v>0</v>
      </c>
      <c r="J33" s="44">
        <v>0</v>
      </c>
      <c r="K33" s="44">
        <v>0</v>
      </c>
      <c r="L33" s="76">
        <f t="shared" si="7"/>
        <v>0</v>
      </c>
      <c r="M33" s="78">
        <v>0</v>
      </c>
      <c r="N33" s="78">
        <v>0</v>
      </c>
      <c r="O33" s="78">
        <v>0</v>
      </c>
      <c r="P33" s="78">
        <v>0</v>
      </c>
      <c r="Q33" s="79">
        <f t="shared" si="8"/>
        <v>0</v>
      </c>
      <c r="R33" s="78">
        <v>0</v>
      </c>
      <c r="S33" s="78">
        <v>0</v>
      </c>
      <c r="T33" s="78">
        <v>0</v>
      </c>
      <c r="U33" s="83">
        <v>0</v>
      </c>
    </row>
    <row r="34" spans="1:21" ht="21" customHeight="1">
      <c r="A34" s="37" t="s">
        <v>18</v>
      </c>
      <c r="B34" s="41">
        <f t="shared" si="3"/>
        <v>0</v>
      </c>
      <c r="C34" s="40">
        <v>0</v>
      </c>
      <c r="D34" s="40">
        <v>0</v>
      </c>
      <c r="E34" s="44">
        <v>0</v>
      </c>
      <c r="F34" s="44">
        <v>0</v>
      </c>
      <c r="G34" s="42">
        <f t="shared" si="4"/>
        <v>0</v>
      </c>
      <c r="H34" s="40">
        <v>0</v>
      </c>
      <c r="I34" s="40">
        <v>0</v>
      </c>
      <c r="J34" s="44">
        <v>0</v>
      </c>
      <c r="K34" s="44">
        <v>0</v>
      </c>
      <c r="L34" s="76">
        <f t="shared" si="7"/>
        <v>108</v>
      </c>
      <c r="M34" s="77">
        <v>46</v>
      </c>
      <c r="N34" s="77">
        <v>62</v>
      </c>
      <c r="O34" s="78">
        <v>42.6</v>
      </c>
      <c r="P34" s="78">
        <v>57.4</v>
      </c>
      <c r="Q34" s="79">
        <f t="shared" si="8"/>
        <v>6</v>
      </c>
      <c r="R34" s="77">
        <v>4</v>
      </c>
      <c r="S34" s="77">
        <v>2</v>
      </c>
      <c r="T34" s="78">
        <v>66.7</v>
      </c>
      <c r="U34" s="83">
        <v>33.3</v>
      </c>
    </row>
    <row r="35" spans="1:21" ht="21" customHeight="1">
      <c r="A35" s="37" t="s">
        <v>19</v>
      </c>
      <c r="B35" s="41">
        <f t="shared" si="3"/>
        <v>448</v>
      </c>
      <c r="C35" s="42">
        <v>113</v>
      </c>
      <c r="D35" s="42">
        <v>335</v>
      </c>
      <c r="E35" s="45">
        <f>C35/B35*100</f>
        <v>25.223214285714285</v>
      </c>
      <c r="F35" s="45">
        <f>D35/B35*100</f>
        <v>74.77678571428571</v>
      </c>
      <c r="G35" s="42">
        <f t="shared" si="4"/>
        <v>8</v>
      </c>
      <c r="H35" s="47">
        <v>7</v>
      </c>
      <c r="I35" s="40">
        <v>1</v>
      </c>
      <c r="J35" s="49">
        <f t="shared" si="5"/>
        <v>87.5</v>
      </c>
      <c r="K35" s="49">
        <f t="shared" si="6"/>
        <v>12.5</v>
      </c>
      <c r="L35" s="76">
        <f t="shared" si="7"/>
        <v>0</v>
      </c>
      <c r="M35" s="78">
        <v>0</v>
      </c>
      <c r="N35" s="78">
        <v>0</v>
      </c>
      <c r="O35" s="78">
        <v>0</v>
      </c>
      <c r="P35" s="78">
        <v>0</v>
      </c>
      <c r="Q35" s="79">
        <f t="shared" si="8"/>
        <v>0</v>
      </c>
      <c r="R35" s="78">
        <v>0</v>
      </c>
      <c r="S35" s="78">
        <v>0</v>
      </c>
      <c r="T35" s="78">
        <v>0</v>
      </c>
      <c r="U35" s="83">
        <v>0</v>
      </c>
    </row>
    <row r="36" spans="1:21" ht="21" customHeight="1">
      <c r="A36" s="37" t="s">
        <v>20</v>
      </c>
      <c r="B36" s="41">
        <f t="shared" si="3"/>
        <v>0</v>
      </c>
      <c r="C36" s="40">
        <v>0</v>
      </c>
      <c r="D36" s="40">
        <v>0</v>
      </c>
      <c r="E36" s="44">
        <v>0</v>
      </c>
      <c r="F36" s="44">
        <v>0</v>
      </c>
      <c r="G36" s="42">
        <f t="shared" si="4"/>
        <v>0</v>
      </c>
      <c r="H36" s="40">
        <v>0</v>
      </c>
      <c r="I36" s="40">
        <v>0</v>
      </c>
      <c r="J36" s="44">
        <v>0</v>
      </c>
      <c r="K36" s="44">
        <v>0</v>
      </c>
      <c r="L36" s="76">
        <f t="shared" si="7"/>
        <v>0</v>
      </c>
      <c r="M36" s="78">
        <v>0</v>
      </c>
      <c r="N36" s="78">
        <v>0</v>
      </c>
      <c r="O36" s="78">
        <v>0</v>
      </c>
      <c r="P36" s="78">
        <v>0</v>
      </c>
      <c r="Q36" s="79">
        <f t="shared" si="8"/>
        <v>0</v>
      </c>
      <c r="R36" s="78">
        <v>0</v>
      </c>
      <c r="S36" s="78">
        <v>0</v>
      </c>
      <c r="T36" s="78">
        <v>0</v>
      </c>
      <c r="U36" s="83">
        <v>0</v>
      </c>
    </row>
    <row r="37" spans="1:21" ht="21" customHeight="1">
      <c r="A37" s="37" t="s">
        <v>21</v>
      </c>
      <c r="B37" s="41">
        <f t="shared" si="3"/>
        <v>151</v>
      </c>
      <c r="C37" s="40">
        <v>69</v>
      </c>
      <c r="D37" s="40">
        <v>82</v>
      </c>
      <c r="E37" s="45">
        <f>C37/B37*100</f>
        <v>45.6953642384106</v>
      </c>
      <c r="F37" s="45">
        <f>D37/B37*100</f>
        <v>54.3046357615894</v>
      </c>
      <c r="G37" s="42">
        <f t="shared" si="4"/>
        <v>6</v>
      </c>
      <c r="H37" s="40">
        <v>5</v>
      </c>
      <c r="I37" s="40">
        <v>1</v>
      </c>
      <c r="J37" s="49">
        <f t="shared" si="5"/>
        <v>83.33333333333334</v>
      </c>
      <c r="K37" s="49">
        <f t="shared" si="6"/>
        <v>16.666666666666664</v>
      </c>
      <c r="L37" s="76">
        <f t="shared" si="7"/>
        <v>0</v>
      </c>
      <c r="M37" s="78">
        <v>0</v>
      </c>
      <c r="N37" s="78">
        <v>0</v>
      </c>
      <c r="O37" s="78">
        <v>0</v>
      </c>
      <c r="P37" s="78">
        <v>0</v>
      </c>
      <c r="Q37" s="79">
        <f t="shared" si="8"/>
        <v>16</v>
      </c>
      <c r="R37" s="77">
        <v>12</v>
      </c>
      <c r="S37" s="77">
        <v>4</v>
      </c>
      <c r="T37" s="80">
        <f>R37/Q37*100</f>
        <v>75</v>
      </c>
      <c r="U37" s="84">
        <f>S37/Q37*100</f>
        <v>25</v>
      </c>
    </row>
    <row r="38" spans="1:21" ht="21" customHeight="1">
      <c r="A38" s="37" t="s">
        <v>22</v>
      </c>
      <c r="B38" s="41">
        <f t="shared" si="3"/>
        <v>0</v>
      </c>
      <c r="C38" s="40">
        <v>0</v>
      </c>
      <c r="D38" s="40">
        <v>0</v>
      </c>
      <c r="E38" s="44">
        <v>0</v>
      </c>
      <c r="F38" s="44">
        <v>0</v>
      </c>
      <c r="G38" s="42">
        <f t="shared" si="4"/>
        <v>50</v>
      </c>
      <c r="H38" s="40">
        <v>33</v>
      </c>
      <c r="I38" s="40">
        <v>17</v>
      </c>
      <c r="J38" s="49">
        <f t="shared" si="5"/>
        <v>66</v>
      </c>
      <c r="K38" s="49">
        <f t="shared" si="6"/>
        <v>34</v>
      </c>
      <c r="L38" s="76">
        <f t="shared" si="7"/>
        <v>131</v>
      </c>
      <c r="M38" s="77">
        <v>72</v>
      </c>
      <c r="N38" s="77">
        <v>59</v>
      </c>
      <c r="O38" s="78">
        <v>55</v>
      </c>
      <c r="P38" s="78">
        <v>45</v>
      </c>
      <c r="Q38" s="79">
        <v>5</v>
      </c>
      <c r="R38" s="77">
        <v>3</v>
      </c>
      <c r="S38" s="77">
        <v>2</v>
      </c>
      <c r="T38" s="80">
        <v>60</v>
      </c>
      <c r="U38" s="84">
        <f>S38/Q38*100</f>
        <v>40</v>
      </c>
    </row>
    <row r="39" spans="1:21" ht="21" customHeight="1">
      <c r="A39" s="37" t="s">
        <v>23</v>
      </c>
      <c r="B39" s="41">
        <f t="shared" si="3"/>
        <v>0</v>
      </c>
      <c r="C39" s="40">
        <v>0</v>
      </c>
      <c r="D39" s="40">
        <v>0</v>
      </c>
      <c r="E39" s="44">
        <v>0</v>
      </c>
      <c r="F39" s="44">
        <v>0</v>
      </c>
      <c r="G39" s="42">
        <f t="shared" si="4"/>
        <v>4</v>
      </c>
      <c r="H39" s="40">
        <v>3</v>
      </c>
      <c r="I39" s="40">
        <v>1</v>
      </c>
      <c r="J39" s="49">
        <f t="shared" si="5"/>
        <v>75</v>
      </c>
      <c r="K39" s="49">
        <f t="shared" si="6"/>
        <v>25</v>
      </c>
      <c r="L39" s="76">
        <f t="shared" si="7"/>
        <v>117</v>
      </c>
      <c r="M39" s="77">
        <v>62</v>
      </c>
      <c r="N39" s="77">
        <v>55</v>
      </c>
      <c r="O39" s="78">
        <v>53</v>
      </c>
      <c r="P39" s="78">
        <v>47</v>
      </c>
      <c r="Q39" s="79">
        <f t="shared" si="8"/>
        <v>4</v>
      </c>
      <c r="R39" s="77">
        <v>3</v>
      </c>
      <c r="S39" s="77">
        <v>1</v>
      </c>
      <c r="T39" s="80">
        <f>R39/Q39*100</f>
        <v>75</v>
      </c>
      <c r="U39" s="84">
        <f>S39/Q39*100</f>
        <v>25</v>
      </c>
    </row>
    <row r="40" spans="1:21" ht="21" customHeight="1">
      <c r="A40" s="37" t="s">
        <v>24</v>
      </c>
      <c r="B40" s="41">
        <f t="shared" si="3"/>
        <v>0</v>
      </c>
      <c r="C40" s="40">
        <v>0</v>
      </c>
      <c r="D40" s="40">
        <v>0</v>
      </c>
      <c r="E40" s="44">
        <v>0</v>
      </c>
      <c r="F40" s="44">
        <v>0</v>
      </c>
      <c r="G40" s="42">
        <f t="shared" si="4"/>
        <v>0</v>
      </c>
      <c r="H40" s="40">
        <v>0</v>
      </c>
      <c r="I40" s="40">
        <v>0</v>
      </c>
      <c r="J40" s="44">
        <v>0</v>
      </c>
      <c r="K40" s="44">
        <v>0</v>
      </c>
      <c r="L40" s="76">
        <f t="shared" si="7"/>
        <v>0</v>
      </c>
      <c r="M40" s="78">
        <v>0</v>
      </c>
      <c r="N40" s="78">
        <v>0</v>
      </c>
      <c r="O40" s="78">
        <v>0</v>
      </c>
      <c r="P40" s="78">
        <v>0</v>
      </c>
      <c r="Q40" s="79">
        <f t="shared" si="8"/>
        <v>0</v>
      </c>
      <c r="R40" s="78">
        <v>0</v>
      </c>
      <c r="S40" s="78">
        <v>0</v>
      </c>
      <c r="T40" s="78">
        <v>0</v>
      </c>
      <c r="U40" s="83">
        <v>0</v>
      </c>
    </row>
    <row r="41" spans="1:21" ht="21" customHeight="1">
      <c r="A41" s="37" t="s">
        <v>25</v>
      </c>
      <c r="B41" s="41">
        <f t="shared" si="3"/>
        <v>0</v>
      </c>
      <c r="C41" s="40">
        <v>0</v>
      </c>
      <c r="D41" s="40">
        <v>0</v>
      </c>
      <c r="E41" s="44">
        <v>0</v>
      </c>
      <c r="F41" s="44">
        <v>0</v>
      </c>
      <c r="G41" s="42">
        <f t="shared" si="4"/>
        <v>0</v>
      </c>
      <c r="H41" s="40">
        <v>0</v>
      </c>
      <c r="I41" s="40">
        <v>0</v>
      </c>
      <c r="J41" s="44">
        <v>0</v>
      </c>
      <c r="K41" s="44">
        <v>0</v>
      </c>
      <c r="L41" s="76">
        <f t="shared" si="7"/>
        <v>175</v>
      </c>
      <c r="M41" s="77">
        <v>83</v>
      </c>
      <c r="N41" s="77">
        <v>92</v>
      </c>
      <c r="O41" s="78">
        <v>47.4</v>
      </c>
      <c r="P41" s="78">
        <v>52.6</v>
      </c>
      <c r="Q41" s="79">
        <f t="shared" si="8"/>
        <v>3</v>
      </c>
      <c r="R41" s="77">
        <v>2</v>
      </c>
      <c r="S41" s="77">
        <v>1</v>
      </c>
      <c r="T41" s="78">
        <v>66.7</v>
      </c>
      <c r="U41" s="83">
        <v>33.3</v>
      </c>
    </row>
    <row r="42" spans="1:21" ht="21" customHeight="1">
      <c r="A42" s="23" t="s">
        <v>26</v>
      </c>
      <c r="B42" s="41">
        <f t="shared" si="3"/>
        <v>0</v>
      </c>
      <c r="C42" s="40">
        <v>0</v>
      </c>
      <c r="D42" s="40">
        <v>0</v>
      </c>
      <c r="E42" s="44">
        <v>0</v>
      </c>
      <c r="F42" s="44">
        <v>0</v>
      </c>
      <c r="G42" s="42">
        <f t="shared" si="4"/>
        <v>0</v>
      </c>
      <c r="H42" s="40">
        <v>0</v>
      </c>
      <c r="I42" s="40">
        <v>0</v>
      </c>
      <c r="J42" s="44">
        <v>0</v>
      </c>
      <c r="K42" s="44">
        <v>0</v>
      </c>
      <c r="L42" s="85">
        <f t="shared" si="7"/>
        <v>0</v>
      </c>
      <c r="M42" s="86">
        <v>0</v>
      </c>
      <c r="N42" s="86">
        <v>0</v>
      </c>
      <c r="O42" s="86">
        <v>0</v>
      </c>
      <c r="P42" s="86">
        <v>0</v>
      </c>
      <c r="Q42" s="87">
        <f t="shared" si="8"/>
        <v>0</v>
      </c>
      <c r="R42" s="86">
        <v>0</v>
      </c>
      <c r="S42" s="86">
        <v>0</v>
      </c>
      <c r="T42" s="86">
        <v>0</v>
      </c>
      <c r="U42" s="88">
        <v>0</v>
      </c>
    </row>
    <row r="43" spans="1:11" ht="16.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ht="16.5">
      <c r="A44" s="2" t="s">
        <v>27</v>
      </c>
    </row>
    <row r="45" ht="16.5">
      <c r="A45" s="1" t="s">
        <v>9</v>
      </c>
    </row>
  </sheetData>
  <sheetProtection/>
  <mergeCells count="78">
    <mergeCell ref="A2:AE2"/>
    <mergeCell ref="V4:AE4"/>
    <mergeCell ref="V5:Z5"/>
    <mergeCell ref="AA5:AE5"/>
    <mergeCell ref="V6:V8"/>
    <mergeCell ref="O7:O8"/>
    <mergeCell ref="Y6:Z6"/>
    <mergeCell ref="AA6:AA8"/>
    <mergeCell ref="AD6:AE6"/>
    <mergeCell ref="W7:W8"/>
    <mergeCell ref="X7:X8"/>
    <mergeCell ref="Y7:Y8"/>
    <mergeCell ref="Z7:Z8"/>
    <mergeCell ref="AB7:AB8"/>
    <mergeCell ref="AC7:AC8"/>
    <mergeCell ref="AD7:AD8"/>
    <mergeCell ref="AE7:AE8"/>
    <mergeCell ref="R7:R8"/>
    <mergeCell ref="U7:U8"/>
    <mergeCell ref="L4:U4"/>
    <mergeCell ref="L5:P5"/>
    <mergeCell ref="Q5:U5"/>
    <mergeCell ref="L6:L8"/>
    <mergeCell ref="O6:P6"/>
    <mergeCell ref="T6:U6"/>
    <mergeCell ref="M7:M8"/>
    <mergeCell ref="N7:N8"/>
    <mergeCell ref="G6:G8"/>
    <mergeCell ref="A5:A8"/>
    <mergeCell ref="B5:F5"/>
    <mergeCell ref="S7:S8"/>
    <mergeCell ref="T7:T8"/>
    <mergeCell ref="C7:C8"/>
    <mergeCell ref="E7:E8"/>
    <mergeCell ref="F7:F8"/>
    <mergeCell ref="Q6:Q8"/>
    <mergeCell ref="P7:P8"/>
    <mergeCell ref="B4:K4"/>
    <mergeCell ref="D7:D8"/>
    <mergeCell ref="J6:K6"/>
    <mergeCell ref="K7:K8"/>
    <mergeCell ref="H7:H8"/>
    <mergeCell ref="J7:J8"/>
    <mergeCell ref="G5:K5"/>
    <mergeCell ref="B6:B8"/>
    <mergeCell ref="E6:F6"/>
    <mergeCell ref="I7:I8"/>
    <mergeCell ref="B24:K24"/>
    <mergeCell ref="A25:A28"/>
    <mergeCell ref="B25:F25"/>
    <mergeCell ref="G25:K25"/>
    <mergeCell ref="B26:B28"/>
    <mergeCell ref="E26:F26"/>
    <mergeCell ref="G26:G28"/>
    <mergeCell ref="J26:K26"/>
    <mergeCell ref="C27:C28"/>
    <mergeCell ref="D27:D28"/>
    <mergeCell ref="E27:E28"/>
    <mergeCell ref="F27:F28"/>
    <mergeCell ref="H27:H28"/>
    <mergeCell ref="I27:I28"/>
    <mergeCell ref="J27:J28"/>
    <mergeCell ref="O27:O28"/>
    <mergeCell ref="K27:K28"/>
    <mergeCell ref="P27:P28"/>
    <mergeCell ref="R27:R28"/>
    <mergeCell ref="S27:S28"/>
    <mergeCell ref="T27:T28"/>
    <mergeCell ref="U27:U28"/>
    <mergeCell ref="L24:U24"/>
    <mergeCell ref="L25:P25"/>
    <mergeCell ref="Q25:U25"/>
    <mergeCell ref="L26:L28"/>
    <mergeCell ref="O26:P26"/>
    <mergeCell ref="Q26:Q28"/>
    <mergeCell ref="T26:U26"/>
    <mergeCell ref="M27:M28"/>
    <mergeCell ref="N27:N28"/>
  </mergeCells>
  <printOptions/>
  <pageMargins left="0.7086614173228347" right="0.7086614173228347" top="0.3937007874015748" bottom="0.3937007874015748" header="0.11811023622047245" footer="0.11811023622047245"/>
  <pageSetup fitToHeight="0" fitToWidth="1" horizontalDpi="600" verticalDpi="600" orientation="landscape" paperSize="9" scale="56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2021-03-04T03:40:42Z</cp:lastPrinted>
  <dcterms:created xsi:type="dcterms:W3CDTF">2009-05-20T05:51:10Z</dcterms:created>
  <dcterms:modified xsi:type="dcterms:W3CDTF">2023-06-30T08:35:15Z</dcterms:modified>
  <cp:category/>
  <cp:version/>
  <cp:contentType/>
  <cp:contentStatus/>
</cp:coreProperties>
</file>