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6"/>
  </bookViews>
  <sheets>
    <sheet name="教育程度" sheetId="1" r:id="rId1"/>
    <sheet name="高中職概況" sheetId="2" r:id="rId2"/>
    <sheet name="國中概況" sheetId="3" r:id="rId3"/>
    <sheet name="國小概況" sheetId="4" r:id="rId4"/>
    <sheet name="教育經費" sheetId="5" r:id="rId5"/>
    <sheet name="教育文化經費結構比" sheetId="6" r:id="rId6"/>
    <sheet name="資本支出概況" sheetId="7" r:id="rId7"/>
  </sheets>
  <definedNames/>
  <calcPr calcMode="manual" fullCalcOnLoad="1"/>
</workbook>
</file>

<file path=xl/sharedStrings.xml><?xml version="1.0" encoding="utf-8"?>
<sst xmlns="http://schemas.openxmlformats.org/spreadsheetml/2006/main" count="112" uniqueCount="80">
  <si>
    <t>單位：人</t>
  </si>
  <si>
    <t>自修</t>
  </si>
  <si>
    <t>單位：%</t>
  </si>
  <si>
    <t>年別</t>
  </si>
  <si>
    <t>總決算</t>
  </si>
  <si>
    <t>千元</t>
  </si>
  <si>
    <t>教育文化經費</t>
  </si>
  <si>
    <t>學年度</t>
  </si>
  <si>
    <r>
      <t>校數</t>
    </r>
  </si>
  <si>
    <t>班級數</t>
  </si>
  <si>
    <t>學生數</t>
  </si>
  <si>
    <t>平均每班學生數</t>
  </si>
  <si>
    <t>(所)</t>
  </si>
  <si>
    <t>(人)</t>
  </si>
  <si>
    <t>教育經費</t>
  </si>
  <si>
    <t>文化經費</t>
  </si>
  <si>
    <t>資料來源：教育部全球資訊網</t>
  </si>
  <si>
    <r>
      <t xml:space="preserve">表4-3、市轄高中高職教育狀況 </t>
    </r>
  </si>
  <si>
    <r>
      <t xml:space="preserve">表4-4、市轄國中教育狀況 </t>
    </r>
  </si>
  <si>
    <t>十五歲以上  現住人口數</t>
  </si>
  <si>
    <t>識字</t>
  </si>
  <si>
    <t>不識字</t>
  </si>
  <si>
    <t>大專</t>
  </si>
  <si>
    <t>高中高職</t>
  </si>
  <si>
    <t>國中初職</t>
  </si>
  <si>
    <t>小學</t>
  </si>
  <si>
    <t>識字</t>
  </si>
  <si>
    <t>不識字</t>
  </si>
  <si>
    <t>大專</t>
  </si>
  <si>
    <t>高中高職</t>
  </si>
  <si>
    <t>國中初職</t>
  </si>
  <si>
    <t>小學</t>
  </si>
  <si>
    <t>私立六和高中(國中部)</t>
  </si>
  <si>
    <t>教育文化支出總決算</t>
  </si>
  <si>
    <t>教育文化支出的資本支出</t>
  </si>
  <si>
    <t>環比指數
(%)</t>
  </si>
  <si>
    <t>結構比
(%)</t>
  </si>
  <si>
    <r>
      <t xml:space="preserve">表4-5、市轄國小教育狀況 </t>
    </r>
  </si>
  <si>
    <t>年底別</t>
  </si>
  <si>
    <r>
      <t>占歲出決算比率
(％)</t>
    </r>
  </si>
  <si>
    <r>
      <t>占歲出決算比率
 (％)</t>
    </r>
  </si>
  <si>
    <t>教育經費決算數
(千元)</t>
  </si>
  <si>
    <t>文化經費決算數
(千元)</t>
  </si>
  <si>
    <t>資料來源：平鎮區戶政事務所網站</t>
  </si>
  <si>
    <t>表4-2、平鎮區滿十五歲以上現住人口之教育程度結構比</t>
  </si>
  <si>
    <t>市立平鎮高中</t>
  </si>
  <si>
    <t>表4-6、本區教育經費支出決算數占總決算比率</t>
  </si>
  <si>
    <t>表4-7、本區教育文化經費決算比例</t>
  </si>
  <si>
    <t>表4-8、本區教育文化經費資本支出概況</t>
  </si>
  <si>
    <t>私立育達高中（含高職部）</t>
  </si>
  <si>
    <t>私立六和高中（含高職部）</t>
  </si>
  <si>
    <t>私立復旦高中（含高職部）</t>
  </si>
  <si>
    <t>私立復旦高中(國中部)</t>
  </si>
  <si>
    <t>環比指數
(%)</t>
  </si>
  <si>
    <t>市立中壢國中</t>
  </si>
  <si>
    <t>市立平南國中</t>
  </si>
  <si>
    <t>市立東安國中</t>
  </si>
  <si>
    <t>市立平鎮國中</t>
  </si>
  <si>
    <t>市立平興國中</t>
  </si>
  <si>
    <t xml:space="preserve"> 　　市立南勢國小</t>
  </si>
  <si>
    <t xml:space="preserve"> 　　市立宋屋國小</t>
  </si>
  <si>
    <t xml:space="preserve"> 　　市立新勢國小</t>
  </si>
  <si>
    <t xml:space="preserve"> 　　市立忠貞國小</t>
  </si>
  <si>
    <t xml:space="preserve"> 　　市立東勢國小</t>
  </si>
  <si>
    <t xml:space="preserve"> 　　市立山豐國小</t>
  </si>
  <si>
    <t xml:space="preserve"> 　　市立復旦國小</t>
  </si>
  <si>
    <t xml:space="preserve"> 　　市立北勢國小</t>
  </si>
  <si>
    <t xml:space="preserve"> 　　市立東安國小</t>
  </si>
  <si>
    <t xml:space="preserve"> 　　市立祥安國小</t>
  </si>
  <si>
    <t xml:space="preserve"> 　　市立文化國小</t>
  </si>
  <si>
    <t xml:space="preserve"> 　　市立平興國小</t>
  </si>
  <si>
    <t xml:space="preserve"> 　　市立義興國小</t>
  </si>
  <si>
    <t xml:space="preserve"> 　　市立新榮國小</t>
  </si>
  <si>
    <t>資料來源：本所決算書。
註:民國103年12月25日平鎮市公所改制為平鎮區公所,並改為單位預算。</t>
  </si>
  <si>
    <t xml:space="preserve">表4-1、平鎮區滿十五歲以上現住人口之教育程度 </t>
  </si>
  <si>
    <t>研究所以上</t>
  </si>
  <si>
    <t>資料來源：本所決算書。
註:民國103年12月25日平鎮市公所改制為平鎮區公所,並改為單位預算。</t>
  </si>
  <si>
    <t>資料來源：教育部全球資訊網
註:民國103年12月25日平鎮市公所改制為平鎮區公所。</t>
  </si>
  <si>
    <t>資料來源：教育部全球資訊網
註:民國103年12月25日平鎮市公所改制為平鎮區公所。</t>
  </si>
  <si>
    <t>研究所以上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</si>
</sst>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1010404]#,##0;\ #,##0\-;\ \-"/>
    <numFmt numFmtId="184" formatCode="#,##0_);[Red]\(#,##0\)"/>
    <numFmt numFmtId="185" formatCode="m&quot;月&quot;d&quot;日&quot;"/>
    <numFmt numFmtId="186" formatCode="#,##0_ "/>
    <numFmt numFmtId="187" formatCode="[$€-2]\ #,##0.00_);[Red]\([$€-2]\ #,##0.0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%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華康粗圓體"/>
      <family val="3"/>
    </font>
    <font>
      <sz val="9"/>
      <name val="細明體"/>
      <family val="3"/>
    </font>
    <font>
      <sz val="10"/>
      <name val="標楷體"/>
      <family val="4"/>
    </font>
    <font>
      <sz val="9"/>
      <name val="Arial Narrow"/>
      <family val="2"/>
    </font>
    <font>
      <sz val="9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0"/>
      <name val="Arial Narrow"/>
      <family val="2"/>
    </font>
    <font>
      <sz val="9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1"/>
      <name val="Calibri"/>
      <family val="1"/>
    </font>
    <font>
      <sz val="12"/>
      <color theme="0"/>
      <name val="新細明體"/>
      <family val="1"/>
    </font>
    <font>
      <sz val="12"/>
      <color theme="0"/>
      <name val="Calibri"/>
      <family val="1"/>
    </font>
    <font>
      <sz val="12"/>
      <color rgb="FF9C65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新細明體"/>
      <family val="1"/>
    </font>
    <font>
      <sz val="12"/>
      <color rgb="FF006100"/>
      <name val="Calibri"/>
      <family val="1"/>
    </font>
    <font>
      <b/>
      <sz val="12"/>
      <color rgb="FFFA7D00"/>
      <name val="新細明體"/>
      <family val="1"/>
    </font>
    <font>
      <b/>
      <sz val="12"/>
      <color rgb="FFFA7D00"/>
      <name val="Calibri"/>
      <family val="1"/>
    </font>
    <font>
      <sz val="12"/>
      <color rgb="FFFA7D00"/>
      <name val="新細明體"/>
      <family val="1"/>
    </font>
    <font>
      <sz val="12"/>
      <color rgb="FFFA7D00"/>
      <name val="Calibri"/>
      <family val="1"/>
    </font>
    <font>
      <i/>
      <sz val="12"/>
      <color rgb="FF7F7F7F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5"/>
      <color theme="3"/>
      <name val="Calibri"/>
      <family val="1"/>
    </font>
    <font>
      <b/>
      <sz val="13"/>
      <color theme="3"/>
      <name val="新細明體"/>
      <family val="1"/>
    </font>
    <font>
      <b/>
      <sz val="13"/>
      <color theme="3"/>
      <name val="Calibri"/>
      <family val="1"/>
    </font>
    <font>
      <b/>
      <sz val="11"/>
      <color theme="3"/>
      <name val="新細明體"/>
      <family val="1"/>
    </font>
    <font>
      <b/>
      <sz val="11"/>
      <color theme="3"/>
      <name val="Calibri"/>
      <family val="1"/>
    </font>
    <font>
      <sz val="12"/>
      <color rgb="FF3F3F76"/>
      <name val="新細明體"/>
      <family val="1"/>
    </font>
    <font>
      <sz val="12"/>
      <color rgb="FF3F3F76"/>
      <name val="Calibri"/>
      <family val="1"/>
    </font>
    <font>
      <b/>
      <sz val="12"/>
      <color rgb="FF3F3F3F"/>
      <name val="新細明體"/>
      <family val="1"/>
    </font>
    <font>
      <b/>
      <sz val="12"/>
      <color rgb="FF3F3F3F"/>
      <name val="Calibri"/>
      <family val="1"/>
    </font>
    <font>
      <b/>
      <sz val="12"/>
      <color theme="0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新細明體"/>
      <family val="1"/>
    </font>
    <font>
      <sz val="12"/>
      <color rgb="FF9C0006"/>
      <name val="Calibri"/>
      <family val="1"/>
    </font>
    <font>
      <sz val="12"/>
      <color rgb="FFFF0000"/>
      <name val="新細明體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39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56" applyNumberFormat="1" applyFont="1" applyBorder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/>
    </xf>
    <xf numFmtId="41" fontId="11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3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3"/>
    </xf>
    <xf numFmtId="49" fontId="7" fillId="0" borderId="14" xfId="0" applyNumberFormat="1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1" fontId="18" fillId="0" borderId="19" xfId="0" applyNumberFormat="1" applyFont="1" applyFill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1" fontId="18" fillId="0" borderId="17" xfId="0" applyNumberFormat="1" applyFont="1" applyFill="1" applyBorder="1" applyAlignment="1">
      <alignment horizontal="center" vertical="center"/>
    </xf>
    <xf numFmtId="179" fontId="18" fillId="0" borderId="2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" fontId="7" fillId="0" borderId="22" xfId="0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/>
    </xf>
    <xf numFmtId="41" fontId="7" fillId="0" borderId="0" xfId="53" applyNumberFormat="1" applyFont="1" applyFill="1" applyBorder="1" applyAlignment="1">
      <alignment horizontal="right" vertical="center" wrapText="1"/>
      <protection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54" applyNumberFormat="1" applyFont="1" applyBorder="1" applyAlignment="1">
      <alignment horizontal="right" vertical="center"/>
      <protection/>
    </xf>
    <xf numFmtId="177" fontId="7" fillId="0" borderId="0" xfId="54" applyNumberFormat="1" applyFont="1" applyBorder="1" applyAlignment="1">
      <alignment horizontal="right" vertical="center"/>
      <protection/>
    </xf>
    <xf numFmtId="3" fontId="7" fillId="0" borderId="2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54" applyNumberFormat="1" applyFont="1" applyBorder="1" applyAlignment="1">
      <alignment horizontal="right" vertical="center"/>
      <protection/>
    </xf>
    <xf numFmtId="177" fontId="4" fillId="0" borderId="10" xfId="54" applyNumberFormat="1" applyFont="1" applyBorder="1" applyAlignment="1">
      <alignment horizontal="right" vertical="center"/>
      <protection/>
    </xf>
    <xf numFmtId="176" fontId="7" fillId="0" borderId="24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6" fontId="7" fillId="0" borderId="25" xfId="54" applyNumberFormat="1" applyFont="1" applyBorder="1" applyAlignment="1">
      <alignment horizontal="center" vertical="center"/>
      <protection/>
    </xf>
    <xf numFmtId="177" fontId="7" fillId="0" borderId="25" xfId="54" applyNumberFormat="1" applyFont="1" applyBorder="1" applyAlignment="1">
      <alignment horizontal="center" vertical="center"/>
      <protection/>
    </xf>
    <xf numFmtId="176" fontId="4" fillId="0" borderId="12" xfId="0" applyNumberFormat="1" applyFont="1" applyFill="1" applyBorder="1" applyAlignment="1">
      <alignment horizontal="right" vertical="center"/>
    </xf>
    <xf numFmtId="176" fontId="7" fillId="0" borderId="26" xfId="54" applyNumberFormat="1" applyFont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7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6" fontId="7" fillId="0" borderId="26" xfId="55" applyNumberFormat="1" applyFont="1" applyFill="1" applyBorder="1" applyAlignment="1">
      <alignment horizontal="right" vertical="center"/>
    </xf>
    <xf numFmtId="176" fontId="7" fillId="0" borderId="0" xfId="55" applyNumberFormat="1" applyFont="1" applyFill="1" applyBorder="1" applyAlignment="1">
      <alignment horizontal="right" vertical="center"/>
    </xf>
    <xf numFmtId="184" fontId="7" fillId="0" borderId="0" xfId="55" applyNumberFormat="1" applyFont="1" applyFill="1" applyBorder="1" applyAlignment="1">
      <alignment horizontal="right" vertical="center"/>
    </xf>
    <xf numFmtId="184" fontId="7" fillId="0" borderId="0" xfId="53" applyNumberFormat="1" applyFont="1" applyFill="1" applyBorder="1" applyAlignment="1">
      <alignment horizontal="right" vertical="center"/>
      <protection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 wrapText="1"/>
    </xf>
    <xf numFmtId="41" fontId="7" fillId="0" borderId="2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49" fontId="7" fillId="0" borderId="2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41" fontId="18" fillId="0" borderId="25" xfId="0" applyNumberFormat="1" applyFont="1" applyFill="1" applyBorder="1" applyAlignment="1">
      <alignment horizontal="center" vertical="center"/>
    </xf>
    <xf numFmtId="179" fontId="18" fillId="0" borderId="2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 applyProtection="1">
      <alignment horizontal="center"/>
      <protection locked="0"/>
    </xf>
    <xf numFmtId="3" fontId="7" fillId="0" borderId="25" xfId="0" applyNumberFormat="1" applyFont="1" applyBorder="1" applyAlignment="1" applyProtection="1">
      <alignment horizontal="center" wrapText="1"/>
      <protection locked="0"/>
    </xf>
    <xf numFmtId="0" fontId="7" fillId="0" borderId="25" xfId="0" applyFont="1" applyBorder="1" applyAlignment="1">
      <alignment horizontal="center"/>
    </xf>
    <xf numFmtId="41" fontId="16" fillId="0" borderId="0" xfId="0" applyNumberFormat="1" applyFont="1" applyBorder="1" applyAlignment="1">
      <alignment horizontal="right" vertical="center"/>
    </xf>
    <xf numFmtId="41" fontId="16" fillId="0" borderId="0" xfId="52" applyNumberFormat="1" applyFont="1" applyBorder="1" applyAlignment="1">
      <alignment horizontal="right" vertical="center"/>
      <protection/>
    </xf>
    <xf numFmtId="41" fontId="11" fillId="0" borderId="10" xfId="0" applyNumberFormat="1" applyFont="1" applyBorder="1" applyAlignment="1">
      <alignment horizontal="center" vertical="center"/>
    </xf>
    <xf numFmtId="41" fontId="11" fillId="0" borderId="10" xfId="56" applyNumberFormat="1" applyFont="1" applyBorder="1" applyAlignment="1">
      <alignment horizontal="center" vertical="center"/>
    </xf>
    <xf numFmtId="3" fontId="7" fillId="0" borderId="24" xfId="0" applyNumberFormat="1" applyFont="1" applyBorder="1" applyAlignment="1" applyProtection="1">
      <alignment horizontal="center"/>
      <protection locked="0"/>
    </xf>
    <xf numFmtId="3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56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41" fontId="71" fillId="0" borderId="0" xfId="0" applyNumberFormat="1" applyFont="1" applyFill="1" applyBorder="1" applyAlignment="1">
      <alignment vertical="center" wrapText="1"/>
    </xf>
    <xf numFmtId="176" fontId="71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0" fontId="7" fillId="0" borderId="0" xfId="64" applyNumberFormat="1" applyFont="1" applyAlignment="1">
      <alignment/>
    </xf>
    <xf numFmtId="41" fontId="15" fillId="0" borderId="26" xfId="0" applyNumberFormat="1" applyFont="1" applyBorder="1" applyAlignment="1" applyProtection="1">
      <alignment horizontal="right" vertical="center"/>
      <protection locked="0"/>
    </xf>
    <xf numFmtId="41" fontId="16" fillId="0" borderId="26" xfId="0" applyNumberFormat="1" applyFont="1" applyBorder="1" applyAlignment="1">
      <alignment horizontal="right" vertical="center"/>
    </xf>
    <xf numFmtId="178" fontId="7" fillId="0" borderId="26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55" applyNumberFormat="1" applyFont="1" applyBorder="1" applyAlignment="1">
      <alignment horizontal="right" vertical="center"/>
    </xf>
    <xf numFmtId="41" fontId="7" fillId="0" borderId="0" xfId="55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 wrapText="1"/>
    </xf>
    <xf numFmtId="41" fontId="17" fillId="0" borderId="26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 quotePrefix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>
      <alignment horizontal="center" wrapText="1"/>
    </xf>
    <xf numFmtId="3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distributed"/>
      <protection locked="0"/>
    </xf>
    <xf numFmtId="0" fontId="7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20" xfId="0" applyFont="1" applyBorder="1" applyAlignment="1" applyProtection="1">
      <alignment horizontal="center" vertical="distributed"/>
      <protection locked="0"/>
    </xf>
    <xf numFmtId="0" fontId="7" fillId="0" borderId="21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20" xfId="54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33" xfId="54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2-4十五歲以上教育程度" xfId="52"/>
    <cellStyle name="一般_Sheet1" xfId="53"/>
    <cellStyle name="一般_表7-4、本市文化經費概況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90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66700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66700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219075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66700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819275" y="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19275" y="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1819275" y="0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1</xdr:col>
      <xdr:colOff>123825</xdr:colOff>
      <xdr:row>22</xdr:row>
      <xdr:rowOff>0</xdr:rowOff>
    </xdr:to>
    <xdr:sp>
      <xdr:nvSpPr>
        <xdr:cNvPr id="14" name="AutoShape 1"/>
        <xdr:cNvSpPr>
          <a:spLocks/>
        </xdr:cNvSpPr>
      </xdr:nvSpPr>
      <xdr:spPr>
        <a:xfrm>
          <a:off x="666750" y="5800725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1</xdr:col>
      <xdr:colOff>123825</xdr:colOff>
      <xdr:row>22</xdr:row>
      <xdr:rowOff>0</xdr:rowOff>
    </xdr:to>
    <xdr:sp>
      <xdr:nvSpPr>
        <xdr:cNvPr id="15" name="AutoShape 1"/>
        <xdr:cNvSpPr>
          <a:spLocks/>
        </xdr:cNvSpPr>
      </xdr:nvSpPr>
      <xdr:spPr>
        <a:xfrm>
          <a:off x="666750" y="5800725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47850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657725" y="17335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657725" y="17335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657725" y="17335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686175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686175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3686175" y="17335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724150" y="187642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6438900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6438900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438900" y="187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5334000" y="187642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334000" y="187642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5334000" y="187642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</xdr:col>
      <xdr:colOff>219075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47850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600575" y="16859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4600575" y="16859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4600575" y="168592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3629025" y="1685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zoomScalePageLayoutView="0" workbookViewId="0" topLeftCell="A1">
      <selection activeCell="E12" sqref="E12"/>
    </sheetView>
  </sheetViews>
  <sheetFormatPr defaultColWidth="8.625" defaultRowHeight="21.75" customHeight="1"/>
  <cols>
    <col min="1" max="1" width="8.625" style="1" customWidth="1"/>
    <col min="2" max="2" width="12.375" style="1" customWidth="1"/>
    <col min="3" max="3" width="11.125" style="2" customWidth="1"/>
    <col min="4" max="4" width="8.625" style="2" customWidth="1"/>
    <col min="5" max="6" width="9.50390625" style="2" bestFit="1" customWidth="1"/>
    <col min="7" max="16384" width="8.625" style="1" customWidth="1"/>
  </cols>
  <sheetData>
    <row r="1" spans="1:9" ht="21.75" customHeight="1">
      <c r="A1" s="178" t="s">
        <v>74</v>
      </c>
      <c r="B1" s="179"/>
      <c r="C1" s="179"/>
      <c r="D1" s="180"/>
      <c r="E1" s="180"/>
      <c r="F1" s="180"/>
      <c r="G1" s="180"/>
      <c r="H1" s="180"/>
      <c r="I1" s="180"/>
    </row>
    <row r="2" spans="1:9" ht="21.75" customHeight="1" thickBot="1">
      <c r="A2" s="3"/>
      <c r="B2" s="3"/>
      <c r="C2" s="4"/>
      <c r="D2" s="3"/>
      <c r="E2" s="4"/>
      <c r="F2" s="4"/>
      <c r="G2" s="5"/>
      <c r="H2" s="4"/>
      <c r="I2" s="6" t="s">
        <v>0</v>
      </c>
    </row>
    <row r="3" spans="1:9" ht="21.75" customHeight="1">
      <c r="A3" s="181" t="s">
        <v>38</v>
      </c>
      <c r="B3" s="183" t="s">
        <v>19</v>
      </c>
      <c r="C3" s="185" t="s">
        <v>20</v>
      </c>
      <c r="D3" s="186"/>
      <c r="E3" s="186"/>
      <c r="F3" s="186"/>
      <c r="G3" s="186"/>
      <c r="H3" s="181"/>
      <c r="I3" s="187" t="s">
        <v>21</v>
      </c>
    </row>
    <row r="4" spans="1:9" ht="33" customHeight="1">
      <c r="A4" s="182"/>
      <c r="B4" s="184"/>
      <c r="C4" s="74" t="s">
        <v>79</v>
      </c>
      <c r="D4" s="74" t="s">
        <v>22</v>
      </c>
      <c r="E4" s="74" t="s">
        <v>23</v>
      </c>
      <c r="F4" s="74" t="s">
        <v>24</v>
      </c>
      <c r="G4" s="74" t="s">
        <v>25</v>
      </c>
      <c r="H4" s="75" t="s">
        <v>1</v>
      </c>
      <c r="I4" s="188"/>
    </row>
    <row r="5" spans="1:9" ht="5.25" customHeight="1">
      <c r="A5" s="50"/>
      <c r="B5" s="142"/>
      <c r="C5" s="143"/>
      <c r="D5" s="143"/>
      <c r="E5" s="143"/>
      <c r="F5" s="143"/>
      <c r="G5" s="143"/>
      <c r="H5" s="144"/>
      <c r="I5" s="145"/>
    </row>
    <row r="6" spans="1:9" ht="21.75" customHeight="1">
      <c r="A6" s="51">
        <v>95</v>
      </c>
      <c r="B6" s="160">
        <v>157991</v>
      </c>
      <c r="C6" s="146">
        <v>4518</v>
      </c>
      <c r="D6" s="146">
        <v>48436</v>
      </c>
      <c r="E6" s="146">
        <v>60193</v>
      </c>
      <c r="F6" s="146">
        <v>21877</v>
      </c>
      <c r="G6" s="146">
        <v>20194</v>
      </c>
      <c r="H6" s="146">
        <v>679</v>
      </c>
      <c r="I6" s="146">
        <v>2094</v>
      </c>
    </row>
    <row r="7" spans="1:9" ht="21.75" customHeight="1">
      <c r="A7" s="51">
        <v>96</v>
      </c>
      <c r="B7" s="160">
        <v>161219</v>
      </c>
      <c r="C7" s="146">
        <v>5097</v>
      </c>
      <c r="D7" s="146">
        <v>50884</v>
      </c>
      <c r="E7" s="146">
        <v>60935</v>
      </c>
      <c r="F7" s="146">
        <v>21837</v>
      </c>
      <c r="G7" s="146">
        <v>19834</v>
      </c>
      <c r="H7" s="147">
        <v>642</v>
      </c>
      <c r="I7" s="147">
        <v>1990</v>
      </c>
    </row>
    <row r="8" spans="1:9" ht="21.75" customHeight="1">
      <c r="A8" s="51">
        <v>97</v>
      </c>
      <c r="B8" s="160">
        <v>164616</v>
      </c>
      <c r="C8" s="146">
        <v>5678</v>
      </c>
      <c r="D8" s="146">
        <v>53263</v>
      </c>
      <c r="E8" s="146">
        <v>61720</v>
      </c>
      <c r="F8" s="146">
        <v>21898</v>
      </c>
      <c r="G8" s="146">
        <v>19575</v>
      </c>
      <c r="H8" s="146">
        <v>610</v>
      </c>
      <c r="I8" s="146">
        <v>1872</v>
      </c>
    </row>
    <row r="9" spans="1:9" s="7" customFormat="1" ht="21.75" customHeight="1">
      <c r="A9" s="51">
        <v>98</v>
      </c>
      <c r="B9" s="160">
        <v>167209</v>
      </c>
      <c r="C9" s="146">
        <v>6226</v>
      </c>
      <c r="D9" s="146">
        <v>55340</v>
      </c>
      <c r="E9" s="146">
        <v>62230</v>
      </c>
      <c r="F9" s="146">
        <v>21801</v>
      </c>
      <c r="G9" s="146">
        <v>19241</v>
      </c>
      <c r="H9" s="146">
        <v>582</v>
      </c>
      <c r="I9" s="146">
        <v>1789</v>
      </c>
    </row>
    <row r="10" spans="1:9" s="7" customFormat="1" ht="21.75" customHeight="1">
      <c r="A10" s="51">
        <v>99</v>
      </c>
      <c r="B10" s="160">
        <v>169939</v>
      </c>
      <c r="C10" s="146">
        <v>6827</v>
      </c>
      <c r="D10" s="146">
        <v>57778</v>
      </c>
      <c r="E10" s="146">
        <v>62375</v>
      </c>
      <c r="F10" s="146">
        <v>21805</v>
      </c>
      <c r="G10" s="146">
        <v>18901</v>
      </c>
      <c r="H10" s="146">
        <v>554</v>
      </c>
      <c r="I10" s="146">
        <v>1699</v>
      </c>
    </row>
    <row r="11" spans="1:9" s="7" customFormat="1" ht="21.75" customHeight="1">
      <c r="A11" s="51">
        <v>100</v>
      </c>
      <c r="B11" s="160">
        <v>172465</v>
      </c>
      <c r="C11" s="146">
        <v>7552</v>
      </c>
      <c r="D11" s="146">
        <v>59897</v>
      </c>
      <c r="E11" s="146">
        <v>62411</v>
      </c>
      <c r="F11" s="146">
        <v>21836</v>
      </c>
      <c r="G11" s="146">
        <v>18626</v>
      </c>
      <c r="H11" s="146">
        <v>532</v>
      </c>
      <c r="I11" s="146">
        <v>1611</v>
      </c>
    </row>
    <row r="12" spans="1:9" s="7" customFormat="1" ht="21.75" customHeight="1">
      <c r="A12" s="51">
        <v>101</v>
      </c>
      <c r="B12" s="160">
        <v>174488</v>
      </c>
      <c r="C12" s="146">
        <v>8314</v>
      </c>
      <c r="D12" s="146">
        <v>62018</v>
      </c>
      <c r="E12" s="146">
        <v>62368</v>
      </c>
      <c r="F12" s="146">
        <v>21608</v>
      </c>
      <c r="G12" s="146">
        <v>18157</v>
      </c>
      <c r="H12" s="146">
        <v>501</v>
      </c>
      <c r="I12" s="146">
        <v>1522</v>
      </c>
    </row>
    <row r="13" spans="1:9" s="7" customFormat="1" ht="21.75" customHeight="1">
      <c r="A13" s="51">
        <v>102</v>
      </c>
      <c r="B13" s="161">
        <v>176721</v>
      </c>
      <c r="C13" s="146">
        <v>8975</v>
      </c>
      <c r="D13" s="146">
        <v>64431</v>
      </c>
      <c r="E13" s="146">
        <v>62299</v>
      </c>
      <c r="F13" s="146">
        <v>21358</v>
      </c>
      <c r="G13" s="146">
        <v>17736</v>
      </c>
      <c r="H13" s="146">
        <v>474</v>
      </c>
      <c r="I13" s="146">
        <v>1448</v>
      </c>
    </row>
    <row r="14" spans="1:9" s="7" customFormat="1" ht="21.75" customHeight="1">
      <c r="A14" s="51">
        <v>103</v>
      </c>
      <c r="B14" s="161">
        <v>178805</v>
      </c>
      <c r="C14" s="146">
        <v>9572</v>
      </c>
      <c r="D14" s="146">
        <v>66422</v>
      </c>
      <c r="E14" s="146">
        <v>62542</v>
      </c>
      <c r="F14" s="146">
        <v>21134</v>
      </c>
      <c r="G14" s="146">
        <v>17346</v>
      </c>
      <c r="H14" s="146">
        <v>441</v>
      </c>
      <c r="I14" s="146">
        <v>1348</v>
      </c>
    </row>
    <row r="15" spans="1:9" s="7" customFormat="1" ht="21.75" customHeight="1">
      <c r="A15" s="51">
        <v>104</v>
      </c>
      <c r="B15" s="161">
        <v>184096</v>
      </c>
      <c r="C15" s="146">
        <v>10523</v>
      </c>
      <c r="D15" s="146">
        <v>70308</v>
      </c>
      <c r="E15" s="146">
        <v>63355</v>
      </c>
      <c r="F15" s="146">
        <v>21135</v>
      </c>
      <c r="G15" s="146">
        <v>17095</v>
      </c>
      <c r="H15" s="146">
        <v>415</v>
      </c>
      <c r="I15" s="146">
        <v>1265</v>
      </c>
    </row>
    <row r="16" spans="1:9" s="7" customFormat="1" ht="5.25" customHeight="1" thickBot="1">
      <c r="A16" s="8"/>
      <c r="B16" s="40"/>
      <c r="C16" s="148"/>
      <c r="D16" s="148"/>
      <c r="E16" s="148"/>
      <c r="F16" s="148"/>
      <c r="G16" s="149"/>
      <c r="H16" s="148"/>
      <c r="I16" s="148"/>
    </row>
    <row r="17" spans="1:9" s="7" customFormat="1" ht="21.75" customHeight="1">
      <c r="A17" s="189" t="s">
        <v>43</v>
      </c>
      <c r="B17" s="190"/>
      <c r="C17" s="190"/>
      <c r="D17" s="190"/>
      <c r="E17" s="190"/>
      <c r="F17" s="190"/>
      <c r="G17" s="190"/>
      <c r="H17" s="190"/>
      <c r="I17" s="190"/>
    </row>
    <row r="18" spans="1:9" s="7" customFormat="1" ht="21.75" customHeight="1">
      <c r="A18" s="37"/>
      <c r="B18" s="38"/>
      <c r="C18" s="38"/>
      <c r="D18" s="38"/>
      <c r="E18" s="38"/>
      <c r="F18" s="38"/>
      <c r="G18" s="38"/>
      <c r="H18" s="38"/>
      <c r="I18" s="38"/>
    </row>
    <row r="19" spans="1:9" s="43" customFormat="1" ht="21.75" customHeight="1">
      <c r="A19" s="178" t="s">
        <v>44</v>
      </c>
      <c r="B19" s="179"/>
      <c r="C19" s="179"/>
      <c r="D19" s="180"/>
      <c r="E19" s="180"/>
      <c r="F19" s="180"/>
      <c r="G19" s="180"/>
      <c r="H19" s="180"/>
      <c r="I19" s="180"/>
    </row>
    <row r="20" spans="1:9" ht="21.75" customHeight="1" thickBot="1">
      <c r="A20" s="3"/>
      <c r="B20" s="3"/>
      <c r="C20" s="4"/>
      <c r="D20" s="3"/>
      <c r="E20" s="4"/>
      <c r="F20" s="4"/>
      <c r="G20" s="5"/>
      <c r="H20" s="4"/>
      <c r="I20" s="6" t="s">
        <v>2</v>
      </c>
    </row>
    <row r="21" spans="1:9" ht="21.75" customHeight="1">
      <c r="A21" s="168" t="s">
        <v>38</v>
      </c>
      <c r="B21" s="169"/>
      <c r="C21" s="185" t="s">
        <v>26</v>
      </c>
      <c r="D21" s="186"/>
      <c r="E21" s="186"/>
      <c r="F21" s="186"/>
      <c r="G21" s="186"/>
      <c r="H21" s="181"/>
      <c r="I21" s="191" t="s">
        <v>27</v>
      </c>
    </row>
    <row r="22" spans="1:9" ht="21.75" customHeight="1">
      <c r="A22" s="170"/>
      <c r="B22" s="171"/>
      <c r="C22" s="53" t="s">
        <v>75</v>
      </c>
      <c r="D22" s="53" t="s">
        <v>28</v>
      </c>
      <c r="E22" s="53" t="s">
        <v>29</v>
      </c>
      <c r="F22" s="53" t="s">
        <v>30</v>
      </c>
      <c r="G22" s="53" t="s">
        <v>31</v>
      </c>
      <c r="H22" s="54" t="s">
        <v>1</v>
      </c>
      <c r="I22" s="192"/>
    </row>
    <row r="23" spans="1:9" ht="3.75" customHeight="1">
      <c r="A23" s="172"/>
      <c r="B23" s="173"/>
      <c r="C23" s="150"/>
      <c r="D23" s="143"/>
      <c r="E23" s="143"/>
      <c r="F23" s="143"/>
      <c r="G23" s="143"/>
      <c r="H23" s="144"/>
      <c r="I23" s="145"/>
    </row>
    <row r="24" spans="1:9" ht="21.75" customHeight="1">
      <c r="A24" s="174">
        <v>95</v>
      </c>
      <c r="B24" s="175"/>
      <c r="C24" s="162">
        <f>C6*100/B6</f>
        <v>2.859656562715598</v>
      </c>
      <c r="D24" s="163">
        <f>D6*100/B6</f>
        <v>30.657442512548183</v>
      </c>
      <c r="E24" s="163">
        <f>E6*100/B6</f>
        <v>38.099005639561746</v>
      </c>
      <c r="F24" s="163">
        <f>F6*100/B6</f>
        <v>13.846991284313663</v>
      </c>
      <c r="G24" s="163">
        <f>G6*100/B6</f>
        <v>12.781740732067016</v>
      </c>
      <c r="H24" s="163">
        <f>H6*100/B6</f>
        <v>0.42977131608762525</v>
      </c>
      <c r="I24" s="164">
        <f>I6*100/B6</f>
        <v>1.3253919527061668</v>
      </c>
    </row>
    <row r="25" spans="1:10" s="7" customFormat="1" ht="21.75" customHeight="1">
      <c r="A25" s="174">
        <v>96</v>
      </c>
      <c r="B25" s="175"/>
      <c r="C25" s="162">
        <f aca="true" t="shared" si="0" ref="C25:C33">C7*100/B7</f>
        <v>3.1615380321178024</v>
      </c>
      <c r="D25" s="163">
        <f aca="true" t="shared" si="1" ref="D25:D33">D7*100/B7</f>
        <v>31.562036732643175</v>
      </c>
      <c r="E25" s="163">
        <f aca="true" t="shared" si="2" ref="E25:E33">E7*100/B7</f>
        <v>37.79641357408246</v>
      </c>
      <c r="F25" s="163">
        <f aca="true" t="shared" si="3" ref="F25:F33">F7*100/B7</f>
        <v>13.544929567854906</v>
      </c>
      <c r="G25" s="163">
        <f aca="true" t="shared" si="4" ref="G25:G33">G7*100/B7</f>
        <v>12.30252017442113</v>
      </c>
      <c r="H25" s="163">
        <f aca="true" t="shared" si="5" ref="H25:H33">H7*100/B7</f>
        <v>0.398216091155509</v>
      </c>
      <c r="I25" s="164">
        <f aca="true" t="shared" si="6" ref="I25:I33">I7*100/B7</f>
        <v>1.23434582772502</v>
      </c>
      <c r="J25" s="1"/>
    </row>
    <row r="26" spans="1:10" s="7" customFormat="1" ht="21.75" customHeight="1">
      <c r="A26" s="174">
        <v>97</v>
      </c>
      <c r="B26" s="175"/>
      <c r="C26" s="162">
        <f t="shared" si="0"/>
        <v>3.4492394420955437</v>
      </c>
      <c r="D26" s="163">
        <f t="shared" si="1"/>
        <v>32.355907080721195</v>
      </c>
      <c r="E26" s="163">
        <f t="shared" si="2"/>
        <v>37.4933177819896</v>
      </c>
      <c r="F26" s="163">
        <f t="shared" si="3"/>
        <v>13.302473635612577</v>
      </c>
      <c r="G26" s="163">
        <f t="shared" si="4"/>
        <v>11.891310686689021</v>
      </c>
      <c r="H26" s="163">
        <f t="shared" si="5"/>
        <v>0.37055936239490694</v>
      </c>
      <c r="I26" s="164">
        <f t="shared" si="6"/>
        <v>1.1371920104971571</v>
      </c>
      <c r="J26" s="1"/>
    </row>
    <row r="27" spans="1:9" s="7" customFormat="1" ht="21.75" customHeight="1">
      <c r="A27" s="174">
        <v>98</v>
      </c>
      <c r="B27" s="175"/>
      <c r="C27" s="162">
        <f t="shared" si="0"/>
        <v>3.72348378376762</v>
      </c>
      <c r="D27" s="163">
        <f t="shared" si="1"/>
        <v>33.09630462475106</v>
      </c>
      <c r="E27" s="163">
        <f t="shared" si="2"/>
        <v>37.21689621970109</v>
      </c>
      <c r="F27" s="163">
        <f t="shared" si="3"/>
        <v>13.038173782511707</v>
      </c>
      <c r="G27" s="163">
        <f t="shared" si="4"/>
        <v>11.507155715302407</v>
      </c>
      <c r="H27" s="163">
        <f t="shared" si="5"/>
        <v>0.3480673887171145</v>
      </c>
      <c r="I27" s="164">
        <f t="shared" si="6"/>
        <v>1.0699184852489998</v>
      </c>
    </row>
    <row r="28" spans="1:9" s="7" customFormat="1" ht="21.75" customHeight="1">
      <c r="A28" s="174">
        <v>99</v>
      </c>
      <c r="B28" s="175"/>
      <c r="C28" s="162">
        <f t="shared" si="0"/>
        <v>4.017323863268585</v>
      </c>
      <c r="D28" s="163">
        <f t="shared" si="1"/>
        <v>33.99925855748239</v>
      </c>
      <c r="E28" s="163">
        <f t="shared" si="2"/>
        <v>36.704346853871094</v>
      </c>
      <c r="F28" s="163">
        <f t="shared" si="3"/>
        <v>12.831074679738023</v>
      </c>
      <c r="G28" s="163">
        <f t="shared" si="4"/>
        <v>11.122226210581443</v>
      </c>
      <c r="H28" s="163">
        <f t="shared" si="5"/>
        <v>0.3259993291710555</v>
      </c>
      <c r="I28" s="164">
        <f t="shared" si="6"/>
        <v>0.9997705058874067</v>
      </c>
    </row>
    <row r="29" spans="1:9" s="7" customFormat="1" ht="21.75" customHeight="1">
      <c r="A29" s="174">
        <v>100</v>
      </c>
      <c r="B29" s="175"/>
      <c r="C29" s="162">
        <f t="shared" si="0"/>
        <v>4.378859478734816</v>
      </c>
      <c r="D29" s="163">
        <f t="shared" si="1"/>
        <v>34.72994520627374</v>
      </c>
      <c r="E29" s="163">
        <f t="shared" si="2"/>
        <v>36.18763227321485</v>
      </c>
      <c r="F29" s="163">
        <f t="shared" si="3"/>
        <v>12.661119647464703</v>
      </c>
      <c r="G29" s="163">
        <f t="shared" si="4"/>
        <v>10.799872437885949</v>
      </c>
      <c r="H29" s="163">
        <f t="shared" si="5"/>
        <v>0.30846838488968775</v>
      </c>
      <c r="I29" s="164">
        <f t="shared" si="6"/>
        <v>0.9341025715362538</v>
      </c>
    </row>
    <row r="30" spans="1:9" s="7" customFormat="1" ht="21.75" customHeight="1">
      <c r="A30" s="174">
        <v>101</v>
      </c>
      <c r="B30" s="175"/>
      <c r="C30" s="162">
        <f t="shared" si="0"/>
        <v>4.7647975792031545</v>
      </c>
      <c r="D30" s="163">
        <f t="shared" si="1"/>
        <v>35.542845353262116</v>
      </c>
      <c r="E30" s="163">
        <f t="shared" si="2"/>
        <v>35.74343221310348</v>
      </c>
      <c r="F30" s="163">
        <f t="shared" si="3"/>
        <v>12.383659621292008</v>
      </c>
      <c r="G30" s="163">
        <f t="shared" si="4"/>
        <v>10.405873183256155</v>
      </c>
      <c r="H30" s="163">
        <f t="shared" si="5"/>
        <v>0.2871257622300674</v>
      </c>
      <c r="I30" s="164">
        <f t="shared" si="6"/>
        <v>0.8722662876530192</v>
      </c>
    </row>
    <row r="31" spans="1:9" s="7" customFormat="1" ht="21.75" customHeight="1">
      <c r="A31" s="174">
        <v>102</v>
      </c>
      <c r="B31" s="175"/>
      <c r="C31" s="162">
        <f t="shared" si="0"/>
        <v>5.078626761958115</v>
      </c>
      <c r="D31" s="163">
        <f t="shared" si="1"/>
        <v>36.45916444565162</v>
      </c>
      <c r="E31" s="163">
        <f t="shared" si="2"/>
        <v>35.252743024315166</v>
      </c>
      <c r="F31" s="163">
        <f t="shared" si="3"/>
        <v>12.085717034195143</v>
      </c>
      <c r="G31" s="163">
        <f t="shared" si="4"/>
        <v>10.03615869081773</v>
      </c>
      <c r="H31" s="163">
        <f t="shared" si="5"/>
        <v>0.2682193966761166</v>
      </c>
      <c r="I31" s="164">
        <f t="shared" si="6"/>
        <v>0.8193706463861115</v>
      </c>
    </row>
    <row r="32" spans="1:9" s="7" customFormat="1" ht="21.75" customHeight="1">
      <c r="A32" s="174">
        <v>103</v>
      </c>
      <c r="B32" s="175"/>
      <c r="C32" s="162">
        <f t="shared" si="0"/>
        <v>5.353317860238808</v>
      </c>
      <c r="D32" s="163">
        <f t="shared" si="1"/>
        <v>37.147730768155256</v>
      </c>
      <c r="E32" s="163">
        <f t="shared" si="2"/>
        <v>34.97776907804592</v>
      </c>
      <c r="F32" s="163">
        <f t="shared" si="3"/>
        <v>11.8195799893739</v>
      </c>
      <c r="G32" s="163">
        <f t="shared" si="4"/>
        <v>9.701070999133133</v>
      </c>
      <c r="H32" s="163">
        <f t="shared" si="5"/>
        <v>0.2466373982830458</v>
      </c>
      <c r="I32" s="164">
        <f t="shared" si="6"/>
        <v>0.7538939067699449</v>
      </c>
    </row>
    <row r="33" spans="1:9" s="7" customFormat="1" ht="21.75" customHeight="1">
      <c r="A33" s="174">
        <v>104</v>
      </c>
      <c r="B33" s="175"/>
      <c r="C33" s="162">
        <f t="shared" si="0"/>
        <v>5.716039457674257</v>
      </c>
      <c r="D33" s="163">
        <f t="shared" si="1"/>
        <v>38.1909438553798</v>
      </c>
      <c r="E33" s="163">
        <f t="shared" si="2"/>
        <v>34.4141100295498</v>
      </c>
      <c r="F33" s="163">
        <f t="shared" si="3"/>
        <v>11.480423257430905</v>
      </c>
      <c r="G33" s="163">
        <f t="shared" si="4"/>
        <v>9.285916043803233</v>
      </c>
      <c r="H33" s="163">
        <f t="shared" si="5"/>
        <v>0.22542586476620893</v>
      </c>
      <c r="I33" s="164">
        <f t="shared" si="6"/>
        <v>0.6871414913957935</v>
      </c>
    </row>
    <row r="34" spans="1:9" s="7" customFormat="1" ht="6.75" customHeight="1" thickBot="1">
      <c r="A34" s="176"/>
      <c r="B34" s="177"/>
      <c r="C34" s="151"/>
      <c r="D34" s="152"/>
      <c r="E34" s="152"/>
      <c r="F34" s="152"/>
      <c r="G34" s="153"/>
      <c r="H34" s="152"/>
      <c r="I34" s="152"/>
    </row>
    <row r="35" spans="1:9" s="7" customFormat="1" ht="21.75" customHeight="1">
      <c r="A35" s="189" t="s">
        <v>43</v>
      </c>
      <c r="B35" s="190"/>
      <c r="C35" s="190"/>
      <c r="D35" s="190"/>
      <c r="E35" s="190"/>
      <c r="F35" s="190"/>
      <c r="G35" s="190"/>
      <c r="H35" s="190"/>
      <c r="I35" s="190"/>
    </row>
  </sheetData>
  <sheetProtection/>
  <mergeCells count="23">
    <mergeCell ref="A35:I35"/>
    <mergeCell ref="A17:I17"/>
    <mergeCell ref="A19:I19"/>
    <mergeCell ref="C21:H21"/>
    <mergeCell ref="I21:I22"/>
    <mergeCell ref="A28:B28"/>
    <mergeCell ref="A29:B29"/>
    <mergeCell ref="A33:B33"/>
    <mergeCell ref="A1:I1"/>
    <mergeCell ref="A3:A4"/>
    <mergeCell ref="B3:B4"/>
    <mergeCell ref="C3:H3"/>
    <mergeCell ref="I3:I4"/>
    <mergeCell ref="A21:B22"/>
    <mergeCell ref="A23:B23"/>
    <mergeCell ref="A30:B30"/>
    <mergeCell ref="A32:B32"/>
    <mergeCell ref="A31:B31"/>
    <mergeCell ref="A34:B34"/>
    <mergeCell ref="A24:B24"/>
    <mergeCell ref="A25:B25"/>
    <mergeCell ref="A26:B26"/>
    <mergeCell ref="A27:B2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G13" sqref="G13"/>
    </sheetView>
  </sheetViews>
  <sheetFormatPr defaultColWidth="9.00390625" defaultRowHeight="12.75" customHeight="1"/>
  <cols>
    <col min="1" max="1" width="31.625" style="25" customWidth="1"/>
    <col min="2" max="2" width="12.375" style="25" customWidth="1"/>
    <col min="3" max="3" width="10.875" style="25" customWidth="1"/>
    <col min="4" max="4" width="9.50390625" style="32" bestFit="1" customWidth="1"/>
    <col min="5" max="5" width="16.125" style="35" bestFit="1" customWidth="1"/>
    <col min="6" max="6" width="9.00390625" style="25" customWidth="1"/>
    <col min="7" max="9" width="5.75390625" style="25" customWidth="1"/>
    <col min="10" max="16384" width="9.00390625" style="25" customWidth="1"/>
  </cols>
  <sheetData>
    <row r="1" spans="3:5" s="1" customFormat="1" ht="18" customHeight="1">
      <c r="C1" s="2"/>
      <c r="D1" s="30"/>
      <c r="E1" s="31"/>
    </row>
    <row r="2" spans="1:5" s="43" customFormat="1" ht="18" customHeight="1">
      <c r="A2" s="178" t="s">
        <v>17</v>
      </c>
      <c r="B2" s="180"/>
      <c r="C2" s="180"/>
      <c r="D2" s="180"/>
      <c r="E2" s="180"/>
    </row>
    <row r="3" spans="1:5" ht="16.5" customHeight="1" thickBot="1">
      <c r="A3" s="193"/>
      <c r="B3" s="193"/>
      <c r="C3" s="193"/>
      <c r="E3" s="33"/>
    </row>
    <row r="4" spans="1:5" ht="24.75" customHeight="1">
      <c r="A4" s="194" t="s">
        <v>7</v>
      </c>
      <c r="B4" s="67" t="s">
        <v>8</v>
      </c>
      <c r="C4" s="68" t="s">
        <v>9</v>
      </c>
      <c r="D4" s="68" t="s">
        <v>10</v>
      </c>
      <c r="E4" s="69" t="s">
        <v>11</v>
      </c>
    </row>
    <row r="5" spans="1:5" ht="15.75">
      <c r="A5" s="195"/>
      <c r="B5" s="70" t="s">
        <v>12</v>
      </c>
      <c r="C5" s="70" t="s">
        <v>13</v>
      </c>
      <c r="D5" s="71" t="s">
        <v>13</v>
      </c>
      <c r="E5" s="72" t="s">
        <v>13</v>
      </c>
    </row>
    <row r="6" spans="1:5" ht="16.5" customHeight="1">
      <c r="A6" s="73"/>
      <c r="B6" s="134"/>
      <c r="C6" s="135"/>
      <c r="D6" s="136"/>
      <c r="E6" s="137"/>
    </row>
    <row r="7" spans="1:5" s="27" customFormat="1" ht="19.5" customHeight="1">
      <c r="A7" s="49">
        <v>94</v>
      </c>
      <c r="B7" s="91">
        <v>5</v>
      </c>
      <c r="C7" s="122">
        <v>242</v>
      </c>
      <c r="D7" s="165">
        <v>11083</v>
      </c>
      <c r="E7" s="85">
        <v>45.79752066115702</v>
      </c>
    </row>
    <row r="8" spans="1:5" s="27" customFormat="1" ht="19.5" customHeight="1">
      <c r="A8" s="49">
        <v>95</v>
      </c>
      <c r="B8" s="91">
        <v>4</v>
      </c>
      <c r="C8" s="122">
        <v>214</v>
      </c>
      <c r="D8" s="166">
        <v>9964</v>
      </c>
      <c r="E8" s="85">
        <v>46.5607476635514</v>
      </c>
    </row>
    <row r="9" spans="1:5" s="27" customFormat="1" ht="19.5" customHeight="1">
      <c r="A9" s="49">
        <v>96</v>
      </c>
      <c r="B9" s="91">
        <v>4</v>
      </c>
      <c r="C9" s="122">
        <v>213</v>
      </c>
      <c r="D9" s="166">
        <v>9794</v>
      </c>
      <c r="E9" s="85">
        <v>45.98122065727699</v>
      </c>
    </row>
    <row r="10" spans="1:5" ht="19.5" customHeight="1">
      <c r="A10" s="49">
        <v>97</v>
      </c>
      <c r="B10" s="91">
        <v>4</v>
      </c>
      <c r="C10" s="122">
        <v>211</v>
      </c>
      <c r="D10" s="166">
        <v>9678</v>
      </c>
      <c r="E10" s="85">
        <v>45.867298578199055</v>
      </c>
    </row>
    <row r="11" spans="1:5" ht="19.5" customHeight="1">
      <c r="A11" s="49">
        <v>98</v>
      </c>
      <c r="B11" s="91">
        <v>4</v>
      </c>
      <c r="C11" s="122">
        <v>212</v>
      </c>
      <c r="D11" s="166">
        <v>9882</v>
      </c>
      <c r="E11" s="85">
        <v>46.613207547169814</v>
      </c>
    </row>
    <row r="12" spans="1:5" ht="19.5" customHeight="1">
      <c r="A12" s="49">
        <v>99</v>
      </c>
      <c r="B12" s="91">
        <v>4</v>
      </c>
      <c r="C12" s="122">
        <v>214</v>
      </c>
      <c r="D12" s="166">
        <v>9959</v>
      </c>
      <c r="E12" s="85">
        <v>46.53738317757009</v>
      </c>
    </row>
    <row r="13" spans="1:5" s="27" customFormat="1" ht="19.5" customHeight="1">
      <c r="A13" s="49">
        <v>100</v>
      </c>
      <c r="B13" s="91">
        <v>4</v>
      </c>
      <c r="C13" s="122">
        <v>216</v>
      </c>
      <c r="D13" s="166">
        <v>10132</v>
      </c>
      <c r="E13" s="85">
        <v>46.907407407407405</v>
      </c>
    </row>
    <row r="14" spans="1:5" s="27" customFormat="1" ht="19.5" customHeight="1">
      <c r="A14" s="49">
        <v>101</v>
      </c>
      <c r="B14" s="91">
        <v>4</v>
      </c>
      <c r="C14" s="122">
        <v>216</v>
      </c>
      <c r="D14" s="166">
        <v>10053</v>
      </c>
      <c r="E14" s="85">
        <f>D14/C14</f>
        <v>46.541666666666664</v>
      </c>
    </row>
    <row r="15" spans="1:6" s="27" customFormat="1" ht="19.5" customHeight="1">
      <c r="A15" s="49">
        <v>102</v>
      </c>
      <c r="B15" s="91">
        <v>4</v>
      </c>
      <c r="C15" s="122">
        <v>216</v>
      </c>
      <c r="D15" s="166">
        <v>10053</v>
      </c>
      <c r="E15" s="85">
        <f>D15/C15</f>
        <v>46.541666666666664</v>
      </c>
      <c r="F15" s="121"/>
    </row>
    <row r="16" spans="1:5" s="27" customFormat="1" ht="19.5" customHeight="1">
      <c r="A16" s="49">
        <v>103</v>
      </c>
      <c r="B16" s="91">
        <v>4</v>
      </c>
      <c r="C16" s="122">
        <f>C18+C19+C20+C21</f>
        <v>261</v>
      </c>
      <c r="D16" s="166">
        <f>SUM(D18:D21)</f>
        <v>11579</v>
      </c>
      <c r="E16" s="85">
        <f>D16/C16</f>
        <v>44.3639846743295</v>
      </c>
    </row>
    <row r="17" spans="1:5" s="27" customFormat="1" ht="19.5" customHeight="1">
      <c r="A17" s="49"/>
      <c r="B17" s="167"/>
      <c r="C17" s="166"/>
      <c r="D17" s="166"/>
      <c r="E17" s="85"/>
    </row>
    <row r="18" spans="1:5" s="27" customFormat="1" ht="19.5" customHeight="1">
      <c r="A18" s="62" t="s">
        <v>45</v>
      </c>
      <c r="B18" s="91"/>
      <c r="C18" s="122">
        <v>48</v>
      </c>
      <c r="D18" s="166">
        <v>1920</v>
      </c>
      <c r="E18" s="85">
        <f>D18/C18</f>
        <v>40</v>
      </c>
    </row>
    <row r="19" spans="1:5" s="27" customFormat="1" ht="19.5" customHeight="1">
      <c r="A19" s="62" t="s">
        <v>49</v>
      </c>
      <c r="B19" s="91"/>
      <c r="C19" s="122">
        <v>147</v>
      </c>
      <c r="D19" s="166">
        <v>6633</v>
      </c>
      <c r="E19" s="85">
        <f>D19/C19</f>
        <v>45.12244897959184</v>
      </c>
    </row>
    <row r="20" spans="1:5" s="27" customFormat="1" ht="19.5" customHeight="1">
      <c r="A20" s="62" t="s">
        <v>50</v>
      </c>
      <c r="B20" s="91"/>
      <c r="C20" s="122">
        <v>30</v>
      </c>
      <c r="D20" s="166">
        <v>1344</v>
      </c>
      <c r="E20" s="85">
        <f>D20/C20</f>
        <v>44.8</v>
      </c>
    </row>
    <row r="21" spans="1:5" s="27" customFormat="1" ht="19.5" customHeight="1">
      <c r="A21" s="62" t="s">
        <v>51</v>
      </c>
      <c r="B21" s="91"/>
      <c r="C21" s="122">
        <v>36</v>
      </c>
      <c r="D21" s="166">
        <v>1682</v>
      </c>
      <c r="E21" s="85">
        <f>D21/C21</f>
        <v>46.72222222222222</v>
      </c>
    </row>
    <row r="22" spans="1:6" ht="7.5" customHeight="1" thickBot="1">
      <c r="A22" s="34"/>
      <c r="B22" s="138"/>
      <c r="C22" s="139"/>
      <c r="D22" s="140"/>
      <c r="E22" s="141"/>
      <c r="F22" s="76"/>
    </row>
    <row r="23" spans="1:6" ht="30" customHeight="1">
      <c r="A23" s="196" t="s">
        <v>78</v>
      </c>
      <c r="B23" s="189"/>
      <c r="C23" s="189"/>
      <c r="D23" s="189"/>
      <c r="E23" s="189"/>
      <c r="F23" s="76"/>
    </row>
  </sheetData>
  <sheetProtection/>
  <mergeCells count="4">
    <mergeCell ref="A2:E2"/>
    <mergeCell ref="A3:C3"/>
    <mergeCell ref="A4:A5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A20" sqref="A20:E20"/>
    </sheetView>
  </sheetViews>
  <sheetFormatPr defaultColWidth="9.00390625" defaultRowHeight="19.5" customHeight="1"/>
  <cols>
    <col min="1" max="1" width="29.00390625" style="13" bestFit="1" customWidth="1"/>
    <col min="2" max="2" width="12.375" style="21" customWidth="1"/>
    <col min="3" max="3" width="8.50390625" style="13" bestFit="1" customWidth="1"/>
    <col min="4" max="4" width="9.50390625" style="13" bestFit="1" customWidth="1"/>
    <col min="5" max="5" width="16.125" style="20" bestFit="1" customWidth="1"/>
    <col min="6" max="16384" width="9.00390625" style="13" customWidth="1"/>
  </cols>
  <sheetData>
    <row r="1" spans="2:5" s="9" customFormat="1" ht="19.5" customHeight="1">
      <c r="B1" s="10"/>
      <c r="C1" s="11"/>
      <c r="D1" s="11"/>
      <c r="E1" s="12"/>
    </row>
    <row r="2" spans="1:5" s="47" customFormat="1" ht="19.5" customHeight="1">
      <c r="A2" s="178" t="s">
        <v>18</v>
      </c>
      <c r="B2" s="180"/>
      <c r="C2" s="180"/>
      <c r="D2" s="180"/>
      <c r="E2" s="180"/>
    </row>
    <row r="3" spans="1:5" ht="19.5" customHeight="1" thickBot="1">
      <c r="A3" s="197"/>
      <c r="B3" s="197"/>
      <c r="C3" s="197"/>
      <c r="E3" s="14"/>
    </row>
    <row r="4" spans="1:5" ht="19.5" customHeight="1">
      <c r="A4" s="198" t="s">
        <v>7</v>
      </c>
      <c r="B4" s="56" t="s">
        <v>8</v>
      </c>
      <c r="C4" s="56" t="s">
        <v>9</v>
      </c>
      <c r="D4" s="56" t="s">
        <v>10</v>
      </c>
      <c r="E4" s="57" t="s">
        <v>11</v>
      </c>
    </row>
    <row r="5" spans="1:5" ht="19.5" customHeight="1">
      <c r="A5" s="199"/>
      <c r="B5" s="59" t="s">
        <v>12</v>
      </c>
      <c r="C5" s="59" t="s">
        <v>13</v>
      </c>
      <c r="D5" s="59" t="s">
        <v>13</v>
      </c>
      <c r="E5" s="60" t="s">
        <v>13</v>
      </c>
    </row>
    <row r="6" spans="1:5" ht="16.5" customHeight="1">
      <c r="A6" s="49"/>
      <c r="B6" s="79"/>
      <c r="C6" s="80"/>
      <c r="D6" s="80"/>
      <c r="E6" s="81"/>
    </row>
    <row r="7" spans="1:5" s="15" customFormat="1" ht="19.5" customHeight="1">
      <c r="A7" s="49">
        <v>100</v>
      </c>
      <c r="B7" s="91">
        <v>4</v>
      </c>
      <c r="C7" s="122">
        <v>289</v>
      </c>
      <c r="D7" s="123">
        <v>10137</v>
      </c>
      <c r="E7" s="85">
        <f>D7/C7</f>
        <v>35.07612456747405</v>
      </c>
    </row>
    <row r="8" spans="1:5" s="15" customFormat="1" ht="19.5" customHeight="1">
      <c r="A8" s="49">
        <v>101</v>
      </c>
      <c r="B8" s="91">
        <v>4</v>
      </c>
      <c r="C8" s="122">
        <v>287</v>
      </c>
      <c r="D8" s="123">
        <v>9853</v>
      </c>
      <c r="E8" s="85">
        <f>D8/C8</f>
        <v>34.33101045296167</v>
      </c>
    </row>
    <row r="9" spans="1:5" s="15" customFormat="1" ht="19.5" customHeight="1">
      <c r="A9" s="49">
        <v>102</v>
      </c>
      <c r="B9" s="91">
        <v>5</v>
      </c>
      <c r="C9" s="122">
        <v>340</v>
      </c>
      <c r="D9" s="123">
        <v>11201</v>
      </c>
      <c r="E9" s="85">
        <f>D9/C9</f>
        <v>32.944117647058825</v>
      </c>
    </row>
    <row r="10" spans="1:5" s="15" customFormat="1" ht="19.5" customHeight="1">
      <c r="A10" s="49">
        <v>103</v>
      </c>
      <c r="B10" s="91">
        <v>5</v>
      </c>
      <c r="C10" s="122">
        <f>SUM(C12:C18)</f>
        <v>334</v>
      </c>
      <c r="D10" s="158">
        <f>SUM(D12:D18)</f>
        <v>10854</v>
      </c>
      <c r="E10" s="85">
        <f>D10/C10</f>
        <v>32.49700598802395</v>
      </c>
    </row>
    <row r="11" spans="1:5" s="15" customFormat="1" ht="19.5" customHeight="1">
      <c r="A11" s="61"/>
      <c r="B11" s="124"/>
      <c r="C11" s="155"/>
      <c r="D11" s="156"/>
      <c r="E11" s="125"/>
    </row>
    <row r="12" spans="1:5" s="15" customFormat="1" ht="19.5" customHeight="1">
      <c r="A12" s="62" t="s">
        <v>54</v>
      </c>
      <c r="B12" s="91"/>
      <c r="C12" s="126">
        <v>49</v>
      </c>
      <c r="D12" s="127">
        <v>1418</v>
      </c>
      <c r="E12" s="125">
        <f aca="true" t="shared" si="0" ref="E12:E18">D12/C12</f>
        <v>28.93877551020408</v>
      </c>
    </row>
    <row r="13" spans="1:5" s="15" customFormat="1" ht="19.5" customHeight="1">
      <c r="A13" s="62" t="s">
        <v>55</v>
      </c>
      <c r="B13" s="91"/>
      <c r="C13" s="126">
        <v>54</v>
      </c>
      <c r="D13" s="127">
        <v>1586</v>
      </c>
      <c r="E13" s="125">
        <f t="shared" si="0"/>
        <v>29.37037037037037</v>
      </c>
    </row>
    <row r="14" spans="1:5" s="15" customFormat="1" ht="19.5" customHeight="1">
      <c r="A14" s="62" t="s">
        <v>58</v>
      </c>
      <c r="B14" s="91"/>
      <c r="C14" s="126">
        <v>69</v>
      </c>
      <c r="D14" s="127">
        <v>2053</v>
      </c>
      <c r="E14" s="125">
        <f t="shared" si="0"/>
        <v>29.753623188405797</v>
      </c>
    </row>
    <row r="15" spans="1:5" s="15" customFormat="1" ht="19.5" customHeight="1">
      <c r="A15" s="62" t="s">
        <v>56</v>
      </c>
      <c r="B15" s="91"/>
      <c r="C15" s="126">
        <v>25</v>
      </c>
      <c r="D15" s="126">
        <v>682</v>
      </c>
      <c r="E15" s="125">
        <f t="shared" si="0"/>
        <v>27.28</v>
      </c>
    </row>
    <row r="16" spans="1:5" s="15" customFormat="1" ht="19.5" customHeight="1">
      <c r="A16" s="62" t="s">
        <v>57</v>
      </c>
      <c r="B16" s="91"/>
      <c r="C16" s="126">
        <v>70</v>
      </c>
      <c r="D16" s="126">
        <v>2060</v>
      </c>
      <c r="E16" s="125">
        <f t="shared" si="0"/>
        <v>29.428571428571427</v>
      </c>
    </row>
    <row r="17" spans="1:7" ht="19.5" customHeight="1">
      <c r="A17" s="63" t="s">
        <v>52</v>
      </c>
      <c r="B17" s="128"/>
      <c r="C17" s="157">
        <v>36</v>
      </c>
      <c r="D17" s="157">
        <v>1666</v>
      </c>
      <c r="E17" s="125">
        <f t="shared" si="0"/>
        <v>46.27777777777778</v>
      </c>
      <c r="F17" s="16"/>
      <c r="G17" s="16"/>
    </row>
    <row r="18" spans="1:5" s="15" customFormat="1" ht="19.5" customHeight="1">
      <c r="A18" s="63" t="s">
        <v>32</v>
      </c>
      <c r="B18" s="128"/>
      <c r="C18" s="157">
        <v>31</v>
      </c>
      <c r="D18" s="157">
        <v>1389</v>
      </c>
      <c r="E18" s="125">
        <f t="shared" si="0"/>
        <v>44.806451612903224</v>
      </c>
    </row>
    <row r="19" spans="1:5" s="15" customFormat="1" ht="6" customHeight="1" thickBot="1">
      <c r="A19" s="17"/>
      <c r="B19" s="130"/>
      <c r="C19" s="131"/>
      <c r="D19" s="132"/>
      <c r="E19" s="133"/>
    </row>
    <row r="20" spans="1:5" s="18" customFormat="1" ht="37.5" customHeight="1">
      <c r="A20" s="196" t="s">
        <v>77</v>
      </c>
      <c r="B20" s="189"/>
      <c r="C20" s="189"/>
      <c r="D20" s="189"/>
      <c r="E20" s="189"/>
    </row>
    <row r="21" s="15" customFormat="1" ht="19.5" customHeight="1">
      <c r="E21" s="19"/>
    </row>
    <row r="22" s="15" customFormat="1" ht="19.5" customHeight="1"/>
    <row r="23" spans="2:4" s="15" customFormat="1" ht="19.5" customHeight="1">
      <c r="B23" s="13"/>
      <c r="C23" s="13"/>
      <c r="D23" s="13"/>
    </row>
    <row r="24" spans="2:4" s="15" customFormat="1" ht="19.5" customHeight="1">
      <c r="B24" s="13"/>
      <c r="C24" s="13"/>
      <c r="D24" s="13"/>
    </row>
    <row r="25" spans="2:10" ht="19.5" customHeight="1">
      <c r="B25" s="13"/>
      <c r="E25" s="15"/>
      <c r="F25" s="15"/>
      <c r="G25" s="15"/>
      <c r="H25" s="15"/>
      <c r="I25" s="15"/>
      <c r="J25" s="15"/>
    </row>
    <row r="26" spans="2:10" ht="19.5" customHeight="1">
      <c r="B26" s="13"/>
      <c r="E26" s="15"/>
      <c r="F26" s="15"/>
      <c r="G26" s="15"/>
      <c r="H26" s="15"/>
      <c r="I26" s="15"/>
      <c r="J26" s="15"/>
    </row>
    <row r="27" spans="2:9" ht="19.5" customHeight="1">
      <c r="B27" s="13"/>
      <c r="E27" s="15"/>
      <c r="F27" s="15"/>
      <c r="G27" s="15"/>
      <c r="H27" s="15"/>
      <c r="I27" s="15"/>
    </row>
    <row r="28" spans="5:9" ht="19.5" customHeight="1">
      <c r="E28" s="15"/>
      <c r="F28" s="15"/>
      <c r="G28" s="15"/>
      <c r="H28" s="15"/>
      <c r="I28" s="15"/>
    </row>
    <row r="29" spans="5:9" ht="19.5" customHeight="1">
      <c r="E29" s="15"/>
      <c r="F29" s="15"/>
      <c r="G29" s="15"/>
      <c r="H29" s="15"/>
      <c r="I29" s="15"/>
    </row>
    <row r="30" spans="5:9" ht="19.5" customHeight="1">
      <c r="E30" s="15"/>
      <c r="F30" s="15"/>
      <c r="G30" s="15"/>
      <c r="H30" s="15"/>
      <c r="I30" s="15"/>
    </row>
    <row r="31" spans="5:9" ht="19.5" customHeight="1">
      <c r="E31" s="15"/>
      <c r="F31" s="15"/>
      <c r="G31" s="15"/>
      <c r="H31" s="15"/>
      <c r="I31" s="15"/>
    </row>
    <row r="32" spans="5:9" ht="19.5" customHeight="1">
      <c r="E32" s="15"/>
      <c r="F32" s="15"/>
      <c r="G32" s="15"/>
      <c r="H32" s="15"/>
      <c r="I32" s="15"/>
    </row>
    <row r="33" spans="5:9" ht="19.5" customHeight="1">
      <c r="E33" s="15"/>
      <c r="F33" s="15"/>
      <c r="G33" s="15"/>
      <c r="H33" s="15"/>
      <c r="I33" s="15"/>
    </row>
  </sheetData>
  <sheetProtection/>
  <mergeCells count="4">
    <mergeCell ref="A2:E2"/>
    <mergeCell ref="A3:C3"/>
    <mergeCell ref="A4:A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="85" zoomScaleNormal="85" zoomScalePageLayoutView="0" workbookViewId="0" topLeftCell="A7">
      <selection activeCell="J10" sqref="J10"/>
    </sheetView>
  </sheetViews>
  <sheetFormatPr defaultColWidth="9.00390625" defaultRowHeight="19.5" customHeight="1"/>
  <cols>
    <col min="1" max="1" width="26.875" style="13" bestFit="1" customWidth="1"/>
    <col min="2" max="2" width="8.625" style="21" customWidth="1"/>
    <col min="3" max="3" width="8.625" style="13" customWidth="1"/>
    <col min="4" max="4" width="13.375" style="21" customWidth="1"/>
    <col min="5" max="5" width="15.25390625" style="20" customWidth="1"/>
    <col min="6" max="16384" width="9.00390625" style="13" customWidth="1"/>
  </cols>
  <sheetData>
    <row r="1" spans="2:5" s="9" customFormat="1" ht="19.5" customHeight="1">
      <c r="B1" s="10"/>
      <c r="C1" s="11"/>
      <c r="D1" s="46"/>
      <c r="E1" s="12"/>
    </row>
    <row r="2" spans="1:5" s="9" customFormat="1" ht="19.5" customHeight="1">
      <c r="A2" s="178" t="s">
        <v>37</v>
      </c>
      <c r="B2" s="200"/>
      <c r="C2" s="200"/>
      <c r="D2" s="200"/>
      <c r="E2" s="200"/>
    </row>
    <row r="3" spans="2:5" ht="19.5" customHeight="1" thickBot="1">
      <c r="B3" s="13"/>
      <c r="E3" s="22"/>
    </row>
    <row r="4" spans="1:5" ht="19.5" customHeight="1">
      <c r="A4" s="198" t="s">
        <v>7</v>
      </c>
      <c r="B4" s="55" t="s">
        <v>8</v>
      </c>
      <c r="C4" s="56" t="s">
        <v>9</v>
      </c>
      <c r="D4" s="56" t="s">
        <v>10</v>
      </c>
      <c r="E4" s="57" t="s">
        <v>11</v>
      </c>
    </row>
    <row r="5" spans="1:5" ht="19.5" customHeight="1">
      <c r="A5" s="201"/>
      <c r="B5" s="58" t="s">
        <v>12</v>
      </c>
      <c r="C5" s="59" t="s">
        <v>13</v>
      </c>
      <c r="D5" s="59" t="s">
        <v>13</v>
      </c>
      <c r="E5" s="60" t="s">
        <v>13</v>
      </c>
    </row>
    <row r="6" spans="1:5" ht="16.5" customHeight="1">
      <c r="A6" s="64"/>
      <c r="B6" s="79"/>
      <c r="C6" s="80"/>
      <c r="D6" s="80"/>
      <c r="E6" s="81"/>
    </row>
    <row r="7" spans="1:5" s="15" customFormat="1" ht="19.5" customHeight="1">
      <c r="A7" s="49">
        <v>94</v>
      </c>
      <c r="B7" s="82">
        <v>14</v>
      </c>
      <c r="C7" s="83">
        <v>604</v>
      </c>
      <c r="D7" s="84">
        <v>19690</v>
      </c>
      <c r="E7" s="85">
        <f aca="true" t="shared" si="0" ref="E7:E13">D7/C7</f>
        <v>32.59933774834437</v>
      </c>
    </row>
    <row r="8" spans="1:5" s="15" customFormat="1" ht="19.5" customHeight="1">
      <c r="A8" s="49">
        <v>95</v>
      </c>
      <c r="B8" s="114">
        <v>14</v>
      </c>
      <c r="C8" s="115">
        <v>593</v>
      </c>
      <c r="D8" s="116">
        <v>19417</v>
      </c>
      <c r="E8" s="85">
        <f t="shared" si="0"/>
        <v>32.74367622259697</v>
      </c>
    </row>
    <row r="9" spans="1:5" ht="19.5" customHeight="1">
      <c r="A9" s="49">
        <v>96</v>
      </c>
      <c r="B9" s="114">
        <v>14</v>
      </c>
      <c r="C9" s="115">
        <v>595</v>
      </c>
      <c r="D9" s="116">
        <v>19072</v>
      </c>
      <c r="E9" s="85">
        <f t="shared" si="0"/>
        <v>32.05378151260504</v>
      </c>
    </row>
    <row r="10" spans="1:5" ht="19.5" customHeight="1">
      <c r="A10" s="49">
        <v>97</v>
      </c>
      <c r="B10" s="114">
        <v>14</v>
      </c>
      <c r="C10" s="115">
        <v>590</v>
      </c>
      <c r="D10" s="116">
        <v>18353</v>
      </c>
      <c r="E10" s="85">
        <f t="shared" si="0"/>
        <v>31.10677966101695</v>
      </c>
    </row>
    <row r="11" spans="1:5" ht="19.5" customHeight="1">
      <c r="A11" s="49">
        <v>98</v>
      </c>
      <c r="B11" s="114">
        <v>14</v>
      </c>
      <c r="C11" s="115">
        <v>581</v>
      </c>
      <c r="D11" s="116">
        <v>17511</v>
      </c>
      <c r="E11" s="85">
        <f t="shared" si="0"/>
        <v>30.139414802065403</v>
      </c>
    </row>
    <row r="12" spans="1:5" s="15" customFormat="1" ht="19.5" customHeight="1">
      <c r="A12" s="49">
        <v>99</v>
      </c>
      <c r="B12" s="86">
        <v>14</v>
      </c>
      <c r="C12" s="89">
        <v>569</v>
      </c>
      <c r="D12" s="117">
        <v>16693</v>
      </c>
      <c r="E12" s="85">
        <f t="shared" si="0"/>
        <v>29.33743409490334</v>
      </c>
    </row>
    <row r="13" spans="1:5" s="15" customFormat="1" ht="19.5" customHeight="1">
      <c r="A13" s="49">
        <v>100</v>
      </c>
      <c r="B13" s="86">
        <v>14</v>
      </c>
      <c r="C13" s="87">
        <v>560</v>
      </c>
      <c r="D13" s="88">
        <v>15883</v>
      </c>
      <c r="E13" s="85">
        <f t="shared" si="0"/>
        <v>28.3625</v>
      </c>
    </row>
    <row r="14" spans="1:5" s="15" customFormat="1" ht="19.5" customHeight="1">
      <c r="A14" s="49">
        <v>101</v>
      </c>
      <c r="B14" s="86">
        <v>14</v>
      </c>
      <c r="C14" s="89">
        <v>540</v>
      </c>
      <c r="D14" s="88">
        <v>15004</v>
      </c>
      <c r="E14" s="85">
        <f>D14/C14</f>
        <v>27.785185185185185</v>
      </c>
    </row>
    <row r="15" spans="1:5" s="15" customFormat="1" ht="19.5" customHeight="1">
      <c r="A15" s="49">
        <v>102</v>
      </c>
      <c r="B15" s="86">
        <v>14</v>
      </c>
      <c r="C15" s="89">
        <v>524</v>
      </c>
      <c r="D15" s="88">
        <v>14284</v>
      </c>
      <c r="E15" s="85">
        <f>D15/C15</f>
        <v>27.259541984732824</v>
      </c>
    </row>
    <row r="16" spans="1:5" s="15" customFormat="1" ht="19.5" customHeight="1">
      <c r="A16" s="49">
        <v>103</v>
      </c>
      <c r="B16" s="86">
        <v>14</v>
      </c>
      <c r="C16" s="89">
        <v>521</v>
      </c>
      <c r="D16" s="88">
        <v>13920</v>
      </c>
      <c r="E16" s="85">
        <f>D16/C16</f>
        <v>26.71785028790787</v>
      </c>
    </row>
    <row r="17" spans="1:5" s="15" customFormat="1" ht="19.5" customHeight="1">
      <c r="A17" s="61"/>
      <c r="B17" s="86"/>
      <c r="C17" s="90"/>
      <c r="D17" s="88"/>
      <c r="E17" s="85"/>
    </row>
    <row r="18" spans="1:5" s="15" customFormat="1" ht="19.5" customHeight="1">
      <c r="A18" s="65" t="s">
        <v>59</v>
      </c>
      <c r="B18" s="154"/>
      <c r="C18" s="129">
        <v>59</v>
      </c>
      <c r="D18" s="129">
        <v>1745</v>
      </c>
      <c r="E18" s="85">
        <f>D18/C18</f>
        <v>29.576271186440678</v>
      </c>
    </row>
    <row r="19" spans="1:5" s="15" customFormat="1" ht="19.5" customHeight="1">
      <c r="A19" s="65" t="s">
        <v>60</v>
      </c>
      <c r="B19" s="154"/>
      <c r="C19" s="87">
        <v>25</v>
      </c>
      <c r="D19" s="87">
        <v>557</v>
      </c>
      <c r="E19" s="85">
        <f aca="true" t="shared" si="1" ref="E19:E31">D19/C19</f>
        <v>22.28</v>
      </c>
    </row>
    <row r="20" spans="1:5" s="15" customFormat="1" ht="19.5" customHeight="1">
      <c r="A20" s="65" t="s">
        <v>61</v>
      </c>
      <c r="B20" s="154"/>
      <c r="C20" s="87">
        <v>35</v>
      </c>
      <c r="D20" s="87">
        <v>852</v>
      </c>
      <c r="E20" s="85">
        <f t="shared" si="1"/>
        <v>24.34285714285714</v>
      </c>
    </row>
    <row r="21" spans="1:5" s="15" customFormat="1" ht="19.5" customHeight="1">
      <c r="A21" s="65" t="s">
        <v>62</v>
      </c>
      <c r="B21" s="154"/>
      <c r="C21" s="129">
        <v>73</v>
      </c>
      <c r="D21" s="129">
        <v>2064</v>
      </c>
      <c r="E21" s="85">
        <f t="shared" si="1"/>
        <v>28.273972602739725</v>
      </c>
    </row>
    <row r="22" spans="1:5" s="15" customFormat="1" ht="19.5" customHeight="1">
      <c r="A22" s="65" t="s">
        <v>63</v>
      </c>
      <c r="B22" s="154"/>
      <c r="C22" s="87">
        <v>19</v>
      </c>
      <c r="D22" s="87">
        <v>457</v>
      </c>
      <c r="E22" s="85">
        <f t="shared" si="1"/>
        <v>24.05263157894737</v>
      </c>
    </row>
    <row r="23" spans="1:5" s="15" customFormat="1" ht="19.5" customHeight="1">
      <c r="A23" s="65" t="s">
        <v>64</v>
      </c>
      <c r="B23" s="154"/>
      <c r="C23" s="87">
        <v>27</v>
      </c>
      <c r="D23" s="87">
        <v>699</v>
      </c>
      <c r="E23" s="85">
        <f t="shared" si="1"/>
        <v>25.88888888888889</v>
      </c>
    </row>
    <row r="24" spans="1:5" s="15" customFormat="1" ht="19.5" customHeight="1">
      <c r="A24" s="65" t="s">
        <v>65</v>
      </c>
      <c r="B24" s="154"/>
      <c r="C24" s="87">
        <v>30</v>
      </c>
      <c r="D24" s="87">
        <v>801</v>
      </c>
      <c r="E24" s="85">
        <f t="shared" si="1"/>
        <v>26.7</v>
      </c>
    </row>
    <row r="25" spans="1:5" s="15" customFormat="1" ht="19.5" customHeight="1">
      <c r="A25" s="65" t="s">
        <v>66</v>
      </c>
      <c r="B25" s="154"/>
      <c r="C25" s="129">
        <v>38</v>
      </c>
      <c r="D25" s="129">
        <v>1046</v>
      </c>
      <c r="E25" s="85">
        <f t="shared" si="1"/>
        <v>27.526315789473685</v>
      </c>
    </row>
    <row r="26" spans="1:5" s="15" customFormat="1" ht="19.5" customHeight="1">
      <c r="A26" s="65" t="s">
        <v>67</v>
      </c>
      <c r="B26" s="154"/>
      <c r="C26" s="87">
        <v>31</v>
      </c>
      <c r="D26" s="87">
        <v>787</v>
      </c>
      <c r="E26" s="85">
        <f t="shared" si="1"/>
        <v>25.387096774193548</v>
      </c>
    </row>
    <row r="27" spans="1:5" s="15" customFormat="1" ht="19.5" customHeight="1">
      <c r="A27" s="65" t="s">
        <v>68</v>
      </c>
      <c r="B27" s="154"/>
      <c r="C27" s="87">
        <v>36</v>
      </c>
      <c r="D27" s="87">
        <v>884</v>
      </c>
      <c r="E27" s="85">
        <f t="shared" si="1"/>
        <v>24.555555555555557</v>
      </c>
    </row>
    <row r="28" spans="1:5" s="15" customFormat="1" ht="19.5" customHeight="1">
      <c r="A28" s="65" t="s">
        <v>69</v>
      </c>
      <c r="B28" s="154"/>
      <c r="C28" s="129">
        <v>60</v>
      </c>
      <c r="D28" s="129">
        <v>1762</v>
      </c>
      <c r="E28" s="85">
        <f t="shared" si="1"/>
        <v>29.366666666666667</v>
      </c>
    </row>
    <row r="29" spans="1:5" s="15" customFormat="1" ht="19.5" customHeight="1">
      <c r="A29" s="65" t="s">
        <v>70</v>
      </c>
      <c r="B29" s="154"/>
      <c r="C29" s="129">
        <v>40</v>
      </c>
      <c r="D29" s="129">
        <v>1099</v>
      </c>
      <c r="E29" s="85">
        <f t="shared" si="1"/>
        <v>27.475</v>
      </c>
    </row>
    <row r="30" spans="1:5" ht="19.5" customHeight="1">
      <c r="A30" s="65" t="s">
        <v>71</v>
      </c>
      <c r="B30" s="154"/>
      <c r="C30" s="87">
        <v>28</v>
      </c>
      <c r="D30" s="87">
        <v>684</v>
      </c>
      <c r="E30" s="85">
        <f t="shared" si="1"/>
        <v>24.428571428571427</v>
      </c>
    </row>
    <row r="31" spans="1:5" ht="19.5" customHeight="1">
      <c r="A31" s="65" t="s">
        <v>72</v>
      </c>
      <c r="B31" s="154"/>
      <c r="C31" s="87">
        <v>20</v>
      </c>
      <c r="D31" s="87">
        <v>483</v>
      </c>
      <c r="E31" s="85">
        <f t="shared" si="1"/>
        <v>24.15</v>
      </c>
    </row>
    <row r="32" spans="1:5" s="18" customFormat="1" ht="10.5" customHeight="1" thickBot="1">
      <c r="A32" s="23"/>
      <c r="B32" s="110"/>
      <c r="C32" s="111"/>
      <c r="D32" s="112"/>
      <c r="E32" s="113"/>
    </row>
    <row r="33" spans="1:5" s="15" customFormat="1" ht="19.5" customHeight="1">
      <c r="A33" s="44" t="s">
        <v>16</v>
      </c>
      <c r="B33" s="45"/>
      <c r="C33" s="45"/>
      <c r="D33" s="48"/>
      <c r="E33" s="45"/>
    </row>
    <row r="34" spans="2:5" s="15" customFormat="1" ht="19.5" customHeight="1">
      <c r="B34" s="118"/>
      <c r="C34" s="119"/>
      <c r="D34" s="120"/>
      <c r="E34" s="19"/>
    </row>
    <row r="35" spans="2:5" s="15" customFormat="1" ht="19.5" customHeight="1">
      <c r="B35" s="118"/>
      <c r="C35" s="119"/>
      <c r="D35" s="120"/>
      <c r="E35" s="19"/>
    </row>
    <row r="36" spans="2:5" s="15" customFormat="1" ht="19.5" customHeight="1">
      <c r="B36" s="118"/>
      <c r="C36" s="119"/>
      <c r="D36" s="120"/>
      <c r="E36" s="19"/>
    </row>
    <row r="37" spans="2:5" s="15" customFormat="1" ht="19.5" customHeight="1">
      <c r="B37" s="118"/>
      <c r="C37" s="119"/>
      <c r="D37" s="120"/>
      <c r="E37" s="19"/>
    </row>
    <row r="38" spans="1:5" ht="19.5" customHeight="1">
      <c r="A38" s="15"/>
      <c r="B38" s="118"/>
      <c r="C38" s="119"/>
      <c r="D38" s="120"/>
      <c r="E38" s="19"/>
    </row>
    <row r="39" spans="1:2" ht="19.5" customHeight="1">
      <c r="A39" s="15"/>
      <c r="B39" s="15"/>
    </row>
  </sheetData>
  <sheetProtection/>
  <mergeCells count="2">
    <mergeCell ref="A2:E2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9.5" customHeight="1"/>
  <cols>
    <col min="1" max="1" width="9.00390625" style="26" customWidth="1"/>
    <col min="2" max="2" width="12.375" style="29" customWidth="1"/>
    <col min="3" max="3" width="12.75390625" style="26" bestFit="1" customWidth="1"/>
    <col min="4" max="4" width="11.375" style="26" customWidth="1"/>
    <col min="5" max="5" width="12.75390625" style="26" bestFit="1" customWidth="1"/>
    <col min="6" max="6" width="10.625" style="26" customWidth="1"/>
    <col min="7" max="16384" width="9.00390625" style="26" customWidth="1"/>
  </cols>
  <sheetData>
    <row r="1" spans="1:6" s="109" customFormat="1" ht="19.5" customHeight="1">
      <c r="A1" s="24"/>
      <c r="B1" s="9"/>
      <c r="C1" s="25"/>
      <c r="D1" s="25"/>
      <c r="E1" s="25"/>
      <c r="F1" s="25"/>
    </row>
    <row r="2" spans="1:6" s="109" customFormat="1" ht="19.5" customHeight="1">
      <c r="A2" s="204" t="s">
        <v>46</v>
      </c>
      <c r="B2" s="205"/>
      <c r="C2" s="205"/>
      <c r="D2" s="205"/>
      <c r="E2" s="205"/>
      <c r="F2" s="205"/>
    </row>
    <row r="3" spans="1:7" s="109" customFormat="1" ht="19.5" customHeight="1" thickBot="1">
      <c r="A3" s="27"/>
      <c r="B3" s="78"/>
      <c r="C3" s="77"/>
      <c r="D3" s="77"/>
      <c r="E3" s="77"/>
      <c r="F3" s="77"/>
      <c r="G3" s="77"/>
    </row>
    <row r="4" spans="1:6" ht="19.5" customHeight="1">
      <c r="A4" s="181" t="s">
        <v>3</v>
      </c>
      <c r="B4" s="206" t="s">
        <v>4</v>
      </c>
      <c r="C4" s="207"/>
      <c r="D4" s="210" t="s">
        <v>6</v>
      </c>
      <c r="E4" s="168"/>
      <c r="F4" s="168"/>
    </row>
    <row r="5" spans="1:6" ht="19.5" customHeight="1">
      <c r="A5" s="203"/>
      <c r="B5" s="208"/>
      <c r="C5" s="209"/>
      <c r="D5" s="211"/>
      <c r="E5" s="212"/>
      <c r="F5" s="212"/>
    </row>
    <row r="6" spans="1:6" ht="19.5" customHeight="1">
      <c r="A6" s="203"/>
      <c r="B6" s="213" t="s">
        <v>5</v>
      </c>
      <c r="C6" s="213" t="s">
        <v>35</v>
      </c>
      <c r="D6" s="213" t="s">
        <v>5</v>
      </c>
      <c r="E6" s="213" t="s">
        <v>35</v>
      </c>
      <c r="F6" s="216" t="s">
        <v>36</v>
      </c>
    </row>
    <row r="7" spans="1:6" ht="19.5" customHeight="1">
      <c r="A7" s="182"/>
      <c r="B7" s="214"/>
      <c r="C7" s="214"/>
      <c r="D7" s="214"/>
      <c r="E7" s="215"/>
      <c r="F7" s="211"/>
    </row>
    <row r="8" spans="1:6" ht="6" customHeight="1">
      <c r="A8" s="52"/>
      <c r="B8" s="92"/>
      <c r="C8" s="93"/>
      <c r="D8" s="93"/>
      <c r="E8" s="93"/>
      <c r="F8" s="93"/>
    </row>
    <row r="9" spans="1:6" ht="19.5" customHeight="1">
      <c r="A9" s="66">
        <v>94</v>
      </c>
      <c r="B9" s="91">
        <v>1200185</v>
      </c>
      <c r="C9" s="94">
        <v>120.11302895378662</v>
      </c>
      <c r="D9" s="95">
        <v>43671</v>
      </c>
      <c r="E9" s="96">
        <v>104.74168945171967</v>
      </c>
      <c r="F9" s="96">
        <v>3.6386890354403696</v>
      </c>
    </row>
    <row r="10" spans="1:6" ht="19.5" customHeight="1">
      <c r="A10" s="66">
        <v>95</v>
      </c>
      <c r="B10" s="91">
        <v>988973</v>
      </c>
      <c r="C10" s="94">
        <v>82.40171306923516</v>
      </c>
      <c r="D10" s="95">
        <v>51458</v>
      </c>
      <c r="E10" s="96">
        <v>117.83105493347989</v>
      </c>
      <c r="F10" s="96">
        <v>5.203175415304563</v>
      </c>
    </row>
    <row r="11" spans="1:6" ht="19.5" customHeight="1">
      <c r="A11" s="66">
        <v>96</v>
      </c>
      <c r="B11" s="91">
        <v>964696</v>
      </c>
      <c r="C11" s="94">
        <v>97.54523126516094</v>
      </c>
      <c r="D11" s="95">
        <v>42170</v>
      </c>
      <c r="E11" s="96">
        <v>81.95032842318007</v>
      </c>
      <c r="F11" s="96">
        <v>4.371325267234445</v>
      </c>
    </row>
    <row r="12" spans="1:6" ht="19.5" customHeight="1">
      <c r="A12" s="66">
        <v>97</v>
      </c>
      <c r="B12" s="91">
        <v>920393</v>
      </c>
      <c r="C12" s="94">
        <v>95.40756880924145</v>
      </c>
      <c r="D12" s="95">
        <v>28395</v>
      </c>
      <c r="E12" s="96">
        <v>67.33459805548968</v>
      </c>
      <c r="F12" s="96">
        <v>3.085095171301824</v>
      </c>
    </row>
    <row r="13" spans="1:6" ht="19.5" customHeight="1">
      <c r="A13" s="66">
        <v>98</v>
      </c>
      <c r="B13" s="91">
        <v>1345617</v>
      </c>
      <c r="C13" s="94">
        <v>146.20026445225028</v>
      </c>
      <c r="D13" s="95">
        <v>52795</v>
      </c>
      <c r="E13" s="96">
        <v>185.9306215883078</v>
      </c>
      <c r="F13" s="96">
        <v>3.9234789691271734</v>
      </c>
    </row>
    <row r="14" spans="1:6" ht="19.5" customHeight="1">
      <c r="A14" s="66">
        <v>99</v>
      </c>
      <c r="B14" s="91">
        <v>1210569</v>
      </c>
      <c r="C14" s="94">
        <v>89.9638604446882</v>
      </c>
      <c r="D14" s="95">
        <v>47947</v>
      </c>
      <c r="E14" s="96">
        <v>90.8173122454778</v>
      </c>
      <c r="F14" s="96">
        <v>3.960699472727288</v>
      </c>
    </row>
    <row r="15" spans="1:6" ht="19.5" customHeight="1">
      <c r="A15" s="66">
        <v>100</v>
      </c>
      <c r="B15" s="97">
        <v>1439093</v>
      </c>
      <c r="C15" s="94">
        <v>106.9467017732386</v>
      </c>
      <c r="D15" s="95">
        <v>54461</v>
      </c>
      <c r="E15" s="96">
        <v>103.15560185623639</v>
      </c>
      <c r="F15" s="96">
        <v>3.7843975337243667</v>
      </c>
    </row>
    <row r="16" spans="1:6" ht="19.5" customHeight="1">
      <c r="A16" s="66">
        <v>101</v>
      </c>
      <c r="B16" s="97">
        <v>1213316</v>
      </c>
      <c r="C16" s="94">
        <v>84.31115987639437</v>
      </c>
      <c r="D16" s="95">
        <v>45020</v>
      </c>
      <c r="E16" s="96">
        <v>82.66465911386129</v>
      </c>
      <c r="F16" s="96">
        <v>3.710492567476239</v>
      </c>
    </row>
    <row r="17" spans="1:6" ht="19.5" customHeight="1">
      <c r="A17" s="66">
        <v>102</v>
      </c>
      <c r="B17" s="97">
        <v>1034410.201</v>
      </c>
      <c r="C17" s="94">
        <v>85.25</v>
      </c>
      <c r="D17" s="95">
        <v>44014</v>
      </c>
      <c r="E17" s="96">
        <v>97.77</v>
      </c>
      <c r="F17" s="96">
        <v>4.25</v>
      </c>
    </row>
    <row r="18" spans="1:6" ht="19.5" customHeight="1">
      <c r="A18" s="66">
        <v>103</v>
      </c>
      <c r="B18" s="97">
        <v>1386720</v>
      </c>
      <c r="C18" s="94">
        <v>134.06</v>
      </c>
      <c r="D18" s="95">
        <v>101529</v>
      </c>
      <c r="E18" s="96">
        <v>230.67</v>
      </c>
      <c r="F18" s="96">
        <v>7.32</v>
      </c>
    </row>
    <row r="19" spans="1:6" ht="4.5" customHeight="1" thickBot="1">
      <c r="A19" s="28"/>
      <c r="B19" s="98"/>
      <c r="C19" s="99"/>
      <c r="D19" s="100"/>
      <c r="E19" s="101"/>
      <c r="F19" s="101"/>
    </row>
    <row r="20" spans="1:5" ht="34.5" customHeight="1">
      <c r="A20" s="202" t="s">
        <v>73</v>
      </c>
      <c r="B20" s="202"/>
      <c r="C20" s="202"/>
      <c r="D20" s="202"/>
      <c r="E20" s="202"/>
    </row>
    <row r="21" ht="19.5" customHeight="1">
      <c r="E21" s="159"/>
    </row>
  </sheetData>
  <sheetProtection/>
  <mergeCells count="10">
    <mergeCell ref="A20:E20"/>
    <mergeCell ref="A4:A7"/>
    <mergeCell ref="A2:F2"/>
    <mergeCell ref="B4:C5"/>
    <mergeCell ref="D4:F5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9.5" customHeight="1"/>
  <cols>
    <col min="1" max="1" width="16.25390625" style="26" customWidth="1"/>
    <col min="2" max="2" width="16.625" style="26" customWidth="1"/>
    <col min="3" max="3" width="17.75390625" style="26" customWidth="1"/>
    <col min="4" max="4" width="16.50390625" style="26" customWidth="1"/>
    <col min="5" max="5" width="17.375" style="26" customWidth="1"/>
    <col min="6" max="6" width="10.25390625" style="26" bestFit="1" customWidth="1"/>
    <col min="7" max="7" width="11.625" style="26" bestFit="1" customWidth="1"/>
    <col min="8" max="16384" width="9.00390625" style="26" customWidth="1"/>
  </cols>
  <sheetData>
    <row r="1" spans="1:5" ht="19.5" customHeight="1">
      <c r="A1" s="24"/>
      <c r="B1" s="9"/>
      <c r="C1" s="25"/>
      <c r="D1" s="25"/>
      <c r="E1" s="25"/>
    </row>
    <row r="2" spans="1:5" ht="19.5" customHeight="1">
      <c r="A2" s="217" t="s">
        <v>47</v>
      </c>
      <c r="B2" s="204"/>
      <c r="C2" s="204"/>
      <c r="D2" s="204"/>
      <c r="E2" s="204"/>
    </row>
    <row r="3" spans="1:5" ht="19.5" customHeight="1" thickBot="1">
      <c r="A3" s="27"/>
      <c r="B3" s="27"/>
      <c r="C3" s="27"/>
      <c r="D3" s="21"/>
      <c r="E3" s="21"/>
    </row>
    <row r="4" spans="1:5" ht="19.5" customHeight="1">
      <c r="A4" s="181" t="s">
        <v>3</v>
      </c>
      <c r="B4" s="218" t="s">
        <v>14</v>
      </c>
      <c r="C4" s="198"/>
      <c r="D4" s="220" t="s">
        <v>15</v>
      </c>
      <c r="E4" s="168"/>
    </row>
    <row r="5" spans="1:5" ht="19.5" customHeight="1">
      <c r="A5" s="203"/>
      <c r="B5" s="211"/>
      <c r="C5" s="219"/>
      <c r="D5" s="211"/>
      <c r="E5" s="212"/>
    </row>
    <row r="6" spans="1:5" ht="23.25" customHeight="1">
      <c r="A6" s="203"/>
      <c r="B6" s="213" t="s">
        <v>41</v>
      </c>
      <c r="C6" s="213" t="s">
        <v>39</v>
      </c>
      <c r="D6" s="221" t="s">
        <v>42</v>
      </c>
      <c r="E6" s="216" t="s">
        <v>40</v>
      </c>
    </row>
    <row r="7" spans="1:5" ht="22.5" customHeight="1">
      <c r="A7" s="182"/>
      <c r="B7" s="215"/>
      <c r="C7" s="215"/>
      <c r="D7" s="215"/>
      <c r="E7" s="211"/>
    </row>
    <row r="8" spans="1:5" ht="4.5" customHeight="1">
      <c r="A8" s="49"/>
      <c r="B8" s="102"/>
      <c r="C8" s="103"/>
      <c r="D8" s="104"/>
      <c r="E8" s="105"/>
    </row>
    <row r="9" spans="1:5" ht="19.5" customHeight="1">
      <c r="A9" s="49">
        <v>94</v>
      </c>
      <c r="B9" s="91">
        <v>32538</v>
      </c>
      <c r="C9" s="94">
        <v>2.71</v>
      </c>
      <c r="D9" s="95">
        <v>11133</v>
      </c>
      <c r="E9" s="96">
        <v>0.93</v>
      </c>
    </row>
    <row r="10" spans="1:5" ht="19.5" customHeight="1">
      <c r="A10" s="49">
        <v>95</v>
      </c>
      <c r="B10" s="91">
        <v>38776</v>
      </c>
      <c r="C10" s="94">
        <v>3.92</v>
      </c>
      <c r="D10" s="95">
        <v>12682</v>
      </c>
      <c r="E10" s="96">
        <v>1.28</v>
      </c>
    </row>
    <row r="11" spans="1:5" ht="19.5" customHeight="1">
      <c r="A11" s="49">
        <v>96</v>
      </c>
      <c r="B11" s="91">
        <v>24487</v>
      </c>
      <c r="C11" s="94">
        <v>1.83</v>
      </c>
      <c r="D11" s="95">
        <v>17683</v>
      </c>
      <c r="E11" s="96">
        <v>1.32</v>
      </c>
    </row>
    <row r="12" spans="1:5" ht="19.5" customHeight="1">
      <c r="A12" s="49">
        <v>97</v>
      </c>
      <c r="B12" s="91">
        <v>11570</v>
      </c>
      <c r="C12" s="94">
        <v>1.26</v>
      </c>
      <c r="D12" s="95">
        <v>16825</v>
      </c>
      <c r="E12" s="96">
        <v>1.83</v>
      </c>
    </row>
    <row r="13" spans="1:5" ht="19.5" customHeight="1">
      <c r="A13" s="49">
        <v>98</v>
      </c>
      <c r="B13" s="91">
        <v>20524</v>
      </c>
      <c r="C13" s="94">
        <v>1.53</v>
      </c>
      <c r="D13" s="95">
        <v>32271</v>
      </c>
      <c r="E13" s="96">
        <v>2.4</v>
      </c>
    </row>
    <row r="14" spans="1:5" ht="19.5" customHeight="1">
      <c r="A14" s="49">
        <v>99</v>
      </c>
      <c r="B14" s="91">
        <v>20746</v>
      </c>
      <c r="C14" s="94">
        <v>1.71</v>
      </c>
      <c r="D14" s="95">
        <v>27201</v>
      </c>
      <c r="E14" s="96">
        <v>2.25</v>
      </c>
    </row>
    <row r="15" spans="1:5" ht="19.5" customHeight="1">
      <c r="A15" s="49">
        <v>100</v>
      </c>
      <c r="B15" s="91">
        <v>20074</v>
      </c>
      <c r="C15" s="94">
        <v>1.39</v>
      </c>
      <c r="D15" s="95">
        <v>34387</v>
      </c>
      <c r="E15" s="96">
        <v>2.39</v>
      </c>
    </row>
    <row r="16" spans="1:5" s="39" customFormat="1" ht="19.5" customHeight="1">
      <c r="A16" s="49">
        <v>101</v>
      </c>
      <c r="B16" s="91">
        <v>19344</v>
      </c>
      <c r="C16" s="94">
        <v>1.5943084901212874</v>
      </c>
      <c r="D16" s="95">
        <v>25675</v>
      </c>
      <c r="E16" s="96">
        <v>2.1161016585951224</v>
      </c>
    </row>
    <row r="17" spans="1:5" s="39" customFormat="1" ht="19.5" customHeight="1">
      <c r="A17" s="49">
        <v>102</v>
      </c>
      <c r="B17" s="91">
        <v>16315</v>
      </c>
      <c r="C17" s="94">
        <v>1.58</v>
      </c>
      <c r="D17" s="95">
        <v>27700</v>
      </c>
      <c r="E17" s="96">
        <v>2.68</v>
      </c>
    </row>
    <row r="18" spans="1:5" s="39" customFormat="1" ht="19.5" customHeight="1">
      <c r="A18" s="49">
        <v>103</v>
      </c>
      <c r="B18" s="91">
        <v>71625</v>
      </c>
      <c r="C18" s="94">
        <v>5.17</v>
      </c>
      <c r="D18" s="95">
        <v>29904</v>
      </c>
      <c r="E18" s="96">
        <v>2.16</v>
      </c>
    </row>
    <row r="19" spans="1:5" s="39" customFormat="1" ht="3.75" customHeight="1" thickBot="1">
      <c r="A19" s="28"/>
      <c r="B19" s="106"/>
      <c r="C19" s="99"/>
      <c r="D19" s="100"/>
      <c r="E19" s="101"/>
    </row>
    <row r="20" spans="1:5" ht="38.25" customHeight="1">
      <c r="A20" s="202" t="s">
        <v>76</v>
      </c>
      <c r="B20" s="202"/>
      <c r="C20" s="202"/>
      <c r="D20" s="202"/>
      <c r="E20" s="202"/>
    </row>
  </sheetData>
  <sheetProtection/>
  <mergeCells count="9">
    <mergeCell ref="A20:E20"/>
    <mergeCell ref="E6:E7"/>
    <mergeCell ref="A2:E2"/>
    <mergeCell ref="A4:A7"/>
    <mergeCell ref="B4:C5"/>
    <mergeCell ref="D4:E5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PageLayoutView="0" workbookViewId="0" topLeftCell="A1">
      <selection activeCell="J15" sqref="J15"/>
    </sheetView>
  </sheetViews>
  <sheetFormatPr defaultColWidth="9.00390625" defaultRowHeight="16.5"/>
  <cols>
    <col min="1" max="1" width="9.00390625" style="29" customWidth="1"/>
    <col min="2" max="2" width="12.375" style="42" customWidth="1"/>
    <col min="3" max="3" width="12.75390625" style="42" bestFit="1" customWidth="1"/>
    <col min="4" max="4" width="10.625" style="42" customWidth="1"/>
    <col min="5" max="5" width="12.75390625" style="42" bestFit="1" customWidth="1"/>
    <col min="6" max="6" width="10.625" style="42" customWidth="1"/>
    <col min="7" max="16384" width="9.00390625" style="29" customWidth="1"/>
  </cols>
  <sheetData>
    <row r="1" spans="1:6" ht="14.25">
      <c r="A1" s="11"/>
      <c r="B1" s="10"/>
      <c r="C1" s="21"/>
      <c r="D1" s="21"/>
      <c r="E1" s="21"/>
      <c r="F1" s="21"/>
    </row>
    <row r="2" spans="1:6" ht="19.5">
      <c r="A2" s="217" t="s">
        <v>48</v>
      </c>
      <c r="B2" s="204"/>
      <c r="C2" s="204"/>
      <c r="D2" s="204"/>
      <c r="E2" s="204"/>
      <c r="F2" s="222"/>
    </row>
    <row r="3" spans="1:6" ht="15" thickBot="1">
      <c r="A3" s="27"/>
      <c r="B3" s="41"/>
      <c r="C3" s="41"/>
      <c r="D3" s="21"/>
      <c r="E3" s="21"/>
      <c r="F3" s="21"/>
    </row>
    <row r="4" spans="1:6" ht="23.25" customHeight="1">
      <c r="A4" s="181" t="s">
        <v>3</v>
      </c>
      <c r="B4" s="218" t="s">
        <v>33</v>
      </c>
      <c r="C4" s="198"/>
      <c r="D4" s="220" t="s">
        <v>34</v>
      </c>
      <c r="E4" s="168"/>
      <c r="F4" s="168"/>
    </row>
    <row r="5" spans="1:6" ht="23.25" customHeight="1">
      <c r="A5" s="203"/>
      <c r="B5" s="211"/>
      <c r="C5" s="219"/>
      <c r="D5" s="211"/>
      <c r="E5" s="212"/>
      <c r="F5" s="212"/>
    </row>
    <row r="6" spans="1:6" ht="23.25" customHeight="1">
      <c r="A6" s="203"/>
      <c r="B6" s="213" t="s">
        <v>5</v>
      </c>
      <c r="C6" s="213" t="s">
        <v>53</v>
      </c>
      <c r="D6" s="213" t="s">
        <v>5</v>
      </c>
      <c r="E6" s="213" t="s">
        <v>35</v>
      </c>
      <c r="F6" s="216" t="s">
        <v>36</v>
      </c>
    </row>
    <row r="7" spans="1:6" ht="14.25">
      <c r="A7" s="182"/>
      <c r="B7" s="214"/>
      <c r="C7" s="214"/>
      <c r="D7" s="214"/>
      <c r="E7" s="215"/>
      <c r="F7" s="211"/>
    </row>
    <row r="8" spans="1:6" ht="19.5" customHeight="1">
      <c r="A8" s="66">
        <v>94</v>
      </c>
      <c r="B8" s="91">
        <v>43671</v>
      </c>
      <c r="C8" s="94">
        <v>104.74168945171967</v>
      </c>
      <c r="D8" s="95">
        <v>544</v>
      </c>
      <c r="E8" s="96">
        <v>5.705894692678834</v>
      </c>
      <c r="F8" s="96">
        <v>1.2456779098257424</v>
      </c>
    </row>
    <row r="9" spans="1:6" ht="19.5" customHeight="1">
      <c r="A9" s="66">
        <v>95</v>
      </c>
      <c r="B9" s="91">
        <v>51458</v>
      </c>
      <c r="C9" s="94">
        <v>117.83105493347989</v>
      </c>
      <c r="D9" s="95">
        <v>31104</v>
      </c>
      <c r="E9" s="96">
        <v>5717.64705882353</v>
      </c>
      <c r="F9" s="96">
        <v>60.445411792141165</v>
      </c>
    </row>
    <row r="10" spans="1:6" ht="19.5" customHeight="1">
      <c r="A10" s="66">
        <v>96</v>
      </c>
      <c r="B10" s="91">
        <v>42170</v>
      </c>
      <c r="C10" s="94">
        <v>81.95032842318007</v>
      </c>
      <c r="D10" s="95">
        <v>15994</v>
      </c>
      <c r="E10" s="96">
        <v>51.421039094650205</v>
      </c>
      <c r="F10" s="96">
        <v>37.92743656627935</v>
      </c>
    </row>
    <row r="11" spans="1:6" ht="19.5" customHeight="1">
      <c r="A11" s="66">
        <v>97</v>
      </c>
      <c r="B11" s="91">
        <v>28395</v>
      </c>
      <c r="C11" s="94">
        <v>67.33459805548968</v>
      </c>
      <c r="D11" s="95">
        <v>1421</v>
      </c>
      <c r="E11" s="96">
        <v>8.884581718144304</v>
      </c>
      <c r="F11" s="96">
        <v>5.004402183483007</v>
      </c>
    </row>
    <row r="12" spans="1:6" ht="19.5" customHeight="1">
      <c r="A12" s="66">
        <v>98</v>
      </c>
      <c r="B12" s="91">
        <v>52795</v>
      </c>
      <c r="C12" s="94">
        <v>185.9306215883078</v>
      </c>
      <c r="D12" s="95">
        <v>13719</v>
      </c>
      <c r="E12" s="96">
        <v>965.4468684025335</v>
      </c>
      <c r="F12" s="96">
        <v>25.9854152855384</v>
      </c>
    </row>
    <row r="13" spans="1:6" ht="19.5" customHeight="1">
      <c r="A13" s="66">
        <v>99</v>
      </c>
      <c r="B13" s="91">
        <v>47947</v>
      </c>
      <c r="C13" s="94">
        <v>90.8173122454778</v>
      </c>
      <c r="D13" s="95">
        <v>11757</v>
      </c>
      <c r="E13" s="96">
        <v>85.69866608353378</v>
      </c>
      <c r="F13" s="96">
        <v>24.52082507768995</v>
      </c>
    </row>
    <row r="14" spans="1:6" ht="19.5" customHeight="1">
      <c r="A14" s="66">
        <v>100</v>
      </c>
      <c r="B14" s="91">
        <v>54461</v>
      </c>
      <c r="C14" s="94">
        <v>113.58583435877114</v>
      </c>
      <c r="D14" s="95">
        <v>14216</v>
      </c>
      <c r="E14" s="96">
        <v>120.91519945564345</v>
      </c>
      <c r="F14" s="96">
        <v>26.103082940085567</v>
      </c>
    </row>
    <row r="15" spans="1:6" ht="19.5" customHeight="1">
      <c r="A15" s="66">
        <v>101</v>
      </c>
      <c r="B15" s="97">
        <v>45020</v>
      </c>
      <c r="C15" s="94">
        <v>82.66465911386129</v>
      </c>
      <c r="D15" s="95">
        <v>8827</v>
      </c>
      <c r="E15" s="96">
        <v>62.092009003939225</v>
      </c>
      <c r="F15" s="96">
        <v>19.606841403820525</v>
      </c>
    </row>
    <row r="16" spans="1:6" ht="19.5" customHeight="1">
      <c r="A16" s="66">
        <v>102</v>
      </c>
      <c r="B16" s="107">
        <v>44014</v>
      </c>
      <c r="C16" s="94">
        <v>97.76543758329632</v>
      </c>
      <c r="D16" s="95">
        <v>1380</v>
      </c>
      <c r="E16" s="96">
        <v>15.633850685397077</v>
      </c>
      <c r="F16" s="96">
        <v>3.1353660199027584</v>
      </c>
    </row>
    <row r="17" spans="1:6" ht="19.5" customHeight="1">
      <c r="A17" s="66">
        <v>103</v>
      </c>
      <c r="B17" s="107">
        <v>84033</v>
      </c>
      <c r="C17" s="94">
        <f>B17/B16*100</f>
        <v>190.92334257281775</v>
      </c>
      <c r="D17" s="95">
        <v>17493</v>
      </c>
      <c r="E17" s="96">
        <f>D17/D16*100</f>
        <v>1267.608695652174</v>
      </c>
      <c r="F17" s="96">
        <v>2.91</v>
      </c>
    </row>
    <row r="18" spans="1:6" ht="5.25" customHeight="1" thickBot="1">
      <c r="A18" s="36"/>
      <c r="B18" s="108"/>
      <c r="C18" s="99"/>
      <c r="D18" s="100"/>
      <c r="E18" s="101"/>
      <c r="F18" s="101"/>
    </row>
    <row r="19" spans="1:6" ht="37.5" customHeight="1">
      <c r="A19" s="202" t="s">
        <v>73</v>
      </c>
      <c r="B19" s="202"/>
      <c r="C19" s="202"/>
      <c r="D19" s="202"/>
      <c r="E19" s="202"/>
      <c r="F19" s="202"/>
    </row>
    <row r="20" spans="1:4" ht="14.25">
      <c r="A20" s="223"/>
      <c r="B20" s="224"/>
      <c r="C20" s="224"/>
      <c r="D20" s="224"/>
    </row>
  </sheetData>
  <sheetProtection/>
  <mergeCells count="11">
    <mergeCell ref="F6:F7"/>
    <mergeCell ref="A2:F2"/>
    <mergeCell ref="A20:D20"/>
    <mergeCell ref="A4:A7"/>
    <mergeCell ref="B4:C5"/>
    <mergeCell ref="D4:F5"/>
    <mergeCell ref="B6:B7"/>
    <mergeCell ref="C6:C7"/>
    <mergeCell ref="D6:D7"/>
    <mergeCell ref="A19:F19"/>
    <mergeCell ref="E6:E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王慈苑</dc:creator>
  <cp:keywords/>
  <dc:description/>
  <cp:lastModifiedBy>Anininininini</cp:lastModifiedBy>
  <cp:lastPrinted>2015-12-30T08:14:06Z</cp:lastPrinted>
  <dcterms:created xsi:type="dcterms:W3CDTF">1997-01-14T01:50:29Z</dcterms:created>
  <dcterms:modified xsi:type="dcterms:W3CDTF">2016-11-24T06:27:27Z</dcterms:modified>
  <cp:category/>
  <cp:version/>
  <cp:contentType/>
  <cp:contentStatus/>
</cp:coreProperties>
</file>