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90" tabRatio="599" activeTab="0"/>
  </bookViews>
  <sheets>
    <sheet name="空白表格" sheetId="1" r:id="rId1"/>
  </sheets>
  <definedNames>
    <definedName name="_xlnm.Print_Titles" localSheetId="0">'空白表格'!$1:$2</definedName>
  </definedNames>
  <calcPr fullCalcOnLoad="1"/>
</workbook>
</file>

<file path=xl/sharedStrings.xml><?xml version="1.0" encoding="utf-8"?>
<sst xmlns="http://schemas.openxmlformats.org/spreadsheetml/2006/main" count="637" uniqueCount="334">
  <si>
    <t>v</t>
  </si>
  <si>
    <t>工作計畫科目名稱及預算數(僅列補助團體私人預算金額)</t>
  </si>
  <si>
    <t>補  助  事  項  或  用 途</t>
  </si>
  <si>
    <t>補  助  對  象                           (團體全銜或私人姓名)</t>
  </si>
  <si>
    <t>補助計畫案總經費及分攤情形</t>
  </si>
  <si>
    <t>撥款情形</t>
  </si>
  <si>
    <t>分攤補助款機關名稱(請逐一填列)</t>
  </si>
  <si>
    <t>是否應編製會計報告或收支清單</t>
  </si>
  <si>
    <t>原始憑證送市公所</t>
  </si>
  <si>
    <t>本機關補助金額</t>
  </si>
  <si>
    <t>他機關補助金額</t>
  </si>
  <si>
    <t>團體或私人自付金額</t>
  </si>
  <si>
    <t>合計</t>
  </si>
  <si>
    <t>本季撥款金額</t>
  </si>
  <si>
    <t>截至本季累計撥款金額</t>
  </si>
  <si>
    <t>是</t>
  </si>
  <si>
    <t>否</t>
  </si>
  <si>
    <t>核准日期文號</t>
  </si>
  <si>
    <t>無</t>
  </si>
  <si>
    <t>文化支出-一般行政-圖書館管理-獎補助費(計170萬元)</t>
  </si>
  <si>
    <t>桃園縣音樂藝術推廣協會</t>
  </si>
  <si>
    <t xml:space="preserve">補助桃園縣音樂藝術推廣協會辦理「社區藝文活動兒童童玩藝術節」  </t>
  </si>
  <si>
    <t>103年6月17日平市圖字第1030018612號</t>
  </si>
  <si>
    <t>補助桃園縣藝術交流協會辦理「103年墨采聯芳會員展」</t>
  </si>
  <si>
    <t>桃園縣藝術交流協會</t>
  </si>
  <si>
    <t>補助桃園縣勞工福利協進會辦理「藝術滿平鎮」~2014年平鎮市藝術下鄉活動</t>
  </si>
  <si>
    <t xml:space="preserve">桃園縣勞工福利協進會      </t>
  </si>
  <si>
    <t>103年2月13日平市圖字第1030003358號</t>
  </si>
  <si>
    <t>民防業務─   組訓業務(補助團體預算金額12072600)</t>
  </si>
  <si>
    <t>平鎮市新勢里守望相助隊</t>
  </si>
  <si>
    <t>103.6.13平市民字第1030024082號</t>
  </si>
  <si>
    <t>平鎮分局志工中隊</t>
  </si>
  <si>
    <t>103.5.15平市民字第1030017475號</t>
  </si>
  <si>
    <t>平鎮市金星里守望相助隊</t>
  </si>
  <si>
    <t>103.5.15平市民字第1030019124號</t>
  </si>
  <si>
    <t xml:space="preserve">平鎮分局義警中隊 </t>
  </si>
  <si>
    <t>103.3.26平市民字第1030011075號</t>
  </si>
  <si>
    <t>平鎮市新勢里守望相助隊</t>
  </si>
  <si>
    <t>103.5.26平市民字第1030010356號</t>
  </si>
  <si>
    <t xml:space="preserve">平鎮市新榮里守望相助隊 </t>
  </si>
  <si>
    <t>103.5.15平市民字第1030019680號</t>
  </si>
  <si>
    <t>平鎮市新富里守望相助隊</t>
  </si>
  <si>
    <t>103.6.27平市民字第1030026258號</t>
  </si>
  <si>
    <t xml:space="preserve">平鎮婦女防火宣導分隊    </t>
  </si>
  <si>
    <t>103.6.19平市民字第1030021652號</t>
  </si>
  <si>
    <t>平鎮分局志工中隊</t>
  </si>
  <si>
    <t>103.2.5平市民字第1030002931號</t>
  </si>
  <si>
    <t>桃園縣守望相助隊平鎮中隊</t>
  </si>
  <si>
    <t>103.7.21平市民字第1030027153號</t>
  </si>
  <si>
    <t xml:space="preserve">平鎮市建安社區發展協會 </t>
  </si>
  <si>
    <t>103.6.5平市民字第1030021466號</t>
  </si>
  <si>
    <t>平鎮婦女防火宣導分隊</t>
  </si>
  <si>
    <t>103.6.19平市民字第1030021651號</t>
  </si>
  <si>
    <t xml:space="preserve">平鎮分局義交中隊 </t>
  </si>
  <si>
    <t>103.3.7平市民字第1030007395號</t>
  </si>
  <si>
    <t>平鎮市平南里守望相助隊</t>
  </si>
  <si>
    <t>103.7.31平市民字第1030032031號</t>
  </si>
  <si>
    <t>平鎮分局民防中隊</t>
  </si>
  <si>
    <t>103.7.21平市民字第1030027439號</t>
  </si>
  <si>
    <t>平鎮市新富里守望相助隊</t>
  </si>
  <si>
    <t>103.5.7平市民字第1030018544號</t>
  </si>
  <si>
    <t xml:space="preserve">補助新勢里守望相助隊教育訓練(第1次) </t>
  </si>
  <si>
    <t>補助平鎮分局志工中隊辦理103年觀摩研習活動</t>
  </si>
  <si>
    <t xml:space="preserve">補助金星守望相助隊103年縣外觀摩活動經費 </t>
  </si>
  <si>
    <t xml:space="preserve">補助義警中隊辦理103年度觀摩研習活動經費 </t>
  </si>
  <si>
    <t>補助新勢里守望相助隊103年縣外觀摩活動經費</t>
  </si>
  <si>
    <t>補助守望相助隊103年縣外觀摩活動經費</t>
  </si>
  <si>
    <t>補助新富里守望相助隊教育訓練(第2次)</t>
  </si>
  <si>
    <t>支付婦宣分隊103年縣外觀摩活動經費</t>
  </si>
  <si>
    <t>補助平鎮分局志工中隊辦公業務費</t>
  </si>
  <si>
    <t>補助守望相助巡守中隊教育訓練暨觀摩活動經費</t>
  </si>
  <si>
    <t>補助103年度社區守望相助隊觀摩研習活動經費</t>
  </si>
  <si>
    <t xml:space="preserve">支付婦宣分隊103年辦公業務經費 </t>
  </si>
  <si>
    <t>支付義交中隊103年辦公業務經費</t>
  </si>
  <si>
    <t>補助本市平南里守望相助隊教育訓練(第2次)</t>
  </si>
  <si>
    <t>補助平鎮分局平鎮民防中隊1036年教育訓練活動經費</t>
  </si>
  <si>
    <t>補助守望相助隊103年度繼續運作經費(A級隊伍)</t>
  </si>
  <si>
    <t>支平鎮市原住民生活教育協進會社會教育成長暨長青婦幼知性成長活動補助</t>
  </si>
  <si>
    <t>桃園縣平鎮市原住民生活教育協進會</t>
  </si>
  <si>
    <t>1030619平市民字第1030024826號</t>
  </si>
  <si>
    <t xml:space="preserve">支平鎮市原住民生活教育協進會社區頭目工作協助費4-6月                                         </t>
  </si>
  <si>
    <t>本案為例行性支出,無核准文案</t>
  </si>
  <si>
    <t xml:space="preserve">支原住民生活教育協進會103年歲時祭儀聯合豐年祭活動補助款            </t>
  </si>
  <si>
    <t xml:space="preserve">支桃園縣平鎮市原住民生活教育協進會辦理各社區文化傳承活動補助款       </t>
  </si>
  <si>
    <t>桃園縣平鎮市原住民生活教育協進會</t>
  </si>
  <si>
    <t>1030723平市民字第1030029378號</t>
  </si>
  <si>
    <t xml:space="preserve">民政支出--自治業務─其他業務--獎補助費(對國內團體之捐助) </t>
  </si>
  <si>
    <t>民政支出--後備軍人管理及生活輔導--獎補助費(對國內團體之捐助)</t>
  </si>
  <si>
    <t>辦理103年度後備軍人趣味競賽暨青溪婦幼園遊會</t>
  </si>
  <si>
    <t>桃園縣後備指揮部平鎮市後備軍人輔導中心</t>
  </si>
  <si>
    <t>v</t>
  </si>
  <si>
    <t>103年6月19日平市民字第1030023528號</t>
  </si>
  <si>
    <t>辦理文化巡禮暨婦女福利宣導</t>
  </si>
  <si>
    <t>中華民國婦女聯合會青溪分會桃園縣支會平鎮支分會</t>
  </si>
  <si>
    <t>103年8月20日平市民字第1030034419號</t>
  </si>
  <si>
    <t>5600000(農產推廣-糧食增產-獎補助費)</t>
  </si>
  <si>
    <t>平鎮市農會</t>
  </si>
  <si>
    <t>103年3月5日平市農字第1030009098號函辦理</t>
  </si>
  <si>
    <t>103年7月16日平市農字第1030029369號函辦理</t>
  </si>
  <si>
    <t>103年度小麥示範栽培計畫</t>
  </si>
  <si>
    <t>平鎮市農會</t>
  </si>
  <si>
    <t>103年2月26日平市農字第1030007062號函辦理</t>
  </si>
  <si>
    <t>103年度家政推廣教育家政幹部及班員區外觀摩活動計畫</t>
  </si>
  <si>
    <t>103年4月16日平市農字第1030015654號函辦理</t>
  </si>
  <si>
    <t>103年度家政推廣教育家庭巧藝研習計畫</t>
  </si>
  <si>
    <t>103年4月16日平市農字第1030015653號函辦理</t>
  </si>
  <si>
    <t>103年度家政推廣教育歌唱研習計畫</t>
  </si>
  <si>
    <t>103年度辦理家政推廣教育綜合講習會計畫</t>
  </si>
  <si>
    <t>福利服務支出--社會服務─社政業務--獎補助費(對國內團體之捐助)-7,239,000</t>
  </si>
  <si>
    <t>103年度成果發表會暨婦女及老人福利宣導活動</t>
  </si>
  <si>
    <t>桃園縣八二三台海戰役戰友協會平鎮分會</t>
  </si>
  <si>
    <t>桃園縣射箭運動推廣協會</t>
  </si>
  <si>
    <t>v</t>
  </si>
  <si>
    <t>平市社字第12847號</t>
  </si>
  <si>
    <t>臺灣慧行志工救生游泳協會</t>
  </si>
  <si>
    <t>平市社字第10641號</t>
  </si>
  <si>
    <t>青少年反飆車、反吸毒暨婦幼安全活動</t>
  </si>
  <si>
    <t>桃園縣平鎮市林姓宗親會</t>
  </si>
  <si>
    <t>平市社字第9480號</t>
  </si>
  <si>
    <t>蘭城之星無障礙體驗暨社會福利政策宣導活動</t>
  </si>
  <si>
    <t>社團法人桃園縣脊髓損傷者協會</t>
  </si>
  <si>
    <t>平市社字第20460號</t>
  </si>
  <si>
    <t>桃園縣平鎮市婦女發展協會</t>
  </si>
  <si>
    <t>平市社字第11410號</t>
  </si>
  <si>
    <t>桃園縣柔力球協會</t>
  </si>
  <si>
    <t>平市社字第17157號</t>
  </si>
  <si>
    <t>桃園縣創意啟發學會</t>
  </si>
  <si>
    <t>平市社字第16527號</t>
  </si>
  <si>
    <t>大手牽小手、畫出心世界</t>
  </si>
  <si>
    <t>桃園縣基督教女青年會</t>
  </si>
  <si>
    <t>平市社字第9511號</t>
  </si>
  <si>
    <t>桃園縣103年度全民親子創意沙畫DIY暨社會福利宣導活動</t>
  </si>
  <si>
    <t>桃園縣平鎮市青年志工服務協會</t>
  </si>
  <si>
    <t>平市社字第19947號</t>
  </si>
  <si>
    <t>關懷弱勢族群暨政令宣導研習活動</t>
  </si>
  <si>
    <t>桃園縣平鎮市民眾服務社</t>
  </si>
  <si>
    <t>v</t>
  </si>
  <si>
    <t>平市社字第8341號</t>
  </si>
  <si>
    <t>桃園縣中壢市老人會</t>
  </si>
  <si>
    <t>平市社字第18913號</t>
  </si>
  <si>
    <t>103年度夏天到山林漫步暨衛生教育-失智症篩檢宣導活動</t>
  </si>
  <si>
    <t>桃園縣平鎮市松鶴長生會</t>
  </si>
  <si>
    <t>平市社字第18939號</t>
  </si>
  <si>
    <t>桃園縣平鎮市槌球推展協會</t>
  </si>
  <si>
    <t>v</t>
  </si>
  <si>
    <t>平市社字第10600號</t>
  </si>
  <si>
    <t>桃園縣平鎮市文化志工協會</t>
  </si>
  <si>
    <t>v</t>
  </si>
  <si>
    <t>平市社字第24023號</t>
  </si>
  <si>
    <t>桃園縣全民運動宣導反毒反詐、交通安全、關懷老人、幼童暨關懷新移民座談會</t>
  </si>
  <si>
    <t>桃園縣桃友關懷服務協進會</t>
  </si>
  <si>
    <t>v</t>
  </si>
  <si>
    <t>平市社字第21748號</t>
  </si>
  <si>
    <t>103年愛與祥和婦女自我健康檢查及舒壓暨節能減碳宣導活動</t>
  </si>
  <si>
    <t>桃園縣平鎮市婦女會</t>
  </si>
  <si>
    <t>平市社字第9351號</t>
  </si>
  <si>
    <t>關懷弱劫-加強詐騙及家暴性侵害防治宣導講座活動</t>
  </si>
  <si>
    <t>社團法人桃園縣禮儀承展協會</t>
  </si>
  <si>
    <t>平市社字第20499號</t>
  </si>
  <si>
    <t>提升志工訓練暨家暴防治宣導活動</t>
  </si>
  <si>
    <t>桃園縣平鎮市桃源志工服務協會</t>
  </si>
  <si>
    <t>v</t>
  </si>
  <si>
    <t>平市社字第12700號</t>
  </si>
  <si>
    <t>老人福利暨交通安全宣導講座</t>
  </si>
  <si>
    <t>桃園縣宜蘭同鄉會</t>
  </si>
  <si>
    <t>桃園縣政府</t>
  </si>
  <si>
    <t>平市社字第22988號</t>
  </si>
  <si>
    <t>平鎮市關懷老人長青運動會</t>
  </si>
  <si>
    <t>桃園縣平鎮市守望相助推廣協會</t>
  </si>
  <si>
    <t>衛生福利部 桃園縣政府 台灣電力公司 中油 自來水公司 北區水資源局</t>
  </si>
  <si>
    <t>平市社字第13392號</t>
  </si>
  <si>
    <t>中華民國婦女聯合會桃園縣分會平鎮市支會</t>
  </si>
  <si>
    <t>平市社字第6784號</t>
  </si>
  <si>
    <t>婦女健康新知宣導暨成果展活動</t>
  </si>
  <si>
    <t>桃園縣國際舞蹈運動學會</t>
  </si>
  <si>
    <t>v</t>
  </si>
  <si>
    <t>平市社字第21735號</t>
  </si>
  <si>
    <t>桃園縣媒體文化推廣協會</t>
  </si>
  <si>
    <t>平市社字第13790號</t>
  </si>
  <si>
    <t>桃園縣慶祝黃埔建校建軍九十週年暨抗戰勝利七十週年及關懷老人研習</t>
  </si>
  <si>
    <t>桃園縣中央軍事院校校友會</t>
  </si>
  <si>
    <t>平市社字第23074號</t>
  </si>
  <si>
    <t>我愛桃園-走讀平鎮觀光導覽暨衛教宣導研討活動</t>
  </si>
  <si>
    <t>桃園縣平鎮市觀光文化導覽協會</t>
  </si>
  <si>
    <t>平市社字第24024號</t>
  </si>
  <si>
    <t>桃園縣歸寧宮文教功德會</t>
  </si>
  <si>
    <t>桃園縣政府 觀音鄉公所</t>
  </si>
  <si>
    <t>平市社字第25398號</t>
  </si>
  <si>
    <t>103年推動NPO組織朝向『社會企業』發展系列活動~開啓『身障、NPO組織、青年』的交流、座談工作坊</t>
  </si>
  <si>
    <t>社團法人桃園縣教育志工聯盟</t>
  </si>
  <si>
    <t>勞動部勞動力發展署桃竹苗分署</t>
  </si>
  <si>
    <t>平市社字第22957號</t>
  </si>
  <si>
    <t>婦幼安全、防家暴政策宣導活動</t>
  </si>
  <si>
    <t>桃園縣平鎮市後備憲兵荷松協會</t>
  </si>
  <si>
    <t>平市社字第25727號</t>
  </si>
  <si>
    <t>親子健走暨桃園有愛、福利陪伴、愛護山林認識水資源宣導活動</t>
  </si>
  <si>
    <t>桃園縣晟崧休閒登山會</t>
  </si>
  <si>
    <t>桃園縣政府 中壢市公所</t>
  </si>
  <si>
    <t>平市社字第21779號</t>
  </si>
  <si>
    <t>社團法人桃園縣觀光導覽協會</t>
  </si>
  <si>
    <t>客家委員會  桃園縣政府  平鎮市農會</t>
  </si>
  <si>
    <t>平市社字第12882號</t>
  </si>
  <si>
    <t>平鎮市103年中小學防溺游泳趣味競賽暨兒少福利宣導活動</t>
  </si>
  <si>
    <t>桃園縣水上救生運動協會</t>
  </si>
  <si>
    <t>平市社字第24827號</t>
  </si>
  <si>
    <t>榮民榮眷健康講座</t>
  </si>
  <si>
    <t>平市社字第29968號</t>
  </si>
  <si>
    <t>國民年金暨老人流感預防宣導講座活動</t>
  </si>
  <si>
    <t>桃園縣長松會</t>
  </si>
  <si>
    <t xml:space="preserve">衛生福利部 桃園縣政府 </t>
  </si>
  <si>
    <t>平市社字第24025號</t>
  </si>
  <si>
    <t>老人福利暨弱勢族群福利宣導活動</t>
  </si>
  <si>
    <t>桃園縣金門同鄉會</t>
  </si>
  <si>
    <t>福建省政府 桃園縣政府 中壢市公所 八德市公所</t>
  </si>
  <si>
    <t>平市社字第30684號</t>
  </si>
  <si>
    <t>社團法人桃園縣自閉症協進會</t>
  </si>
  <si>
    <t>平市社字第21847號</t>
  </si>
  <si>
    <t>老街溪新勢公園環保淨園、老人健康講座暨政令宣導活動</t>
  </si>
  <si>
    <t>桃園縣退伍軍人協會</t>
  </si>
  <si>
    <t>v</t>
  </si>
  <si>
    <t>平市社字第9829號</t>
  </si>
  <si>
    <r>
      <t>2</t>
    </r>
    <r>
      <rPr>
        <sz val="10"/>
        <color indexed="8"/>
        <rFont val="標楷體"/>
        <family val="4"/>
      </rPr>
      <t>014年全國身心障礙射箭錦標賽活動</t>
    </r>
  </si>
  <si>
    <r>
      <t>2</t>
    </r>
    <r>
      <rPr>
        <sz val="10"/>
        <color indexed="8"/>
        <rFont val="標楷體"/>
        <family val="4"/>
      </rPr>
      <t>014年慧行盃全國救生分齡游泳錦標賽暨防溺宣導</t>
    </r>
  </si>
  <si>
    <r>
      <t>1</t>
    </r>
    <r>
      <rPr>
        <sz val="10"/>
        <color indexed="8"/>
        <rFont val="標楷體"/>
        <family val="4"/>
      </rPr>
      <t>03年度婦女防家暴防性侵暨健康飲食講座活動</t>
    </r>
  </si>
  <si>
    <r>
      <t>2</t>
    </r>
    <r>
      <rPr>
        <sz val="10"/>
        <color indexed="8"/>
        <rFont val="標楷體"/>
        <family val="4"/>
      </rPr>
      <t>014關懷弱勢家庭及營造健康美好生活公益活動</t>
    </r>
  </si>
  <si>
    <r>
      <t>1</t>
    </r>
    <r>
      <rPr>
        <sz val="10"/>
        <color indexed="8"/>
        <rFont val="標楷體"/>
        <family val="4"/>
      </rPr>
      <t>03年度桃園縣長青組議長盃桌球比賽暨老人福利宣導活動</t>
    </r>
  </si>
  <si>
    <r>
      <t>桃園縣平鎮市1</t>
    </r>
    <r>
      <rPr>
        <sz val="10"/>
        <color indexed="8"/>
        <rFont val="標楷體"/>
        <family val="4"/>
      </rPr>
      <t>03年敬老身心健康槌球錦標賽、槌球體驗暨節約用水宣導活動</t>
    </r>
  </si>
  <si>
    <r>
      <t>我愛平鎮-潔淨美家園</t>
    </r>
    <r>
      <rPr>
        <sz val="10"/>
        <color indexed="8"/>
        <rFont val="標楷體"/>
        <family val="4"/>
      </rPr>
      <t xml:space="preserve"> 志工訓練活動</t>
    </r>
  </si>
  <si>
    <r>
      <t>平鎮市1</t>
    </r>
    <r>
      <rPr>
        <sz val="10"/>
        <color indexed="8"/>
        <rFont val="標楷體"/>
        <family val="4"/>
      </rPr>
      <t>03年婦女成長研習活動</t>
    </r>
  </si>
  <si>
    <r>
      <t>2</t>
    </r>
    <r>
      <rPr>
        <sz val="10"/>
        <color indexed="8"/>
        <rFont val="標楷體"/>
        <family val="4"/>
      </rPr>
      <t>014年桃園縣小小記者營</t>
    </r>
  </si>
  <si>
    <r>
      <t>1</t>
    </r>
    <r>
      <rPr>
        <sz val="10"/>
        <color indexed="8"/>
        <rFont val="標楷體"/>
        <family val="4"/>
      </rPr>
      <t>03年長期照護關懷失智老人及老人福利宣導活動</t>
    </r>
  </si>
  <si>
    <r>
      <t>平鎮市1</t>
    </r>
    <r>
      <rPr>
        <sz val="10"/>
        <color indexed="8"/>
        <rFont val="標楷體"/>
        <family val="4"/>
      </rPr>
      <t>03年度客語導覽解說員培訓班</t>
    </r>
  </si>
  <si>
    <r>
      <t>1</t>
    </r>
    <r>
      <rPr>
        <sz val="10"/>
        <color indexed="8"/>
        <rFont val="標楷體"/>
        <family val="4"/>
      </rPr>
      <t>03年桃園縣心智障礙自閉症排球訓練營活動</t>
    </r>
  </si>
  <si>
    <t>配合本市農會家畜家禽產品觀摩促銷及活動經費</t>
  </si>
  <si>
    <t>桃園縣平鎮市農會</t>
  </si>
  <si>
    <t>農業支出-畜產推廣-家畜家禽增產-獎補助費(國內團體之捐助)</t>
  </si>
  <si>
    <t>教育支出-
國民教育-
國民教育-
獎補助費-
對國內團體之捐助(2)</t>
  </si>
  <si>
    <t>103年家長會長教育發展參訪觀摩活動補助</t>
  </si>
  <si>
    <t>桃園縣家長會長協會</t>
  </si>
  <si>
    <t>103/5/17
平市民字第1030016325號</t>
  </si>
  <si>
    <t>v</t>
  </si>
  <si>
    <t>103/1/22
平市民字第1030001761號</t>
  </si>
  <si>
    <t>社會教育-
各項社教活動-
獎補助費-
對國內團體之捐助(2)</t>
  </si>
  <si>
    <t>補助成人暨社區教育推廣協會辦理市民大學招生、開課、師資等相關經費</t>
  </si>
  <si>
    <t>桃園縣成人暨社區教育推廣協會</t>
  </si>
  <si>
    <t xml:space="preserve">補助103年平鎮義消中隊水域救災訓練裝備經費                                     </t>
  </si>
  <si>
    <t>桃園縣義勇消防總隊平鎮中隊</t>
  </si>
  <si>
    <t xml:space="preserve">補助103年度火德星君聖誕千秋暨擴大防火防溺宣導活動經費                                </t>
  </si>
  <si>
    <t xml:space="preserve">桃園縣義勇消防總隊平鎮分隊                      </t>
  </si>
  <si>
    <t xml:space="preserve">        </t>
  </si>
  <si>
    <t xml:space="preserve">  支付吉普車救援協會103年救生員複訓經費 </t>
  </si>
  <si>
    <t>桃園縣吉普車救援協會</t>
  </si>
  <si>
    <t>桃園縣義勇消防總隊平鎮中隊</t>
  </si>
  <si>
    <t>103/05/21平市民字第1030018959號</t>
  </si>
  <si>
    <t xml:space="preserve"> 支付吉普車救援協會103年暑期擴大防溺駐守海上救溺訓練經費                                            </t>
  </si>
  <si>
    <t xml:space="preserve">桃園縣吉普車救援協會 </t>
  </si>
  <si>
    <t>103/05/21平市民字第1030018997號</t>
  </si>
  <si>
    <t>103/05/02平市民字第1030013928號</t>
  </si>
  <si>
    <t>103/06/19平市民字第1030022153號</t>
  </si>
  <si>
    <t>103/08/27平市民字第1030034495號</t>
  </si>
  <si>
    <t>民政支出--民防業務─防護業務--獎補助費(政府機關間之補助)    (計630000元)</t>
  </si>
  <si>
    <t xml:space="preserve">補助103年平鎮義消中隊潛水訓練活動經費                                                                                    </t>
  </si>
  <si>
    <t>v</t>
  </si>
  <si>
    <t>v</t>
  </si>
  <si>
    <t>社區發展-獎補助費             新台幣559萬元</t>
  </si>
  <si>
    <t>103年度北興香粽飄香慶祝五月節＜桃園縣政府補助＞</t>
  </si>
  <si>
    <t>桃園縣平鎮市北興社區發展協會</t>
  </si>
  <si>
    <t>桃園縣政府  府社發字第1030106708號</t>
  </si>
  <si>
    <t xml:space="preserve">103年度歡樂慶端午暨園遊會活動＜桃園縣政府補助＞ </t>
  </si>
  <si>
    <t>桃園縣平鎮市獅子林社區發展協會</t>
  </si>
  <si>
    <t>桃園縣政府  府社發字第1030109265號</t>
  </si>
  <si>
    <t>103年度「好客魅力、以客家為榮」活動暨再生能源、節約用電、節能減碳、清淨家園宣導</t>
  </si>
  <si>
    <t xml:space="preserve">桃園縣平鎮市新勢社區發展協會 </t>
  </si>
  <si>
    <t>平鎮市公所  平市社字第1030019468號</t>
  </si>
  <si>
    <t>103年度歡樂慶端午暨園遊會活動</t>
  </si>
  <si>
    <t>平鎮市公所  平市社字第1030019425號</t>
  </si>
  <si>
    <t>「心粽傳溫情」關懷弱勢活動</t>
  </si>
  <si>
    <t xml:space="preserve">桃園縣平鎮市義民社區發展協會 </t>
  </si>
  <si>
    <t>平鎮市公所  平市社字第1030019441號</t>
  </si>
  <si>
    <t>103年度建安社區長青盃槌球邀請賽活動</t>
  </si>
  <si>
    <t>桃園縣平鎮市建安社區發展協會</t>
  </si>
  <si>
    <t>平鎮市公所  平市社字第1030018552號</t>
  </si>
  <si>
    <t>103年度市長盃客家歌謠比賽暨節能減碳宣導活動</t>
  </si>
  <si>
    <t xml:space="preserve">桃園縣平鎮市高連社區發展協會  </t>
  </si>
  <si>
    <t>平鎮市公所  平市社字第1030007590號</t>
  </si>
  <si>
    <t xml:space="preserve">粽粽情深端午呈祥暨志工招募講座活動＜桃園縣政府補助＞ </t>
  </si>
  <si>
    <t>桃園縣平鎮市東勢社區發展協會</t>
  </si>
  <si>
    <t>桃園縣平鎮市東勢社區發展協會</t>
  </si>
  <si>
    <t>桃園縣政府  府社發字第1030109264號</t>
  </si>
  <si>
    <t>粽粽情深端午呈祥暨志工招募講座活動</t>
  </si>
  <si>
    <t>平鎮市公所  平市社字第1030019429號</t>
  </si>
  <si>
    <t>103年度端午節包粽子暨節能減碳宣導活動</t>
  </si>
  <si>
    <t>桃園縣平鎮市北勢社區發展協會</t>
  </si>
  <si>
    <t>平鎮市公所  平市社字第1030020396號</t>
  </si>
  <si>
    <t>103年度外縣市績優社區觀摩活動</t>
  </si>
  <si>
    <t>平鎮市公所  平市社字第1030027435號</t>
  </si>
  <si>
    <t>103年度績優社區及人才培訓研習活動</t>
  </si>
  <si>
    <t>桃園縣平鎮市山子頂社區發展協會</t>
  </si>
  <si>
    <t>平鎮市公所  平市社字第1030024324號</t>
  </si>
  <si>
    <t>103年度外縣市績優社區觀摩活動＜桃園縣政府補助＞</t>
  </si>
  <si>
    <t>桃園縣政府  府社發字第1030146155號</t>
  </si>
  <si>
    <t>103年度外縣市優良社區參訪活動</t>
  </si>
  <si>
    <t>桃園縣平鎮市北興社區發展協會</t>
  </si>
  <si>
    <t>平鎮市公所  平市社字第1030025898號</t>
  </si>
  <si>
    <t xml:space="preserve">「營造山峰‧跨越城鄉‧攜手同行」優良社區觀摩活動＜桃園縣政府補助＞ </t>
  </si>
  <si>
    <t>桃園縣平鎮市山峰社區發展協會</t>
  </si>
  <si>
    <t>桃園縣政府  府社發字第1030120609號</t>
  </si>
  <si>
    <t xml:space="preserve">營造山峰‧跨越城鄉‧攜手同行』優良社區觀摩活動 </t>
  </si>
  <si>
    <t>平鎮市公所  平市社字第1030021500號</t>
  </si>
  <si>
    <t>103年度社區營造精神倫理建設書法比賽</t>
  </si>
  <si>
    <t>平鎮市公所  平市社字第1030031298號</t>
  </si>
  <si>
    <t>103/06/27平市工字第1030027346</t>
  </si>
  <si>
    <t>103/06/25平市工字第1030027105</t>
  </si>
  <si>
    <t>公寓大廈共用設施維護修繕補助</t>
  </si>
  <si>
    <t>新象社區管理委員會等5單位</t>
  </si>
  <si>
    <t>103/06/18平市工字第1030025957</t>
  </si>
  <si>
    <t>城市家庭管理委員會等8單位</t>
  </si>
  <si>
    <t>103/07/15平市工字第1030030189</t>
  </si>
  <si>
    <t>榕樹下管理委員會等9單位</t>
  </si>
  <si>
    <t>103/07/22平市工字第1030031343</t>
  </si>
  <si>
    <t>豐釀社區管理委員會等5單位</t>
  </si>
  <si>
    <t>103/08/06平市工字第1030033547</t>
  </si>
  <si>
    <t>康荷新天地管理委員會等5單位</t>
  </si>
  <si>
    <t>103/08/13平市工字第1030034743</t>
  </si>
  <si>
    <t>金陵華城管理委員會等5單位</t>
  </si>
  <si>
    <t>103/08/22平市字字第1030036268</t>
  </si>
  <si>
    <t>103年度北興香粽飄香慶祝五月節活動</t>
  </si>
  <si>
    <t>名家皇都管理委員會等5單位</t>
  </si>
  <si>
    <t>v</t>
  </si>
  <si>
    <t>英雄鎮管理委員會等6單位</t>
  </si>
  <si>
    <t>工業支出--建築管理-公寓大樓管理--獎補助費(對國內團體之捐助)3,000,000</t>
  </si>
  <si>
    <t>103年5月1日平市圖字第1030014790號</t>
  </si>
  <si>
    <t>1030804平市民字第1030033387號</t>
  </si>
  <si>
    <t>平鎮市公所  平市社字第1030019416號</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</si>
</sst>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m&quot;月&quot;d&quot;日&quot;"/>
    <numFmt numFmtId="177" formatCode="&quot;Yes&quot;;&quot;Yes&quot;;&quot;No&quot;"/>
    <numFmt numFmtId="178" formatCode="&quot;True&quot;;&quot;True&quot;;&quot;False&quot;"/>
    <numFmt numFmtId="179" formatCode="&quot;On&quot;;&quot;On&quot;;&quot;Off&quot;"/>
    <numFmt numFmtId="180" formatCode="#,##0_);[Red]\(#,##0\)"/>
    <numFmt numFmtId="181" formatCode="[$€-2]\ #,##0.00_);[Red]\([$€-2]\ #,##0.00\)"/>
    <numFmt numFmtId="182" formatCode="0.00_ "/>
    <numFmt numFmtId="183" formatCode="#,##0_ "/>
  </numFmts>
  <fonts count="47">
    <font>
      <sz val="12"/>
      <name val="新細明體"/>
      <family val="1"/>
    </font>
    <font>
      <sz val="9"/>
      <name val="新細明體"/>
      <family val="1"/>
    </font>
    <font>
      <u val="single"/>
      <sz val="12"/>
      <color indexed="12"/>
      <name val="新細明體"/>
      <family val="1"/>
    </font>
    <font>
      <u val="single"/>
      <sz val="12"/>
      <color indexed="36"/>
      <name val="新細明體"/>
      <family val="1"/>
    </font>
    <font>
      <sz val="10"/>
      <name val="標楷體"/>
      <family val="4"/>
    </font>
    <font>
      <sz val="9"/>
      <name val="標楷體"/>
      <family val="4"/>
    </font>
    <font>
      <sz val="10"/>
      <color indexed="8"/>
      <name val="標楷體"/>
      <family val="4"/>
    </font>
    <font>
      <sz val="12"/>
      <color indexed="17"/>
      <name val="細明體"/>
      <family val="3"/>
    </font>
    <font>
      <sz val="12"/>
      <color indexed="20"/>
      <name val="細明體"/>
      <family val="3"/>
    </font>
    <font>
      <sz val="12"/>
      <color indexed="17"/>
      <name val="新細明體"/>
      <family val="1"/>
    </font>
    <font>
      <sz val="12"/>
      <color indexed="20"/>
      <name val="新細明體"/>
      <family val="1"/>
    </font>
    <font>
      <sz val="12"/>
      <color indexed="17"/>
      <name val="標楷體"/>
      <family val="4"/>
    </font>
    <font>
      <sz val="12"/>
      <color indexed="20"/>
      <name val="標楷體"/>
      <family val="4"/>
    </font>
    <font>
      <sz val="10"/>
      <color indexed="12"/>
      <name val="標楷體"/>
      <family val="4"/>
    </font>
    <font>
      <sz val="12"/>
      <color indexed="8"/>
      <name val="細明體"/>
      <family val="3"/>
    </font>
    <font>
      <sz val="12"/>
      <color indexed="9"/>
      <name val="細明體"/>
      <family val="3"/>
    </font>
    <font>
      <sz val="12"/>
      <color indexed="60"/>
      <name val="細明體"/>
      <family val="3"/>
    </font>
    <font>
      <b/>
      <sz val="12"/>
      <color indexed="8"/>
      <name val="細明體"/>
      <family val="3"/>
    </font>
    <font>
      <b/>
      <sz val="12"/>
      <color indexed="52"/>
      <name val="細明體"/>
      <family val="3"/>
    </font>
    <font>
      <sz val="12"/>
      <color indexed="52"/>
      <name val="細明體"/>
      <family val="3"/>
    </font>
    <font>
      <i/>
      <sz val="12"/>
      <color indexed="23"/>
      <name val="細明體"/>
      <family val="3"/>
    </font>
    <font>
      <b/>
      <sz val="18"/>
      <color indexed="56"/>
      <name val="新細明體"/>
      <family val="1"/>
    </font>
    <font>
      <b/>
      <sz val="15"/>
      <color indexed="56"/>
      <name val="細明體"/>
      <family val="3"/>
    </font>
    <font>
      <b/>
      <sz val="13"/>
      <color indexed="56"/>
      <name val="細明體"/>
      <family val="3"/>
    </font>
    <font>
      <b/>
      <sz val="11"/>
      <color indexed="56"/>
      <name val="細明體"/>
      <family val="3"/>
    </font>
    <font>
      <sz val="12"/>
      <color indexed="62"/>
      <name val="細明體"/>
      <family val="3"/>
    </font>
    <font>
      <b/>
      <sz val="12"/>
      <color indexed="63"/>
      <name val="細明體"/>
      <family val="3"/>
    </font>
    <font>
      <b/>
      <sz val="12"/>
      <color indexed="9"/>
      <name val="細明體"/>
      <family val="3"/>
    </font>
    <font>
      <sz val="12"/>
      <color indexed="10"/>
      <name val="細明體"/>
      <family val="3"/>
    </font>
    <font>
      <sz val="12"/>
      <color theme="1"/>
      <name val="細明體"/>
      <family val="3"/>
    </font>
    <font>
      <sz val="12"/>
      <color theme="0"/>
      <name val="細明體"/>
      <family val="3"/>
    </font>
    <font>
      <sz val="12"/>
      <color rgb="FF9C6500"/>
      <name val="細明體"/>
      <family val="3"/>
    </font>
    <font>
      <b/>
      <sz val="12"/>
      <color theme="1"/>
      <name val="細明體"/>
      <family val="3"/>
    </font>
    <font>
      <sz val="12"/>
      <color rgb="FF006100"/>
      <name val="細明體"/>
      <family val="3"/>
    </font>
    <font>
      <b/>
      <sz val="12"/>
      <color rgb="FFFA7D00"/>
      <name val="細明體"/>
      <family val="3"/>
    </font>
    <font>
      <sz val="12"/>
      <color rgb="FFFA7D00"/>
      <name val="細明體"/>
      <family val="3"/>
    </font>
    <font>
      <i/>
      <sz val="12"/>
      <color rgb="FF7F7F7F"/>
      <name val="細明體"/>
      <family val="3"/>
    </font>
    <font>
      <b/>
      <sz val="18"/>
      <color theme="3"/>
      <name val="Cambria"/>
      <family val="1"/>
    </font>
    <font>
      <b/>
      <sz val="15"/>
      <color theme="3"/>
      <name val="細明體"/>
      <family val="3"/>
    </font>
    <font>
      <b/>
      <sz val="13"/>
      <color theme="3"/>
      <name val="細明體"/>
      <family val="3"/>
    </font>
    <font>
      <b/>
      <sz val="11"/>
      <color theme="3"/>
      <name val="細明體"/>
      <family val="3"/>
    </font>
    <font>
      <sz val="12"/>
      <color rgb="FF3F3F76"/>
      <name val="細明體"/>
      <family val="3"/>
    </font>
    <font>
      <b/>
      <sz val="12"/>
      <color rgb="FF3F3F3F"/>
      <name val="細明體"/>
      <family val="3"/>
    </font>
    <font>
      <b/>
      <sz val="12"/>
      <color theme="0"/>
      <name val="細明體"/>
      <family val="3"/>
    </font>
    <font>
      <sz val="12"/>
      <color rgb="FF9C0006"/>
      <name val="細明體"/>
      <family val="3"/>
    </font>
    <font>
      <sz val="12"/>
      <color rgb="FFFF0000"/>
      <name val="細明體"/>
      <family val="3"/>
    </font>
    <font>
      <sz val="10"/>
      <color theme="1"/>
      <name val="標楷體"/>
      <family val="4"/>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5"/>
        <bgColor indexed="64"/>
      </patternFill>
    </fill>
  </fills>
  <borders count="1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bottom style="thin"/>
    </border>
    <border>
      <left style="thin"/>
      <right style="thin"/>
      <top>
        <color indexed="63"/>
      </top>
      <bottom>
        <color indexed="63"/>
      </bottom>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0" fillId="0" borderId="0">
      <alignment vertical="center"/>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31" fillId="20" borderId="0" applyNumberFormat="0" applyBorder="0" applyAlignment="0" applyProtection="0"/>
    <xf numFmtId="0" fontId="32" fillId="0" borderId="1" applyNumberFormat="0" applyFill="0" applyAlignment="0" applyProtection="0"/>
    <xf numFmtId="0" fontId="33" fillId="21" borderId="0" applyNumberFormat="0" applyBorder="0" applyAlignment="0" applyProtection="0"/>
    <xf numFmtId="0" fontId="7" fillId="22" borderId="0" applyNumberFormat="0" applyBorder="0" applyAlignment="0" applyProtection="0"/>
    <xf numFmtId="0" fontId="11" fillId="22" borderId="0" applyNumberFormat="0" applyBorder="0" applyAlignment="0" applyProtection="0"/>
    <xf numFmtId="0" fontId="9"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9" fillId="22" borderId="0" applyNumberFormat="0" applyBorder="0" applyAlignment="0" applyProtection="0"/>
    <xf numFmtId="9" fontId="0" fillId="0" borderId="0" applyFont="0" applyFill="0" applyBorder="0" applyAlignment="0" applyProtection="0"/>
    <xf numFmtId="0" fontId="34" fillId="23"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0" fillId="24" borderId="4" applyNumberFormat="0" applyFont="0" applyAlignment="0" applyProtection="0"/>
    <xf numFmtId="0" fontId="2" fillId="0" borderId="0" applyNumberFormat="0" applyFill="0" applyBorder="0" applyAlignment="0" applyProtection="0"/>
    <xf numFmtId="0" fontId="36" fillId="0" borderId="0" applyNumberFormat="0" applyFill="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1" borderId="2" applyNumberFormat="0" applyAlignment="0" applyProtection="0"/>
    <xf numFmtId="0" fontId="42" fillId="23" borderId="8" applyNumberFormat="0" applyAlignment="0" applyProtection="0"/>
    <xf numFmtId="0" fontId="43" fillId="32" borderId="9" applyNumberFormat="0" applyAlignment="0" applyProtection="0"/>
    <xf numFmtId="0" fontId="44" fillId="33" borderId="0" applyNumberFormat="0" applyBorder="0" applyAlignment="0" applyProtection="0"/>
    <xf numFmtId="0" fontId="8" fillId="34" borderId="0" applyNumberFormat="0" applyBorder="0" applyAlignment="0" applyProtection="0"/>
    <xf numFmtId="0" fontId="12" fillId="34" borderId="0" applyNumberFormat="0" applyBorder="0" applyAlignment="0" applyProtection="0"/>
    <xf numFmtId="0" fontId="10"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0" fillId="34" borderId="0" applyNumberFormat="0" applyBorder="0" applyAlignment="0" applyProtection="0"/>
    <xf numFmtId="0" fontId="45" fillId="0" borderId="0" applyNumberFormat="0" applyFill="0" applyBorder="0" applyAlignment="0" applyProtection="0"/>
  </cellStyleXfs>
  <cellXfs count="44">
    <xf numFmtId="0" fontId="0" fillId="0" borderId="0" xfId="0" applyAlignment="1">
      <alignment/>
    </xf>
    <xf numFmtId="0" fontId="4" fillId="0" borderId="10" xfId="0" applyFont="1" applyBorder="1" applyAlignment="1">
      <alignment horizontal="left" vertical="center" wrapText="1"/>
    </xf>
    <xf numFmtId="41" fontId="4" fillId="0" borderId="10" xfId="36" applyFont="1" applyBorder="1" applyAlignment="1">
      <alignment horizontal="center" vertical="center" wrapText="1"/>
    </xf>
    <xf numFmtId="0" fontId="4" fillId="0" borderId="10" xfId="0" applyFont="1" applyBorder="1" applyAlignment="1">
      <alignment horizontal="center" vertical="center"/>
    </xf>
    <xf numFmtId="0" fontId="4" fillId="0" borderId="10" xfId="34" applyFont="1" applyBorder="1" applyAlignment="1">
      <alignment horizontal="center" vertical="center" wrapText="1"/>
      <protection/>
    </xf>
    <xf numFmtId="0" fontId="4" fillId="0" borderId="0" xfId="34" applyFont="1" applyAlignment="1">
      <alignment horizontal="center" vertical="center" wrapText="1"/>
      <protection/>
    </xf>
    <xf numFmtId="0" fontId="4" fillId="0" borderId="10" xfId="34" applyFont="1" applyBorder="1" applyAlignment="1">
      <alignment horizontal="left" vertical="center" wrapText="1"/>
      <protection/>
    </xf>
    <xf numFmtId="0" fontId="6" fillId="0" borderId="10" xfId="34" applyFont="1" applyBorder="1" applyAlignment="1">
      <alignment horizontal="left" vertical="center" wrapText="1"/>
      <protection/>
    </xf>
    <xf numFmtId="0" fontId="4" fillId="0" borderId="0" xfId="34" applyFont="1" applyAlignment="1">
      <alignment horizontal="left" vertical="center" wrapText="1"/>
      <protection/>
    </xf>
    <xf numFmtId="0" fontId="13" fillId="0" borderId="0" xfId="34" applyFont="1" applyAlignment="1">
      <alignment horizontal="center" vertical="center" wrapText="1"/>
      <protection/>
    </xf>
    <xf numFmtId="0" fontId="6" fillId="0" borderId="10" xfId="34" applyFont="1" applyBorder="1" applyAlignment="1">
      <alignment horizontal="center" vertical="center" wrapText="1"/>
      <protection/>
    </xf>
    <xf numFmtId="0" fontId="4" fillId="0" borderId="0" xfId="34" applyFont="1" applyBorder="1" applyAlignment="1">
      <alignment horizontal="center" vertical="center" wrapText="1"/>
      <protection/>
    </xf>
    <xf numFmtId="0" fontId="4" fillId="0" borderId="0" xfId="34" applyFont="1" applyBorder="1" applyAlignment="1">
      <alignment horizontal="left" vertical="center" wrapText="1"/>
      <protection/>
    </xf>
    <xf numFmtId="0" fontId="4" fillId="0" borderId="0" xfId="0" applyFont="1" applyAlignment="1">
      <alignment horizontal="center" vertical="center" wrapText="1"/>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1" xfId="0" applyFont="1" applyBorder="1" applyAlignment="1">
      <alignment horizontal="center" vertical="center"/>
    </xf>
    <xf numFmtId="0" fontId="4" fillId="0" borderId="11" xfId="0" applyFont="1" applyFill="1" applyBorder="1" applyAlignment="1">
      <alignment horizontal="center" vertical="center" wrapText="1"/>
    </xf>
    <xf numFmtId="0" fontId="4" fillId="0" borderId="0" xfId="0" applyFont="1" applyAlignment="1">
      <alignment/>
    </xf>
    <xf numFmtId="0" fontId="4" fillId="0" borderId="10" xfId="0" applyFont="1" applyBorder="1" applyAlignment="1">
      <alignment/>
    </xf>
    <xf numFmtId="0" fontId="4" fillId="0" borderId="11" xfId="0" applyFont="1" applyBorder="1" applyAlignment="1">
      <alignment/>
    </xf>
    <xf numFmtId="0" fontId="4" fillId="0" borderId="10" xfId="0" applyFont="1" applyFill="1" applyBorder="1" applyAlignment="1">
      <alignment horizontal="left" vertical="center" wrapText="1"/>
    </xf>
    <xf numFmtId="182" fontId="4" fillId="0" borderId="10" xfId="33" applyNumberFormat="1" applyFont="1" applyFill="1" applyBorder="1" applyAlignment="1">
      <alignment horizontal="left" vertical="center" wrapText="1"/>
      <protection/>
    </xf>
    <xf numFmtId="0" fontId="46" fillId="0" borderId="10" xfId="0" applyNumberFormat="1" applyFont="1" applyFill="1" applyBorder="1" applyAlignment="1">
      <alignment horizontal="left" vertical="center" wrapText="1"/>
    </xf>
    <xf numFmtId="0" fontId="4" fillId="0" borderId="10" xfId="33" applyFont="1" applyFill="1" applyBorder="1" applyAlignment="1">
      <alignment horizontal="left" vertical="center" wrapText="1"/>
      <protection/>
    </xf>
    <xf numFmtId="0" fontId="46" fillId="0" borderId="10" xfId="0" applyNumberFormat="1" applyFont="1" applyFill="1" applyBorder="1" applyAlignment="1">
      <alignment horizontal="left" vertical="center"/>
    </xf>
    <xf numFmtId="0" fontId="6" fillId="0" borderId="0" xfId="33" applyFont="1" applyFill="1" applyAlignment="1">
      <alignment horizontal="left" vertical="center" wrapText="1"/>
      <protection/>
    </xf>
    <xf numFmtId="0" fontId="4" fillId="0" borderId="10" xfId="34" applyFont="1" applyBorder="1" applyAlignment="1">
      <alignment horizontal="center" vertical="center" wrapText="1"/>
      <protection/>
    </xf>
    <xf numFmtId="0" fontId="4" fillId="0" borderId="12" xfId="34" applyFont="1" applyBorder="1" applyAlignment="1">
      <alignment horizontal="center" vertical="top" wrapText="1"/>
      <protection/>
    </xf>
    <xf numFmtId="0" fontId="4" fillId="0" borderId="13" xfId="34" applyFont="1" applyBorder="1" applyAlignment="1">
      <alignment horizontal="center" vertical="top" wrapText="1"/>
      <protection/>
    </xf>
    <xf numFmtId="0" fontId="4" fillId="0" borderId="12" xfId="34" applyFont="1" applyBorder="1" applyAlignment="1">
      <alignment horizontal="center" vertical="center" wrapText="1"/>
      <protection/>
    </xf>
    <xf numFmtId="0" fontId="4" fillId="0" borderId="13" xfId="34" applyFont="1" applyBorder="1" applyAlignment="1">
      <alignment horizontal="center" vertical="center" wrapText="1"/>
      <protection/>
    </xf>
    <xf numFmtId="0" fontId="4" fillId="0" borderId="12" xfId="34" applyFont="1" applyBorder="1" applyAlignment="1">
      <alignment vertical="top" wrapText="1"/>
      <protection/>
    </xf>
    <xf numFmtId="0" fontId="4" fillId="0" borderId="13" xfId="34" applyFont="1" applyBorder="1" applyAlignment="1">
      <alignment vertical="top" wrapText="1"/>
      <protection/>
    </xf>
    <xf numFmtId="0" fontId="4" fillId="0" borderId="14" xfId="34" applyFont="1" applyBorder="1" applyAlignment="1">
      <alignment vertical="top" wrapText="1"/>
      <protection/>
    </xf>
    <xf numFmtId="0" fontId="4" fillId="0" borderId="12" xfId="0" applyFont="1" applyBorder="1" applyAlignment="1">
      <alignment vertical="top" wrapText="1"/>
    </xf>
    <xf numFmtId="0" fontId="4" fillId="0" borderId="14" xfId="0" applyFont="1" applyBorder="1" applyAlignment="1">
      <alignment vertical="top" wrapText="1"/>
    </xf>
    <xf numFmtId="0" fontId="4" fillId="0" borderId="13" xfId="0" applyFont="1" applyBorder="1" applyAlignment="1">
      <alignment vertical="top" wrapText="1"/>
    </xf>
    <xf numFmtId="0" fontId="4" fillId="0" borderId="10" xfId="34" applyFont="1" applyBorder="1" applyAlignment="1">
      <alignment vertical="top" wrapText="1"/>
      <protection/>
    </xf>
    <xf numFmtId="0" fontId="4" fillId="0" borderId="10" xfId="0" applyFont="1" applyBorder="1" applyAlignment="1">
      <alignment vertical="top" wrapText="1"/>
    </xf>
    <xf numFmtId="0" fontId="4" fillId="0" borderId="10" xfId="34" applyFont="1" applyBorder="1" applyAlignment="1">
      <alignment vertical="top" wrapText="1"/>
      <protection/>
    </xf>
    <xf numFmtId="0" fontId="4" fillId="0" borderId="0" xfId="34" applyFont="1" applyAlignment="1">
      <alignment vertical="top" wrapText="1"/>
      <protection/>
    </xf>
    <xf numFmtId="0" fontId="4" fillId="0" borderId="0" xfId="34" applyFont="1" applyBorder="1" applyAlignment="1">
      <alignment vertical="top" wrapText="1"/>
      <protection/>
    </xf>
  </cellXfs>
  <cellStyles count="6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3" xfId="33"/>
    <cellStyle name="一般_公款補助團體私人情形季報表-空白(102年第4季)" xfId="34"/>
    <cellStyle name="Comma" xfId="35"/>
    <cellStyle name="Comma [0]" xfId="36"/>
    <cellStyle name="千分位[0] 2" xfId="37"/>
    <cellStyle name="千分位[0] 3" xfId="38"/>
    <cellStyle name="Followed Hyperlink" xfId="39"/>
    <cellStyle name="中等" xfId="40"/>
    <cellStyle name="合計" xfId="41"/>
    <cellStyle name="好" xfId="42"/>
    <cellStyle name="好_公款補助團體私人情形季報表-空白(102年第4季)" xfId="43"/>
    <cellStyle name="好_公款補助團體私人情形季報表-空白(103年第2季)" xfId="44"/>
    <cellStyle name="好_文化支出--一般行政─圖書館管理-李文碧" xfId="45"/>
    <cellStyle name="好_文化支出-圖書館" xfId="46"/>
    <cellStyle name="好_文化支出-圖書館管理" xfId="47"/>
    <cellStyle name="好_文化支出-圖書館管理(更新)" xfId="48"/>
    <cellStyle name="好_文化支出-圖書館管理_1" xfId="49"/>
    <cellStyle name="Percent" xfId="50"/>
    <cellStyle name="計算方式" xfId="51"/>
    <cellStyle name="Currency" xfId="52"/>
    <cellStyle name="Currency [0]" xfId="53"/>
    <cellStyle name="連結的儲存格" xfId="54"/>
    <cellStyle name="備註" xfId="55"/>
    <cellStyle name="Hyperlink" xfId="56"/>
    <cellStyle name="說明文字" xfId="57"/>
    <cellStyle name="輔色1" xfId="58"/>
    <cellStyle name="輔色2" xfId="59"/>
    <cellStyle name="輔色3" xfId="60"/>
    <cellStyle name="輔色4" xfId="61"/>
    <cellStyle name="輔色5" xfId="62"/>
    <cellStyle name="輔色6" xfId="63"/>
    <cellStyle name="標題" xfId="64"/>
    <cellStyle name="標題 1" xfId="65"/>
    <cellStyle name="標題 2" xfId="66"/>
    <cellStyle name="標題 3" xfId="67"/>
    <cellStyle name="標題 4" xfId="68"/>
    <cellStyle name="輸入" xfId="69"/>
    <cellStyle name="輸出" xfId="70"/>
    <cellStyle name="檢查儲存格" xfId="71"/>
    <cellStyle name="壞" xfId="72"/>
    <cellStyle name="壞_公款補助團體私人情形季報表-空白(102年第4季)" xfId="73"/>
    <cellStyle name="壞_公款補助團體私人情形季報表-空白(103年第2季)" xfId="74"/>
    <cellStyle name="壞_文化支出--一般行政─圖書館管理-李文碧" xfId="75"/>
    <cellStyle name="壞_文化支出-圖書館" xfId="76"/>
    <cellStyle name="壞_文化支出-圖書館管理" xfId="77"/>
    <cellStyle name="壞_文化支出-圖書館管理(更新)" xfId="78"/>
    <cellStyle name="壞_文化支出-圖書館管理_1" xfId="79"/>
    <cellStyle name="警告文字"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561975</xdr:colOff>
      <xdr:row>30</xdr:row>
      <xdr:rowOff>152400</xdr:rowOff>
    </xdr:from>
    <xdr:ext cx="219075" cy="200025"/>
    <xdr:sp fLocksText="0">
      <xdr:nvSpPr>
        <xdr:cNvPr id="1" name="文字方塊 1"/>
        <xdr:cNvSpPr txBox="1">
          <a:spLocks noChangeArrowheads="1"/>
        </xdr:cNvSpPr>
      </xdr:nvSpPr>
      <xdr:spPr>
        <a:xfrm>
          <a:off x="561975" y="15173325"/>
          <a:ext cx="219075" cy="200025"/>
        </a:xfrm>
        <a:prstGeom prst="rect">
          <a:avLst/>
        </a:prstGeom>
        <a:noFill/>
        <a:ln w="9525" cmpd="sng">
          <a:noFill/>
        </a:ln>
      </xdr:spPr>
      <xdr:txBody>
        <a:bodyPr vertOverflow="clip" wrap="square">
          <a:spAutoFit/>
        </a:bodyPr>
        <a:p>
          <a:pPr algn="l">
            <a:defRPr/>
          </a:pPr>
          <a:r>
            <a:rPr lang="en-US" cap="none" u="none" baseline="0">
              <a:latin typeface="新細明體"/>
              <a:ea typeface="新細明體"/>
              <a:cs typeface="新細明體"/>
            </a:rPr>
            <a:t/>
          </a:r>
        </a:p>
      </xdr:txBody>
    </xdr:sp>
    <xdr:clientData/>
  </xdr:oneCellAnchor>
  <xdr:oneCellAnchor>
    <xdr:from>
      <xdr:col>0</xdr:col>
      <xdr:colOff>561975</xdr:colOff>
      <xdr:row>64</xdr:row>
      <xdr:rowOff>0</xdr:rowOff>
    </xdr:from>
    <xdr:ext cx="180975" cy="266700"/>
    <xdr:sp fLocksText="0">
      <xdr:nvSpPr>
        <xdr:cNvPr id="2" name="文字方塊 2"/>
        <xdr:cNvSpPr txBox="1">
          <a:spLocks noChangeArrowheads="1"/>
        </xdr:cNvSpPr>
      </xdr:nvSpPr>
      <xdr:spPr>
        <a:xfrm>
          <a:off x="561975" y="29498925"/>
          <a:ext cx="180975" cy="266700"/>
        </a:xfrm>
        <a:prstGeom prst="rect">
          <a:avLst/>
        </a:prstGeom>
        <a:noFill/>
        <a:ln w="9525" cmpd="sng">
          <a:noFill/>
        </a:ln>
      </xdr:spPr>
      <xdr:txBody>
        <a:bodyPr vertOverflow="clip" wrap="square">
          <a:spAutoFit/>
        </a:bodyPr>
        <a:p>
          <a:pPr algn="l">
            <a:defRPr/>
          </a:pPr>
          <a:r>
            <a:rPr lang="en-US" cap="none" u="none" baseline="0">
              <a:latin typeface="新細明體"/>
              <a:ea typeface="新細明體"/>
              <a:cs typeface="新細明體"/>
            </a:rPr>
            <a:t/>
          </a:r>
        </a:p>
      </xdr:txBody>
    </xdr:sp>
    <xdr:clientData/>
  </xdr:oneCellAnchor>
  <xdr:oneCellAnchor>
    <xdr:from>
      <xdr:col>0</xdr:col>
      <xdr:colOff>561975</xdr:colOff>
      <xdr:row>75</xdr:row>
      <xdr:rowOff>0</xdr:rowOff>
    </xdr:from>
    <xdr:ext cx="190500" cy="180975"/>
    <xdr:sp fLocksText="0">
      <xdr:nvSpPr>
        <xdr:cNvPr id="3" name="文字方塊 3"/>
        <xdr:cNvSpPr txBox="1">
          <a:spLocks noChangeArrowheads="1"/>
        </xdr:cNvSpPr>
      </xdr:nvSpPr>
      <xdr:spPr>
        <a:xfrm>
          <a:off x="561975" y="36195000"/>
          <a:ext cx="190500" cy="180975"/>
        </a:xfrm>
        <a:prstGeom prst="rect">
          <a:avLst/>
        </a:prstGeom>
        <a:noFill/>
        <a:ln w="9525" cmpd="sng">
          <a:noFill/>
        </a:ln>
      </xdr:spPr>
      <xdr:txBody>
        <a:bodyPr vertOverflow="clip" wrap="square">
          <a:spAutoFit/>
        </a:bodyPr>
        <a:p>
          <a:pPr algn="l">
            <a:defRPr/>
          </a:pPr>
          <a:r>
            <a:rPr lang="en-US" cap="none" u="none" baseline="0">
              <a:latin typeface="新細明體"/>
              <a:ea typeface="新細明體"/>
              <a:cs typeface="新細明體"/>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69"/>
  <sheetViews>
    <sheetView tabSelected="1" zoomScaleSheetLayoutView="100" workbookViewId="0" topLeftCell="A73">
      <selection activeCell="K69" sqref="K69"/>
    </sheetView>
  </sheetViews>
  <sheetFormatPr defaultColWidth="9.00390625" defaultRowHeight="16.5"/>
  <cols>
    <col min="1" max="1" width="17.00390625" style="42" customWidth="1"/>
    <col min="2" max="2" width="29.125" style="8" customWidth="1"/>
    <col min="3" max="3" width="20.875" style="8" customWidth="1"/>
    <col min="4" max="4" width="11.50390625" style="5" customWidth="1"/>
    <col min="5" max="5" width="10.00390625" style="5" customWidth="1"/>
    <col min="6" max="6" width="10.75390625" style="5" customWidth="1"/>
    <col min="7" max="7" width="11.25390625" style="5" customWidth="1"/>
    <col min="8" max="8" width="10.375" style="5" customWidth="1"/>
    <col min="9" max="9" width="11.75390625" style="5" customWidth="1"/>
    <col min="10" max="10" width="10.00390625" style="5" customWidth="1"/>
    <col min="11" max="11" width="5.00390625" style="5" customWidth="1"/>
    <col min="12" max="12" width="4.75390625" style="5" customWidth="1"/>
    <col min="13" max="13" width="4.375" style="5" customWidth="1"/>
    <col min="14" max="14" width="4.50390625" style="5" customWidth="1"/>
    <col min="15" max="15" width="14.375" style="8" customWidth="1"/>
    <col min="16" max="16384" width="9.00390625" style="5" customWidth="1"/>
  </cols>
  <sheetData>
    <row r="1" spans="1:15" ht="14.25">
      <c r="A1" s="29" t="s">
        <v>1</v>
      </c>
      <c r="B1" s="31" t="s">
        <v>2</v>
      </c>
      <c r="C1" s="31" t="s">
        <v>3</v>
      </c>
      <c r="D1" s="28" t="s">
        <v>4</v>
      </c>
      <c r="E1" s="28"/>
      <c r="F1" s="28"/>
      <c r="G1" s="28"/>
      <c r="H1" s="28" t="s">
        <v>5</v>
      </c>
      <c r="I1" s="28"/>
      <c r="J1" s="28" t="s">
        <v>6</v>
      </c>
      <c r="K1" s="28" t="s">
        <v>7</v>
      </c>
      <c r="L1" s="28"/>
      <c r="M1" s="28" t="s">
        <v>8</v>
      </c>
      <c r="N1" s="28"/>
      <c r="O1" s="28"/>
    </row>
    <row r="2" spans="1:15" ht="28.5">
      <c r="A2" s="30"/>
      <c r="B2" s="32"/>
      <c r="C2" s="32"/>
      <c r="D2" s="4" t="s">
        <v>9</v>
      </c>
      <c r="E2" s="4" t="s">
        <v>10</v>
      </c>
      <c r="F2" s="4" t="s">
        <v>11</v>
      </c>
      <c r="G2" s="4" t="s">
        <v>12</v>
      </c>
      <c r="H2" s="4" t="s">
        <v>13</v>
      </c>
      <c r="I2" s="4" t="s">
        <v>14</v>
      </c>
      <c r="J2" s="28"/>
      <c r="K2" s="4" t="s">
        <v>15</v>
      </c>
      <c r="L2" s="4" t="s">
        <v>16</v>
      </c>
      <c r="M2" s="4" t="s">
        <v>15</v>
      </c>
      <c r="N2" s="4" t="s">
        <v>16</v>
      </c>
      <c r="O2" s="4" t="s">
        <v>17</v>
      </c>
    </row>
    <row r="3" spans="1:15" ht="42.75">
      <c r="A3" s="33" t="s">
        <v>19</v>
      </c>
      <c r="B3" s="6" t="s">
        <v>21</v>
      </c>
      <c r="C3" s="6" t="s">
        <v>20</v>
      </c>
      <c r="D3" s="2">
        <v>20000</v>
      </c>
      <c r="E3" s="2">
        <v>0</v>
      </c>
      <c r="F3" s="2">
        <v>21519</v>
      </c>
      <c r="G3" s="2">
        <f>SUM(D3:F3)</f>
        <v>41519</v>
      </c>
      <c r="H3" s="2">
        <v>20000</v>
      </c>
      <c r="I3" s="2">
        <v>20000</v>
      </c>
      <c r="J3" s="4" t="s">
        <v>18</v>
      </c>
      <c r="K3" s="14" t="s">
        <v>90</v>
      </c>
      <c r="L3" s="4"/>
      <c r="M3" s="14" t="s">
        <v>90</v>
      </c>
      <c r="N3" s="4"/>
      <c r="O3" s="6" t="s">
        <v>22</v>
      </c>
    </row>
    <row r="4" spans="1:15" s="9" customFormat="1" ht="42.75">
      <c r="A4" s="35"/>
      <c r="B4" s="7" t="s">
        <v>23</v>
      </c>
      <c r="C4" s="7" t="s">
        <v>24</v>
      </c>
      <c r="D4" s="2">
        <v>30000</v>
      </c>
      <c r="E4" s="2">
        <v>0</v>
      </c>
      <c r="F4" s="2">
        <v>27094</v>
      </c>
      <c r="G4" s="2">
        <f>SUM(D4:F4)</f>
        <v>57094</v>
      </c>
      <c r="H4" s="2">
        <v>30000</v>
      </c>
      <c r="I4" s="2">
        <v>50000</v>
      </c>
      <c r="J4" s="4" t="s">
        <v>18</v>
      </c>
      <c r="K4" s="14" t="s">
        <v>90</v>
      </c>
      <c r="L4" s="4"/>
      <c r="M4" s="14" t="s">
        <v>90</v>
      </c>
      <c r="N4" s="4"/>
      <c r="O4" s="6" t="s">
        <v>331</v>
      </c>
    </row>
    <row r="5" spans="1:15" s="9" customFormat="1" ht="42.75">
      <c r="A5" s="35"/>
      <c r="B5" s="7" t="s">
        <v>25</v>
      </c>
      <c r="C5" s="7" t="s">
        <v>26</v>
      </c>
      <c r="D5" s="2">
        <v>98000</v>
      </c>
      <c r="E5" s="2">
        <v>0</v>
      </c>
      <c r="F5" s="2">
        <v>15351</v>
      </c>
      <c r="G5" s="2">
        <f>SUM(D5:F5)</f>
        <v>113351</v>
      </c>
      <c r="H5" s="2">
        <v>98000</v>
      </c>
      <c r="I5" s="2">
        <v>98000</v>
      </c>
      <c r="J5" s="4" t="s">
        <v>18</v>
      </c>
      <c r="K5" s="14" t="s">
        <v>90</v>
      </c>
      <c r="L5" s="4"/>
      <c r="M5" s="14" t="s">
        <v>90</v>
      </c>
      <c r="N5" s="10"/>
      <c r="O5" s="6" t="s">
        <v>27</v>
      </c>
    </row>
    <row r="6" spans="1:15" s="13" customFormat="1" ht="42.75">
      <c r="A6" s="36" t="s">
        <v>28</v>
      </c>
      <c r="B6" s="1" t="s">
        <v>61</v>
      </c>
      <c r="C6" s="1" t="s">
        <v>29</v>
      </c>
      <c r="D6" s="2">
        <v>5000</v>
      </c>
      <c r="E6" s="2"/>
      <c r="F6" s="2"/>
      <c r="G6" s="2">
        <v>5000</v>
      </c>
      <c r="H6" s="2"/>
      <c r="I6" s="2">
        <v>5000</v>
      </c>
      <c r="J6" s="4" t="s">
        <v>18</v>
      </c>
      <c r="K6" s="14" t="s">
        <v>90</v>
      </c>
      <c r="L6" s="14"/>
      <c r="M6" s="14" t="s">
        <v>90</v>
      </c>
      <c r="N6" s="14"/>
      <c r="O6" s="6" t="s">
        <v>30</v>
      </c>
    </row>
    <row r="7" spans="1:15" s="13" customFormat="1" ht="42.75">
      <c r="A7" s="37"/>
      <c r="B7" s="1" t="s">
        <v>62</v>
      </c>
      <c r="C7" s="1" t="s">
        <v>31</v>
      </c>
      <c r="D7" s="2">
        <v>200000</v>
      </c>
      <c r="E7" s="2"/>
      <c r="F7" s="2"/>
      <c r="G7" s="2">
        <v>200000</v>
      </c>
      <c r="H7" s="2"/>
      <c r="I7" s="2">
        <v>205000</v>
      </c>
      <c r="J7" s="4" t="s">
        <v>18</v>
      </c>
      <c r="K7" s="14" t="s">
        <v>90</v>
      </c>
      <c r="L7" s="14"/>
      <c r="M7" s="14" t="s">
        <v>90</v>
      </c>
      <c r="N7" s="14"/>
      <c r="O7" s="6" t="s">
        <v>32</v>
      </c>
    </row>
    <row r="8" spans="1:15" s="13" customFormat="1" ht="42.75">
      <c r="A8" s="37"/>
      <c r="B8" s="1" t="s">
        <v>63</v>
      </c>
      <c r="C8" s="1" t="s">
        <v>33</v>
      </c>
      <c r="D8" s="2">
        <v>200000</v>
      </c>
      <c r="E8" s="2"/>
      <c r="F8" s="2"/>
      <c r="G8" s="2">
        <v>200000</v>
      </c>
      <c r="H8" s="2"/>
      <c r="I8" s="2">
        <v>405000</v>
      </c>
      <c r="J8" s="4" t="s">
        <v>18</v>
      </c>
      <c r="K8" s="14" t="s">
        <v>90</v>
      </c>
      <c r="L8" s="14"/>
      <c r="M8" s="14" t="s">
        <v>90</v>
      </c>
      <c r="N8" s="14"/>
      <c r="O8" s="6" t="s">
        <v>34</v>
      </c>
    </row>
    <row r="9" spans="1:15" s="13" customFormat="1" ht="42.75">
      <c r="A9" s="37"/>
      <c r="B9" s="1" t="s">
        <v>64</v>
      </c>
      <c r="C9" s="1" t="s">
        <v>35</v>
      </c>
      <c r="D9" s="2">
        <v>400000</v>
      </c>
      <c r="E9" s="2"/>
      <c r="F9" s="2"/>
      <c r="G9" s="2">
        <v>400000</v>
      </c>
      <c r="H9" s="2"/>
      <c r="I9" s="2">
        <v>805000</v>
      </c>
      <c r="J9" s="4" t="s">
        <v>18</v>
      </c>
      <c r="K9" s="14" t="s">
        <v>90</v>
      </c>
      <c r="L9" s="14"/>
      <c r="M9" s="14" t="s">
        <v>90</v>
      </c>
      <c r="N9" s="14"/>
      <c r="O9" s="6" t="s">
        <v>36</v>
      </c>
    </row>
    <row r="10" spans="1:15" s="13" customFormat="1" ht="42.75">
      <c r="A10" s="37"/>
      <c r="B10" s="1" t="s">
        <v>65</v>
      </c>
      <c r="C10" s="1" t="s">
        <v>37</v>
      </c>
      <c r="D10" s="2">
        <v>200000</v>
      </c>
      <c r="E10" s="2"/>
      <c r="F10" s="2"/>
      <c r="G10" s="2">
        <v>200000</v>
      </c>
      <c r="H10" s="2"/>
      <c r="I10" s="2">
        <v>1005000</v>
      </c>
      <c r="J10" s="4" t="s">
        <v>18</v>
      </c>
      <c r="K10" s="14" t="s">
        <v>90</v>
      </c>
      <c r="L10" s="14"/>
      <c r="M10" s="14" t="s">
        <v>90</v>
      </c>
      <c r="N10" s="14"/>
      <c r="O10" s="6" t="s">
        <v>38</v>
      </c>
    </row>
    <row r="11" spans="1:15" s="13" customFormat="1" ht="42.75">
      <c r="A11" s="37"/>
      <c r="B11" s="1" t="s">
        <v>66</v>
      </c>
      <c r="C11" s="1" t="s">
        <v>39</v>
      </c>
      <c r="D11" s="2">
        <v>200000</v>
      </c>
      <c r="E11" s="2"/>
      <c r="F11" s="2"/>
      <c r="G11" s="2">
        <v>200000</v>
      </c>
      <c r="H11" s="2"/>
      <c r="I11" s="2">
        <v>1205000</v>
      </c>
      <c r="J11" s="4" t="s">
        <v>18</v>
      </c>
      <c r="K11" s="14" t="s">
        <v>90</v>
      </c>
      <c r="L11" s="14"/>
      <c r="M11" s="14" t="s">
        <v>90</v>
      </c>
      <c r="N11" s="14"/>
      <c r="O11" s="6" t="s">
        <v>40</v>
      </c>
    </row>
    <row r="12" spans="1:15" s="13" customFormat="1" ht="42.75">
      <c r="A12" s="37"/>
      <c r="B12" s="1" t="s">
        <v>67</v>
      </c>
      <c r="C12" s="1" t="s">
        <v>41</v>
      </c>
      <c r="D12" s="2">
        <v>5000</v>
      </c>
      <c r="E12" s="2"/>
      <c r="F12" s="2"/>
      <c r="G12" s="2">
        <v>5000</v>
      </c>
      <c r="H12" s="2"/>
      <c r="I12" s="2">
        <v>1210000</v>
      </c>
      <c r="J12" s="4" t="s">
        <v>18</v>
      </c>
      <c r="K12" s="14" t="s">
        <v>90</v>
      </c>
      <c r="L12" s="14"/>
      <c r="M12" s="14" t="s">
        <v>90</v>
      </c>
      <c r="N12" s="14"/>
      <c r="O12" s="6" t="s">
        <v>42</v>
      </c>
    </row>
    <row r="13" spans="1:15" s="13" customFormat="1" ht="42.75">
      <c r="A13" s="37"/>
      <c r="B13" s="1" t="s">
        <v>68</v>
      </c>
      <c r="C13" s="1" t="s">
        <v>43</v>
      </c>
      <c r="D13" s="2">
        <v>62500</v>
      </c>
      <c r="E13" s="2"/>
      <c r="F13" s="2"/>
      <c r="G13" s="2">
        <v>62500</v>
      </c>
      <c r="H13" s="2"/>
      <c r="I13" s="2">
        <v>1272500</v>
      </c>
      <c r="J13" s="4" t="s">
        <v>18</v>
      </c>
      <c r="K13" s="14" t="s">
        <v>90</v>
      </c>
      <c r="L13" s="14"/>
      <c r="M13" s="14" t="s">
        <v>90</v>
      </c>
      <c r="N13" s="14"/>
      <c r="O13" s="6" t="s">
        <v>44</v>
      </c>
    </row>
    <row r="14" spans="1:15" s="13" customFormat="1" ht="28.5">
      <c r="A14" s="37"/>
      <c r="B14" s="1" t="s">
        <v>69</v>
      </c>
      <c r="C14" s="1" t="s">
        <v>45</v>
      </c>
      <c r="D14" s="2">
        <v>100000</v>
      </c>
      <c r="E14" s="2"/>
      <c r="F14" s="2"/>
      <c r="G14" s="2">
        <v>100000</v>
      </c>
      <c r="H14" s="2"/>
      <c r="I14" s="2">
        <v>1372500</v>
      </c>
      <c r="J14" s="4" t="s">
        <v>18</v>
      </c>
      <c r="K14" s="14" t="s">
        <v>90</v>
      </c>
      <c r="L14" s="14"/>
      <c r="M14" s="14" t="s">
        <v>90</v>
      </c>
      <c r="N14" s="14"/>
      <c r="O14" s="6" t="s">
        <v>46</v>
      </c>
    </row>
    <row r="15" spans="1:15" s="13" customFormat="1" ht="42.75">
      <c r="A15" s="37"/>
      <c r="B15" s="1" t="s">
        <v>70</v>
      </c>
      <c r="C15" s="1" t="s">
        <v>47</v>
      </c>
      <c r="D15" s="2">
        <v>400000</v>
      </c>
      <c r="E15" s="2"/>
      <c r="F15" s="2"/>
      <c r="G15" s="2">
        <v>400000</v>
      </c>
      <c r="H15" s="2"/>
      <c r="I15" s="2">
        <v>1772500</v>
      </c>
      <c r="J15" s="4" t="s">
        <v>18</v>
      </c>
      <c r="K15" s="14" t="s">
        <v>90</v>
      </c>
      <c r="L15" s="14"/>
      <c r="M15" s="14" t="s">
        <v>90</v>
      </c>
      <c r="N15" s="14"/>
      <c r="O15" s="6" t="s">
        <v>48</v>
      </c>
    </row>
    <row r="16" spans="1:15" s="13" customFormat="1" ht="28.5">
      <c r="A16" s="37"/>
      <c r="B16" s="1" t="s">
        <v>71</v>
      </c>
      <c r="C16" s="1" t="s">
        <v>49</v>
      </c>
      <c r="D16" s="2">
        <v>200000</v>
      </c>
      <c r="E16" s="2"/>
      <c r="F16" s="2"/>
      <c r="G16" s="2">
        <v>200000</v>
      </c>
      <c r="H16" s="2"/>
      <c r="I16" s="2">
        <v>1972500</v>
      </c>
      <c r="J16" s="4" t="s">
        <v>18</v>
      </c>
      <c r="K16" s="14" t="s">
        <v>90</v>
      </c>
      <c r="L16" s="14"/>
      <c r="M16" s="14" t="s">
        <v>90</v>
      </c>
      <c r="N16" s="14"/>
      <c r="O16" s="6" t="s">
        <v>50</v>
      </c>
    </row>
    <row r="17" spans="1:15" s="13" customFormat="1" ht="42.75">
      <c r="A17" s="37"/>
      <c r="B17" s="1" t="s">
        <v>72</v>
      </c>
      <c r="C17" s="1" t="s">
        <v>51</v>
      </c>
      <c r="D17" s="2">
        <v>100000</v>
      </c>
      <c r="E17" s="2"/>
      <c r="F17" s="2"/>
      <c r="G17" s="2">
        <v>100000</v>
      </c>
      <c r="H17" s="2"/>
      <c r="I17" s="2">
        <v>2072500</v>
      </c>
      <c r="J17" s="4" t="s">
        <v>18</v>
      </c>
      <c r="K17" s="14" t="s">
        <v>90</v>
      </c>
      <c r="L17" s="14"/>
      <c r="M17" s="14" t="s">
        <v>90</v>
      </c>
      <c r="N17" s="14"/>
      <c r="O17" s="6" t="s">
        <v>52</v>
      </c>
    </row>
    <row r="18" spans="1:15" s="13" customFormat="1" ht="28.5">
      <c r="A18" s="37"/>
      <c r="B18" s="1" t="s">
        <v>73</v>
      </c>
      <c r="C18" s="1" t="s">
        <v>53</v>
      </c>
      <c r="D18" s="2">
        <v>100000</v>
      </c>
      <c r="E18" s="2"/>
      <c r="F18" s="2"/>
      <c r="G18" s="2">
        <v>100000</v>
      </c>
      <c r="H18" s="2"/>
      <c r="I18" s="2">
        <v>2172500</v>
      </c>
      <c r="J18" s="4" t="s">
        <v>18</v>
      </c>
      <c r="K18" s="14" t="s">
        <v>90</v>
      </c>
      <c r="L18" s="14"/>
      <c r="M18" s="14" t="s">
        <v>90</v>
      </c>
      <c r="N18" s="14"/>
      <c r="O18" s="6" t="s">
        <v>54</v>
      </c>
    </row>
    <row r="19" spans="1:15" s="13" customFormat="1" ht="42.75">
      <c r="A19" s="37"/>
      <c r="B19" s="1" t="s">
        <v>74</v>
      </c>
      <c r="C19" s="1" t="s">
        <v>55</v>
      </c>
      <c r="D19" s="2">
        <v>5000</v>
      </c>
      <c r="E19" s="2"/>
      <c r="F19" s="2"/>
      <c r="G19" s="2">
        <v>5000</v>
      </c>
      <c r="H19" s="2"/>
      <c r="I19" s="2">
        <v>2177500</v>
      </c>
      <c r="J19" s="4" t="s">
        <v>18</v>
      </c>
      <c r="K19" s="14" t="s">
        <v>90</v>
      </c>
      <c r="L19" s="14"/>
      <c r="M19" s="14" t="s">
        <v>90</v>
      </c>
      <c r="N19" s="14"/>
      <c r="O19" s="6" t="s">
        <v>56</v>
      </c>
    </row>
    <row r="20" spans="1:15" s="13" customFormat="1" ht="42.75">
      <c r="A20" s="37"/>
      <c r="B20" s="1" t="s">
        <v>75</v>
      </c>
      <c r="C20" s="1" t="s">
        <v>57</v>
      </c>
      <c r="D20" s="2">
        <v>247000</v>
      </c>
      <c r="E20" s="2"/>
      <c r="F20" s="2"/>
      <c r="G20" s="2">
        <v>247000</v>
      </c>
      <c r="H20" s="2"/>
      <c r="I20" s="2">
        <v>2424500</v>
      </c>
      <c r="J20" s="4" t="s">
        <v>18</v>
      </c>
      <c r="K20" s="14" t="s">
        <v>90</v>
      </c>
      <c r="L20" s="14"/>
      <c r="M20" s="14" t="s">
        <v>90</v>
      </c>
      <c r="N20" s="14"/>
      <c r="O20" s="6" t="s">
        <v>58</v>
      </c>
    </row>
    <row r="21" spans="1:15" s="13" customFormat="1" ht="28.5">
      <c r="A21" s="38"/>
      <c r="B21" s="1" t="s">
        <v>76</v>
      </c>
      <c r="C21" s="1" t="s">
        <v>59</v>
      </c>
      <c r="D21" s="2">
        <v>340000</v>
      </c>
      <c r="E21" s="2"/>
      <c r="F21" s="2"/>
      <c r="G21" s="2">
        <v>340000</v>
      </c>
      <c r="H21" s="2"/>
      <c r="I21" s="2">
        <v>2764500</v>
      </c>
      <c r="J21" s="4" t="s">
        <v>18</v>
      </c>
      <c r="K21" s="14" t="s">
        <v>90</v>
      </c>
      <c r="L21" s="14"/>
      <c r="M21" s="14" t="s">
        <v>90</v>
      </c>
      <c r="N21" s="14"/>
      <c r="O21" s="6" t="s">
        <v>60</v>
      </c>
    </row>
    <row r="22" spans="1:15" s="13" customFormat="1" ht="42.75">
      <c r="A22" s="39" t="s">
        <v>86</v>
      </c>
      <c r="B22" s="1" t="s">
        <v>77</v>
      </c>
      <c r="C22" s="1" t="s">
        <v>78</v>
      </c>
      <c r="D22" s="2">
        <v>70000</v>
      </c>
      <c r="E22" s="2"/>
      <c r="F22" s="2"/>
      <c r="G22" s="2">
        <v>70000</v>
      </c>
      <c r="H22" s="2">
        <v>70000</v>
      </c>
      <c r="I22" s="2">
        <v>70000</v>
      </c>
      <c r="J22" s="4" t="s">
        <v>18</v>
      </c>
      <c r="K22" s="14" t="s">
        <v>90</v>
      </c>
      <c r="L22" s="14"/>
      <c r="M22" s="14" t="s">
        <v>90</v>
      </c>
      <c r="N22" s="14"/>
      <c r="O22" s="6" t="s">
        <v>79</v>
      </c>
    </row>
    <row r="23" spans="1:15" s="13" customFormat="1" ht="28.5">
      <c r="A23" s="39"/>
      <c r="B23" s="1" t="s">
        <v>80</v>
      </c>
      <c r="C23" s="1" t="s">
        <v>78</v>
      </c>
      <c r="D23" s="2">
        <v>43500</v>
      </c>
      <c r="E23" s="2"/>
      <c r="F23" s="2"/>
      <c r="G23" s="2">
        <v>43500</v>
      </c>
      <c r="H23" s="2">
        <v>43500</v>
      </c>
      <c r="I23" s="2">
        <v>43500</v>
      </c>
      <c r="J23" s="4" t="s">
        <v>18</v>
      </c>
      <c r="K23" s="14" t="s">
        <v>90</v>
      </c>
      <c r="L23" s="14"/>
      <c r="M23" s="14" t="s">
        <v>90</v>
      </c>
      <c r="N23" s="14"/>
      <c r="O23" s="6" t="s">
        <v>81</v>
      </c>
    </row>
    <row r="24" spans="1:15" s="13" customFormat="1" ht="28.5">
      <c r="A24" s="39"/>
      <c r="B24" s="1" t="s">
        <v>82</v>
      </c>
      <c r="C24" s="1" t="s">
        <v>78</v>
      </c>
      <c r="D24" s="2">
        <v>400000</v>
      </c>
      <c r="E24" s="2"/>
      <c r="F24" s="2"/>
      <c r="G24" s="2">
        <v>400000</v>
      </c>
      <c r="H24" s="2">
        <v>400000</v>
      </c>
      <c r="I24" s="2">
        <v>400000</v>
      </c>
      <c r="J24" s="4" t="s">
        <v>18</v>
      </c>
      <c r="K24" s="14" t="s">
        <v>90</v>
      </c>
      <c r="L24" s="14"/>
      <c r="M24" s="14" t="s">
        <v>90</v>
      </c>
      <c r="N24" s="14"/>
      <c r="O24" s="6" t="s">
        <v>332</v>
      </c>
    </row>
    <row r="25" spans="1:15" s="13" customFormat="1" ht="28.5">
      <c r="A25" s="39"/>
      <c r="B25" s="1" t="s">
        <v>83</v>
      </c>
      <c r="C25" s="1" t="s">
        <v>84</v>
      </c>
      <c r="D25" s="2">
        <v>130000</v>
      </c>
      <c r="E25" s="2"/>
      <c r="F25" s="2"/>
      <c r="G25" s="2">
        <v>130000</v>
      </c>
      <c r="H25" s="2">
        <v>130000</v>
      </c>
      <c r="I25" s="2">
        <v>130000</v>
      </c>
      <c r="J25" s="4" t="s">
        <v>18</v>
      </c>
      <c r="K25" s="14" t="s">
        <v>90</v>
      </c>
      <c r="L25" s="14"/>
      <c r="M25" s="14" t="s">
        <v>90</v>
      </c>
      <c r="N25" s="14"/>
      <c r="O25" s="6" t="s">
        <v>85</v>
      </c>
    </row>
    <row r="26" spans="1:15" s="13" customFormat="1" ht="42.75">
      <c r="A26" s="40" t="s">
        <v>87</v>
      </c>
      <c r="B26" s="1" t="s">
        <v>88</v>
      </c>
      <c r="C26" s="1" t="s">
        <v>89</v>
      </c>
      <c r="D26" s="2">
        <v>160000</v>
      </c>
      <c r="E26" s="2">
        <v>0</v>
      </c>
      <c r="F26" s="2">
        <v>104000</v>
      </c>
      <c r="G26" s="2">
        <v>26400</v>
      </c>
      <c r="H26" s="2">
        <v>160000</v>
      </c>
      <c r="I26" s="2">
        <v>595000</v>
      </c>
      <c r="J26" s="4" t="s">
        <v>18</v>
      </c>
      <c r="K26" s="14" t="s">
        <v>90</v>
      </c>
      <c r="L26" s="14"/>
      <c r="M26" s="14" t="s">
        <v>90</v>
      </c>
      <c r="N26" s="14"/>
      <c r="O26" s="6" t="s">
        <v>91</v>
      </c>
    </row>
    <row r="27" spans="1:15" s="13" customFormat="1" ht="42.75">
      <c r="A27" s="40"/>
      <c r="B27" s="1" t="s">
        <v>92</v>
      </c>
      <c r="C27" s="1" t="s">
        <v>93</v>
      </c>
      <c r="D27" s="2">
        <v>70000</v>
      </c>
      <c r="E27" s="2">
        <v>0</v>
      </c>
      <c r="F27" s="2">
        <v>133052</v>
      </c>
      <c r="G27" s="2">
        <v>203052</v>
      </c>
      <c r="H27" s="2">
        <v>70000</v>
      </c>
      <c r="I27" s="2">
        <v>665000</v>
      </c>
      <c r="J27" s="4" t="s">
        <v>18</v>
      </c>
      <c r="K27" s="14" t="s">
        <v>90</v>
      </c>
      <c r="L27" s="14"/>
      <c r="M27" s="14" t="s">
        <v>90</v>
      </c>
      <c r="N27" s="14"/>
      <c r="O27" s="6" t="s">
        <v>94</v>
      </c>
    </row>
    <row r="28" spans="1:15" s="13" customFormat="1" ht="57">
      <c r="A28" s="36" t="s">
        <v>95</v>
      </c>
      <c r="B28" s="1" t="s">
        <v>99</v>
      </c>
      <c r="C28" s="1" t="s">
        <v>100</v>
      </c>
      <c r="D28" s="2">
        <v>99000</v>
      </c>
      <c r="E28" s="2"/>
      <c r="F28" s="2">
        <v>0</v>
      </c>
      <c r="G28" s="2">
        <v>99000</v>
      </c>
      <c r="H28" s="2">
        <v>99000</v>
      </c>
      <c r="I28" s="2"/>
      <c r="J28" s="4" t="s">
        <v>18</v>
      </c>
      <c r="K28" s="14" t="s">
        <v>90</v>
      </c>
      <c r="L28" s="14"/>
      <c r="M28" s="14" t="s">
        <v>90</v>
      </c>
      <c r="N28" s="14"/>
      <c r="O28" s="6" t="s">
        <v>101</v>
      </c>
    </row>
    <row r="29" spans="1:15" s="13" customFormat="1" ht="57">
      <c r="A29" s="37"/>
      <c r="B29" s="1" t="s">
        <v>102</v>
      </c>
      <c r="C29" s="1" t="s">
        <v>96</v>
      </c>
      <c r="D29" s="2">
        <v>270000</v>
      </c>
      <c r="E29" s="2"/>
      <c r="F29" s="2">
        <v>30000</v>
      </c>
      <c r="G29" s="2">
        <v>300000</v>
      </c>
      <c r="H29" s="2">
        <v>270000</v>
      </c>
      <c r="I29" s="2"/>
      <c r="J29" s="4" t="s">
        <v>18</v>
      </c>
      <c r="K29" s="14" t="s">
        <v>90</v>
      </c>
      <c r="L29" s="14"/>
      <c r="M29" s="14" t="s">
        <v>90</v>
      </c>
      <c r="N29" s="14"/>
      <c r="O29" s="6" t="s">
        <v>103</v>
      </c>
    </row>
    <row r="30" spans="1:15" s="13" customFormat="1" ht="57">
      <c r="A30" s="37"/>
      <c r="B30" s="1" t="s">
        <v>104</v>
      </c>
      <c r="C30" s="1" t="s">
        <v>96</v>
      </c>
      <c r="D30" s="2">
        <v>77000</v>
      </c>
      <c r="E30" s="2"/>
      <c r="F30" s="2">
        <v>0</v>
      </c>
      <c r="G30" s="2">
        <v>77000</v>
      </c>
      <c r="H30" s="2">
        <v>77000</v>
      </c>
      <c r="I30" s="2"/>
      <c r="J30" s="4" t="s">
        <v>18</v>
      </c>
      <c r="K30" s="14" t="s">
        <v>90</v>
      </c>
      <c r="L30" s="14"/>
      <c r="M30" s="14" t="s">
        <v>90</v>
      </c>
      <c r="N30" s="14"/>
      <c r="O30" s="6" t="s">
        <v>105</v>
      </c>
    </row>
    <row r="31" spans="1:15" s="13" customFormat="1" ht="42.75">
      <c r="A31" s="37"/>
      <c r="B31" s="1" t="s">
        <v>106</v>
      </c>
      <c r="C31" s="1" t="s">
        <v>96</v>
      </c>
      <c r="D31" s="2">
        <v>55000</v>
      </c>
      <c r="E31" s="2"/>
      <c r="F31" s="2">
        <v>8000</v>
      </c>
      <c r="G31" s="2">
        <v>63000</v>
      </c>
      <c r="H31" s="2">
        <v>55000</v>
      </c>
      <c r="I31" s="2"/>
      <c r="J31" s="4" t="s">
        <v>18</v>
      </c>
      <c r="K31" s="14" t="s">
        <v>90</v>
      </c>
      <c r="L31" s="14"/>
      <c r="M31" s="14" t="s">
        <v>90</v>
      </c>
      <c r="N31" s="14"/>
      <c r="O31" s="6" t="s">
        <v>97</v>
      </c>
    </row>
    <row r="32" spans="1:15" s="13" customFormat="1" ht="57">
      <c r="A32" s="38"/>
      <c r="B32" s="1" t="s">
        <v>107</v>
      </c>
      <c r="C32" s="1" t="s">
        <v>96</v>
      </c>
      <c r="D32" s="2">
        <v>43000</v>
      </c>
      <c r="E32" s="2"/>
      <c r="F32" s="2">
        <v>0</v>
      </c>
      <c r="G32" s="2">
        <v>43000</v>
      </c>
      <c r="H32" s="2">
        <v>43000</v>
      </c>
      <c r="I32" s="2"/>
      <c r="J32" s="4" t="s">
        <v>18</v>
      </c>
      <c r="K32" s="14" t="s">
        <v>90</v>
      </c>
      <c r="L32" s="14"/>
      <c r="M32" s="14" t="s">
        <v>90</v>
      </c>
      <c r="N32" s="14"/>
      <c r="O32" s="6" t="s">
        <v>98</v>
      </c>
    </row>
    <row r="33" spans="1:15" s="19" customFormat="1" ht="28.5">
      <c r="A33" s="39" t="s">
        <v>108</v>
      </c>
      <c r="B33" s="23" t="s">
        <v>221</v>
      </c>
      <c r="C33" s="25" t="s">
        <v>111</v>
      </c>
      <c r="D33" s="2">
        <v>30000</v>
      </c>
      <c r="E33" s="2"/>
      <c r="F33" s="2">
        <v>70622</v>
      </c>
      <c r="G33" s="2">
        <v>100622</v>
      </c>
      <c r="H33" s="2">
        <v>30000</v>
      </c>
      <c r="I33" s="2">
        <v>30000</v>
      </c>
      <c r="J33" s="4" t="s">
        <v>18</v>
      </c>
      <c r="K33" s="16" t="s">
        <v>112</v>
      </c>
      <c r="L33" s="15"/>
      <c r="M33" s="14" t="s">
        <v>90</v>
      </c>
      <c r="N33" s="17"/>
      <c r="O33" s="6" t="s">
        <v>113</v>
      </c>
    </row>
    <row r="34" spans="1:15" s="19" customFormat="1" ht="28.5">
      <c r="A34" s="39"/>
      <c r="B34" s="23" t="s">
        <v>222</v>
      </c>
      <c r="C34" s="25" t="s">
        <v>114</v>
      </c>
      <c r="D34" s="2">
        <v>20000</v>
      </c>
      <c r="E34" s="2"/>
      <c r="F34" s="2">
        <v>178704</v>
      </c>
      <c r="G34" s="2">
        <v>198704</v>
      </c>
      <c r="H34" s="2">
        <v>20000</v>
      </c>
      <c r="I34" s="2">
        <v>20000</v>
      </c>
      <c r="J34" s="4" t="s">
        <v>18</v>
      </c>
      <c r="K34" s="16" t="s">
        <v>112</v>
      </c>
      <c r="L34" s="3"/>
      <c r="M34" s="14" t="s">
        <v>90</v>
      </c>
      <c r="N34" s="17"/>
      <c r="O34" s="6" t="s">
        <v>115</v>
      </c>
    </row>
    <row r="35" spans="1:15" s="19" customFormat="1" ht="28.5">
      <c r="A35" s="39"/>
      <c r="B35" s="23" t="s">
        <v>116</v>
      </c>
      <c r="C35" s="25" t="s">
        <v>117</v>
      </c>
      <c r="D35" s="2">
        <v>50000</v>
      </c>
      <c r="E35" s="2"/>
      <c r="F35" s="2">
        <v>37200</v>
      </c>
      <c r="G35" s="2">
        <v>87200</v>
      </c>
      <c r="H35" s="2">
        <v>50000</v>
      </c>
      <c r="I35" s="2">
        <v>50000</v>
      </c>
      <c r="J35" s="4" t="s">
        <v>18</v>
      </c>
      <c r="K35" s="16" t="s">
        <v>112</v>
      </c>
      <c r="L35" s="20"/>
      <c r="M35" s="14" t="s">
        <v>90</v>
      </c>
      <c r="N35" s="21"/>
      <c r="O35" s="6" t="s">
        <v>118</v>
      </c>
    </row>
    <row r="36" spans="1:15" s="19" customFormat="1" ht="28.5">
      <c r="A36" s="39"/>
      <c r="B36" s="23" t="s">
        <v>119</v>
      </c>
      <c r="C36" s="25" t="s">
        <v>120</v>
      </c>
      <c r="D36" s="2">
        <v>20000</v>
      </c>
      <c r="E36" s="2"/>
      <c r="F36" s="2">
        <v>67524</v>
      </c>
      <c r="G36" s="2">
        <v>87524</v>
      </c>
      <c r="H36" s="2">
        <v>20000</v>
      </c>
      <c r="I36" s="2">
        <v>20000</v>
      </c>
      <c r="J36" s="4" t="s">
        <v>18</v>
      </c>
      <c r="K36" s="16" t="s">
        <v>112</v>
      </c>
      <c r="L36" s="20"/>
      <c r="M36" s="14" t="s">
        <v>90</v>
      </c>
      <c r="N36" s="21"/>
      <c r="O36" s="6" t="s">
        <v>121</v>
      </c>
    </row>
    <row r="37" spans="1:15" s="19" customFormat="1" ht="28.5">
      <c r="A37" s="39"/>
      <c r="B37" s="23" t="s">
        <v>223</v>
      </c>
      <c r="C37" s="25" t="s">
        <v>122</v>
      </c>
      <c r="D37" s="2">
        <v>100000</v>
      </c>
      <c r="E37" s="2"/>
      <c r="F37" s="2">
        <v>84600</v>
      </c>
      <c r="G37" s="2">
        <v>184600</v>
      </c>
      <c r="H37" s="2">
        <v>100000</v>
      </c>
      <c r="I37" s="2">
        <v>100000</v>
      </c>
      <c r="J37" s="4" t="s">
        <v>18</v>
      </c>
      <c r="K37" s="16" t="s">
        <v>112</v>
      </c>
      <c r="L37" s="15"/>
      <c r="M37" s="14" t="s">
        <v>90</v>
      </c>
      <c r="N37" s="18"/>
      <c r="O37" s="6" t="s">
        <v>123</v>
      </c>
    </row>
    <row r="38" spans="1:15" s="19" customFormat="1" ht="28.5">
      <c r="A38" s="39"/>
      <c r="B38" s="23" t="s">
        <v>109</v>
      </c>
      <c r="C38" s="25" t="s">
        <v>124</v>
      </c>
      <c r="D38" s="2">
        <v>50000</v>
      </c>
      <c r="E38" s="2"/>
      <c r="F38" s="2">
        <v>52690</v>
      </c>
      <c r="G38" s="2">
        <v>102690</v>
      </c>
      <c r="H38" s="2">
        <v>50000</v>
      </c>
      <c r="I38" s="2">
        <v>50000</v>
      </c>
      <c r="J38" s="4" t="s">
        <v>18</v>
      </c>
      <c r="K38" s="16" t="s">
        <v>112</v>
      </c>
      <c r="L38" s="15"/>
      <c r="M38" s="14" t="s">
        <v>90</v>
      </c>
      <c r="N38" s="18"/>
      <c r="O38" s="6" t="s">
        <v>125</v>
      </c>
    </row>
    <row r="39" spans="1:15" s="19" customFormat="1" ht="28.5">
      <c r="A39" s="39"/>
      <c r="B39" s="23" t="s">
        <v>224</v>
      </c>
      <c r="C39" s="25" t="s">
        <v>126</v>
      </c>
      <c r="D39" s="2">
        <v>30000</v>
      </c>
      <c r="E39" s="2"/>
      <c r="F39" s="2">
        <f>G39-D39</f>
        <v>123075</v>
      </c>
      <c r="G39" s="2">
        <v>153075</v>
      </c>
      <c r="H39" s="2">
        <v>30000</v>
      </c>
      <c r="I39" s="2">
        <v>30000</v>
      </c>
      <c r="J39" s="4" t="s">
        <v>18</v>
      </c>
      <c r="K39" s="16" t="s">
        <v>0</v>
      </c>
      <c r="L39" s="15"/>
      <c r="M39" s="14" t="s">
        <v>90</v>
      </c>
      <c r="N39" s="18"/>
      <c r="O39" s="6" t="s">
        <v>127</v>
      </c>
    </row>
    <row r="40" spans="1:15" s="19" customFormat="1" ht="28.5">
      <c r="A40" s="39"/>
      <c r="B40" s="23" t="s">
        <v>128</v>
      </c>
      <c r="C40" s="25" t="s">
        <v>129</v>
      </c>
      <c r="D40" s="2">
        <v>20000</v>
      </c>
      <c r="E40" s="2"/>
      <c r="F40" s="2">
        <f>G40-D40</f>
        <v>22555</v>
      </c>
      <c r="G40" s="2">
        <v>42555</v>
      </c>
      <c r="H40" s="2">
        <v>20000</v>
      </c>
      <c r="I40" s="2">
        <v>20000</v>
      </c>
      <c r="J40" s="4" t="s">
        <v>18</v>
      </c>
      <c r="K40" s="16" t="s">
        <v>0</v>
      </c>
      <c r="L40" s="15"/>
      <c r="M40" s="14" t="s">
        <v>90</v>
      </c>
      <c r="N40" s="18"/>
      <c r="O40" s="6" t="s">
        <v>130</v>
      </c>
    </row>
    <row r="41" spans="1:15" s="19" customFormat="1" ht="28.5">
      <c r="A41" s="39"/>
      <c r="B41" s="23" t="s">
        <v>131</v>
      </c>
      <c r="C41" s="25" t="s">
        <v>132</v>
      </c>
      <c r="D41" s="2">
        <v>100000</v>
      </c>
      <c r="E41" s="2"/>
      <c r="F41" s="2">
        <f>G41-D41</f>
        <v>434500</v>
      </c>
      <c r="G41" s="2">
        <v>534500</v>
      </c>
      <c r="H41" s="2">
        <v>100000</v>
      </c>
      <c r="I41" s="2">
        <v>100000</v>
      </c>
      <c r="J41" s="4" t="s">
        <v>18</v>
      </c>
      <c r="K41" s="16" t="s">
        <v>112</v>
      </c>
      <c r="L41" s="15"/>
      <c r="M41" s="14" t="s">
        <v>90</v>
      </c>
      <c r="N41" s="18"/>
      <c r="O41" s="6" t="s">
        <v>133</v>
      </c>
    </row>
    <row r="42" spans="1:15" s="19" customFormat="1" ht="28.5">
      <c r="A42" s="39"/>
      <c r="B42" s="23" t="s">
        <v>134</v>
      </c>
      <c r="C42" s="25" t="s">
        <v>135</v>
      </c>
      <c r="D42" s="2">
        <v>80000</v>
      </c>
      <c r="E42" s="2"/>
      <c r="F42" s="2">
        <f>G42-D42</f>
        <v>68329</v>
      </c>
      <c r="G42" s="2">
        <v>148329</v>
      </c>
      <c r="H42" s="2">
        <v>80000</v>
      </c>
      <c r="I42" s="2">
        <v>80000</v>
      </c>
      <c r="J42" s="4" t="s">
        <v>18</v>
      </c>
      <c r="K42" s="16" t="s">
        <v>136</v>
      </c>
      <c r="L42" s="15"/>
      <c r="M42" s="14" t="s">
        <v>90</v>
      </c>
      <c r="N42" s="18"/>
      <c r="O42" s="6" t="s">
        <v>137</v>
      </c>
    </row>
    <row r="43" spans="1:15" s="19" customFormat="1" ht="28.5">
      <c r="A43" s="39"/>
      <c r="B43" s="23" t="s">
        <v>225</v>
      </c>
      <c r="C43" s="25" t="s">
        <v>138</v>
      </c>
      <c r="D43" s="2">
        <v>20000</v>
      </c>
      <c r="E43" s="2"/>
      <c r="F43" s="2">
        <f>G43-D43</f>
        <v>158080</v>
      </c>
      <c r="G43" s="2">
        <v>178080</v>
      </c>
      <c r="H43" s="2">
        <v>20000</v>
      </c>
      <c r="I43" s="2">
        <v>20000</v>
      </c>
      <c r="J43" s="4" t="s">
        <v>18</v>
      </c>
      <c r="K43" s="16" t="s">
        <v>136</v>
      </c>
      <c r="L43" s="15"/>
      <c r="M43" s="14" t="s">
        <v>90</v>
      </c>
      <c r="N43" s="18"/>
      <c r="O43" s="6" t="s">
        <v>139</v>
      </c>
    </row>
    <row r="44" spans="1:15" s="19" customFormat="1" ht="28.5">
      <c r="A44" s="39"/>
      <c r="B44" s="22" t="s">
        <v>140</v>
      </c>
      <c r="C44" s="24" t="s">
        <v>141</v>
      </c>
      <c r="D44" s="2">
        <v>300000</v>
      </c>
      <c r="E44" s="2"/>
      <c r="F44" s="2">
        <v>714076</v>
      </c>
      <c r="G44" s="2">
        <v>1014076</v>
      </c>
      <c r="H44" s="2">
        <v>300000</v>
      </c>
      <c r="I44" s="2">
        <v>300000</v>
      </c>
      <c r="J44" s="4" t="s">
        <v>18</v>
      </c>
      <c r="K44" s="16" t="s">
        <v>136</v>
      </c>
      <c r="L44" s="15"/>
      <c r="M44" s="14" t="s">
        <v>90</v>
      </c>
      <c r="N44" s="18"/>
      <c r="O44" s="6" t="s">
        <v>142</v>
      </c>
    </row>
    <row r="45" spans="1:15" s="19" customFormat="1" ht="42.75">
      <c r="A45" s="39"/>
      <c r="B45" s="23" t="s">
        <v>226</v>
      </c>
      <c r="C45" s="25" t="s">
        <v>143</v>
      </c>
      <c r="D45" s="2">
        <v>100000</v>
      </c>
      <c r="E45" s="2"/>
      <c r="F45" s="2">
        <f>G45-D45</f>
        <v>330482</v>
      </c>
      <c r="G45" s="2">
        <v>430482</v>
      </c>
      <c r="H45" s="2">
        <v>100000</v>
      </c>
      <c r="I45" s="2">
        <v>100000</v>
      </c>
      <c r="J45" s="4" t="s">
        <v>18</v>
      </c>
      <c r="K45" s="16" t="s">
        <v>144</v>
      </c>
      <c r="L45" s="15"/>
      <c r="M45" s="14" t="s">
        <v>90</v>
      </c>
      <c r="N45" s="18"/>
      <c r="O45" s="6" t="s">
        <v>145</v>
      </c>
    </row>
    <row r="46" spans="1:15" s="19" customFormat="1" ht="28.5">
      <c r="A46" s="39"/>
      <c r="B46" s="23" t="s">
        <v>227</v>
      </c>
      <c r="C46" s="25" t="s">
        <v>146</v>
      </c>
      <c r="D46" s="2">
        <v>100000</v>
      </c>
      <c r="E46" s="2"/>
      <c r="F46" s="2">
        <f>G46-D46</f>
        <v>162000</v>
      </c>
      <c r="G46" s="2">
        <v>262000</v>
      </c>
      <c r="H46" s="2">
        <v>100000</v>
      </c>
      <c r="I46" s="2">
        <v>100000</v>
      </c>
      <c r="J46" s="4" t="s">
        <v>18</v>
      </c>
      <c r="K46" s="16" t="s">
        <v>147</v>
      </c>
      <c r="L46" s="15"/>
      <c r="M46" s="16" t="s">
        <v>147</v>
      </c>
      <c r="N46" s="18"/>
      <c r="O46" s="6" t="s">
        <v>148</v>
      </c>
    </row>
    <row r="47" spans="1:15" s="19" customFormat="1" ht="42.75">
      <c r="A47" s="39"/>
      <c r="B47" s="23" t="s">
        <v>149</v>
      </c>
      <c r="C47" s="25" t="s">
        <v>150</v>
      </c>
      <c r="D47" s="2">
        <v>30000</v>
      </c>
      <c r="E47" s="2"/>
      <c r="F47" s="2">
        <f>G47-D47</f>
        <v>170800</v>
      </c>
      <c r="G47" s="2">
        <v>200800</v>
      </c>
      <c r="H47" s="2">
        <v>30000</v>
      </c>
      <c r="I47" s="2">
        <v>30000</v>
      </c>
      <c r="J47" s="4" t="s">
        <v>18</v>
      </c>
      <c r="K47" s="16" t="s">
        <v>151</v>
      </c>
      <c r="L47" s="15"/>
      <c r="M47" s="16" t="s">
        <v>151</v>
      </c>
      <c r="N47" s="18"/>
      <c r="O47" s="6" t="s">
        <v>152</v>
      </c>
    </row>
    <row r="48" spans="1:15" s="19" customFormat="1" ht="28.5">
      <c r="A48" s="39"/>
      <c r="B48" s="24" t="s">
        <v>153</v>
      </c>
      <c r="C48" s="26" t="s">
        <v>154</v>
      </c>
      <c r="D48" s="2">
        <v>200000</v>
      </c>
      <c r="E48" s="2"/>
      <c r="F48" s="2">
        <v>296200</v>
      </c>
      <c r="G48" s="2">
        <v>496200</v>
      </c>
      <c r="H48" s="2">
        <v>200000</v>
      </c>
      <c r="I48" s="2">
        <v>200000</v>
      </c>
      <c r="J48" s="4" t="s">
        <v>18</v>
      </c>
      <c r="K48" s="16" t="s">
        <v>151</v>
      </c>
      <c r="L48" s="15"/>
      <c r="M48" s="16" t="s">
        <v>151</v>
      </c>
      <c r="N48" s="18"/>
      <c r="O48" s="6" t="s">
        <v>155</v>
      </c>
    </row>
    <row r="49" spans="1:15" s="19" customFormat="1" ht="28.5">
      <c r="A49" s="39"/>
      <c r="B49" s="23" t="s">
        <v>156</v>
      </c>
      <c r="C49" s="25" t="s">
        <v>157</v>
      </c>
      <c r="D49" s="2">
        <v>50000</v>
      </c>
      <c r="E49" s="2"/>
      <c r="F49" s="2">
        <v>56000</v>
      </c>
      <c r="G49" s="2">
        <v>106000</v>
      </c>
      <c r="H49" s="2">
        <v>50000</v>
      </c>
      <c r="I49" s="2">
        <v>50000</v>
      </c>
      <c r="J49" s="4" t="s">
        <v>18</v>
      </c>
      <c r="K49" s="16" t="s">
        <v>151</v>
      </c>
      <c r="L49" s="15"/>
      <c r="M49" s="16" t="s">
        <v>151</v>
      </c>
      <c r="N49" s="18"/>
      <c r="O49" s="6" t="s">
        <v>158</v>
      </c>
    </row>
    <row r="50" spans="1:15" s="19" customFormat="1" ht="28.5">
      <c r="A50" s="39"/>
      <c r="B50" s="23" t="s">
        <v>159</v>
      </c>
      <c r="C50" s="25" t="s">
        <v>160</v>
      </c>
      <c r="D50" s="2">
        <v>100000</v>
      </c>
      <c r="E50" s="2"/>
      <c r="F50" s="2">
        <f>G50-D50</f>
        <v>70000</v>
      </c>
      <c r="G50" s="2">
        <v>170000</v>
      </c>
      <c r="H50" s="2">
        <v>100000</v>
      </c>
      <c r="I50" s="2">
        <v>100000</v>
      </c>
      <c r="J50" s="4" t="s">
        <v>18</v>
      </c>
      <c r="K50" s="16" t="s">
        <v>161</v>
      </c>
      <c r="L50" s="15"/>
      <c r="M50" s="16" t="s">
        <v>161</v>
      </c>
      <c r="N50" s="18"/>
      <c r="O50" s="6" t="s">
        <v>162</v>
      </c>
    </row>
    <row r="51" spans="1:15" s="19" customFormat="1" ht="28.5">
      <c r="A51" s="39"/>
      <c r="B51" s="23" t="s">
        <v>163</v>
      </c>
      <c r="C51" s="25" t="s">
        <v>164</v>
      </c>
      <c r="D51" s="2">
        <v>20000</v>
      </c>
      <c r="E51" s="2">
        <v>30000</v>
      </c>
      <c r="F51" s="2">
        <v>49000</v>
      </c>
      <c r="G51" s="2">
        <v>99000</v>
      </c>
      <c r="H51" s="2">
        <v>20000</v>
      </c>
      <c r="I51" s="2">
        <v>20000</v>
      </c>
      <c r="J51" s="15" t="s">
        <v>165</v>
      </c>
      <c r="K51" s="16" t="s">
        <v>161</v>
      </c>
      <c r="L51" s="15"/>
      <c r="M51" s="16" t="s">
        <v>161</v>
      </c>
      <c r="N51" s="18"/>
      <c r="O51" s="6" t="s">
        <v>166</v>
      </c>
    </row>
    <row r="52" spans="1:15" s="19" customFormat="1" ht="99.75">
      <c r="A52" s="39"/>
      <c r="B52" s="23" t="s">
        <v>167</v>
      </c>
      <c r="C52" s="25" t="s">
        <v>168</v>
      </c>
      <c r="D52" s="2">
        <v>60000</v>
      </c>
      <c r="E52" s="2">
        <v>116000</v>
      </c>
      <c r="F52" s="2">
        <v>162152</v>
      </c>
      <c r="G52" s="2">
        <v>338152</v>
      </c>
      <c r="H52" s="2">
        <v>60000</v>
      </c>
      <c r="I52" s="2">
        <v>60000</v>
      </c>
      <c r="J52" s="15" t="s">
        <v>169</v>
      </c>
      <c r="K52" s="16" t="s">
        <v>161</v>
      </c>
      <c r="L52" s="15"/>
      <c r="M52" s="16" t="s">
        <v>161</v>
      </c>
      <c r="N52" s="18"/>
      <c r="O52" s="6" t="s">
        <v>170</v>
      </c>
    </row>
    <row r="53" spans="1:15" s="19" customFormat="1" ht="28.5">
      <c r="A53" s="39"/>
      <c r="B53" s="23" t="s">
        <v>228</v>
      </c>
      <c r="C53" s="25" t="s">
        <v>171</v>
      </c>
      <c r="D53" s="2">
        <v>98800</v>
      </c>
      <c r="E53" s="2"/>
      <c r="F53" s="2">
        <f>G53-D53</f>
        <v>66000</v>
      </c>
      <c r="G53" s="2">
        <v>164800</v>
      </c>
      <c r="H53" s="2">
        <v>98800</v>
      </c>
      <c r="I53" s="2">
        <v>98800</v>
      </c>
      <c r="J53" s="4" t="s">
        <v>18</v>
      </c>
      <c r="K53" s="16" t="s">
        <v>147</v>
      </c>
      <c r="L53" s="15"/>
      <c r="M53" s="16" t="s">
        <v>147</v>
      </c>
      <c r="N53" s="18"/>
      <c r="O53" s="6" t="s">
        <v>172</v>
      </c>
    </row>
    <row r="54" spans="1:15" s="19" customFormat="1" ht="28.5">
      <c r="A54" s="39"/>
      <c r="B54" s="23" t="s">
        <v>173</v>
      </c>
      <c r="C54" s="25" t="s">
        <v>174</v>
      </c>
      <c r="D54" s="2">
        <v>60000</v>
      </c>
      <c r="E54" s="2"/>
      <c r="F54" s="2">
        <f>G54-D54</f>
        <v>53100</v>
      </c>
      <c r="G54" s="2">
        <v>113100</v>
      </c>
      <c r="H54" s="2">
        <v>60000</v>
      </c>
      <c r="I54" s="2">
        <v>60000</v>
      </c>
      <c r="J54" s="4" t="s">
        <v>18</v>
      </c>
      <c r="K54" s="16" t="s">
        <v>175</v>
      </c>
      <c r="L54" s="15"/>
      <c r="M54" s="16" t="s">
        <v>175</v>
      </c>
      <c r="N54" s="18"/>
      <c r="O54" s="6" t="s">
        <v>176</v>
      </c>
    </row>
    <row r="55" spans="1:15" s="19" customFormat="1" ht="28.5">
      <c r="A55" s="39"/>
      <c r="B55" s="23" t="s">
        <v>229</v>
      </c>
      <c r="C55" s="25" t="s">
        <v>177</v>
      </c>
      <c r="D55" s="2">
        <v>50000</v>
      </c>
      <c r="E55" s="2"/>
      <c r="F55" s="2">
        <v>101204</v>
      </c>
      <c r="G55" s="2">
        <v>151204</v>
      </c>
      <c r="H55" s="2">
        <v>50000</v>
      </c>
      <c r="I55" s="2">
        <v>50000</v>
      </c>
      <c r="J55" s="4" t="s">
        <v>18</v>
      </c>
      <c r="K55" s="16" t="s">
        <v>175</v>
      </c>
      <c r="L55" s="15"/>
      <c r="M55" s="16" t="s">
        <v>175</v>
      </c>
      <c r="N55" s="18"/>
      <c r="O55" s="6" t="s">
        <v>178</v>
      </c>
    </row>
    <row r="56" spans="1:15" s="19" customFormat="1" ht="28.5">
      <c r="A56" s="39"/>
      <c r="B56" s="23" t="s">
        <v>179</v>
      </c>
      <c r="C56" s="25" t="s">
        <v>180</v>
      </c>
      <c r="D56" s="2">
        <v>20000</v>
      </c>
      <c r="E56" s="2"/>
      <c r="F56" s="2">
        <f>G56-D56</f>
        <v>103167</v>
      </c>
      <c r="G56" s="2">
        <v>123167</v>
      </c>
      <c r="H56" s="2">
        <v>20000</v>
      </c>
      <c r="I56" s="2">
        <v>20000</v>
      </c>
      <c r="J56" s="4" t="s">
        <v>18</v>
      </c>
      <c r="K56" s="16" t="s">
        <v>151</v>
      </c>
      <c r="L56" s="15"/>
      <c r="M56" s="16" t="s">
        <v>151</v>
      </c>
      <c r="N56" s="18"/>
      <c r="O56" s="6" t="s">
        <v>181</v>
      </c>
    </row>
    <row r="57" spans="1:15" s="19" customFormat="1" ht="28.5">
      <c r="A57" s="39"/>
      <c r="B57" s="23" t="s">
        <v>182</v>
      </c>
      <c r="C57" s="25" t="s">
        <v>183</v>
      </c>
      <c r="D57" s="2">
        <v>60000</v>
      </c>
      <c r="E57" s="2">
        <v>20000</v>
      </c>
      <c r="F57" s="2">
        <v>60527</v>
      </c>
      <c r="G57" s="2">
        <v>140527</v>
      </c>
      <c r="H57" s="2">
        <v>60000</v>
      </c>
      <c r="I57" s="2">
        <v>60000</v>
      </c>
      <c r="J57" s="15" t="s">
        <v>165</v>
      </c>
      <c r="K57" s="16" t="s">
        <v>151</v>
      </c>
      <c r="L57" s="15"/>
      <c r="M57" s="16" t="s">
        <v>151</v>
      </c>
      <c r="N57" s="18"/>
      <c r="O57" s="6" t="s">
        <v>184</v>
      </c>
    </row>
    <row r="58" spans="1:15" s="19" customFormat="1" ht="28.5">
      <c r="A58" s="39"/>
      <c r="B58" s="23" t="s">
        <v>230</v>
      </c>
      <c r="C58" s="25" t="s">
        <v>185</v>
      </c>
      <c r="D58" s="2">
        <v>20000</v>
      </c>
      <c r="E58" s="2">
        <v>40000</v>
      </c>
      <c r="F58" s="2">
        <v>57882</v>
      </c>
      <c r="G58" s="2">
        <v>117882</v>
      </c>
      <c r="H58" s="2">
        <v>20000</v>
      </c>
      <c r="I58" s="2">
        <v>20000</v>
      </c>
      <c r="J58" s="15" t="s">
        <v>186</v>
      </c>
      <c r="K58" s="16" t="s">
        <v>151</v>
      </c>
      <c r="L58" s="15"/>
      <c r="M58" s="16" t="s">
        <v>151</v>
      </c>
      <c r="N58" s="18"/>
      <c r="O58" s="6" t="s">
        <v>187</v>
      </c>
    </row>
    <row r="59" spans="1:15" s="19" customFormat="1" ht="42.75">
      <c r="A59" s="39"/>
      <c r="B59" s="23" t="s">
        <v>188</v>
      </c>
      <c r="C59" s="25" t="s">
        <v>189</v>
      </c>
      <c r="D59" s="2">
        <v>50000</v>
      </c>
      <c r="E59" s="2">
        <v>7560</v>
      </c>
      <c r="F59" s="2">
        <v>32761</v>
      </c>
      <c r="G59" s="2">
        <v>90321</v>
      </c>
      <c r="H59" s="2">
        <v>50000</v>
      </c>
      <c r="I59" s="2">
        <v>50000</v>
      </c>
      <c r="J59" s="15" t="s">
        <v>190</v>
      </c>
      <c r="K59" s="16" t="s">
        <v>151</v>
      </c>
      <c r="L59" s="15"/>
      <c r="M59" s="16" t="s">
        <v>151</v>
      </c>
      <c r="N59" s="18"/>
      <c r="O59" s="6" t="s">
        <v>191</v>
      </c>
    </row>
    <row r="60" spans="1:15" s="19" customFormat="1" ht="28.5">
      <c r="A60" s="39"/>
      <c r="B60" s="23" t="s">
        <v>192</v>
      </c>
      <c r="C60" s="25" t="s">
        <v>193</v>
      </c>
      <c r="D60" s="2">
        <v>70000</v>
      </c>
      <c r="E60" s="2"/>
      <c r="F60" s="2">
        <v>49202</v>
      </c>
      <c r="G60" s="2">
        <v>119202</v>
      </c>
      <c r="H60" s="2">
        <v>70000</v>
      </c>
      <c r="I60" s="2">
        <v>70000</v>
      </c>
      <c r="J60" s="4" t="s">
        <v>18</v>
      </c>
      <c r="K60" s="16" t="s">
        <v>151</v>
      </c>
      <c r="L60" s="15"/>
      <c r="M60" s="16" t="s">
        <v>151</v>
      </c>
      <c r="N60" s="18"/>
      <c r="O60" s="6" t="s">
        <v>194</v>
      </c>
    </row>
    <row r="61" spans="1:15" s="19" customFormat="1" ht="28.5">
      <c r="A61" s="39"/>
      <c r="B61" s="23" t="s">
        <v>195</v>
      </c>
      <c r="C61" s="25" t="s">
        <v>196</v>
      </c>
      <c r="D61" s="2">
        <v>60000</v>
      </c>
      <c r="E61" s="2">
        <v>50000</v>
      </c>
      <c r="F61" s="2">
        <v>115028</v>
      </c>
      <c r="G61" s="2">
        <v>225028</v>
      </c>
      <c r="H61" s="2">
        <v>60000</v>
      </c>
      <c r="I61" s="2">
        <v>60000</v>
      </c>
      <c r="J61" s="15" t="s">
        <v>197</v>
      </c>
      <c r="K61" s="16" t="s">
        <v>151</v>
      </c>
      <c r="L61" s="15"/>
      <c r="M61" s="16" t="s">
        <v>151</v>
      </c>
      <c r="N61" s="18"/>
      <c r="O61" s="6" t="s">
        <v>198</v>
      </c>
    </row>
    <row r="62" spans="1:15" s="19" customFormat="1" ht="42.75">
      <c r="A62" s="39"/>
      <c r="B62" s="23" t="s">
        <v>231</v>
      </c>
      <c r="C62" s="25" t="s">
        <v>199</v>
      </c>
      <c r="D62" s="2">
        <v>30000</v>
      </c>
      <c r="E62" s="2">
        <v>63000</v>
      </c>
      <c r="F62" s="2">
        <v>3000</v>
      </c>
      <c r="G62" s="2">
        <v>96000</v>
      </c>
      <c r="H62" s="2">
        <v>30000</v>
      </c>
      <c r="I62" s="2">
        <v>30000</v>
      </c>
      <c r="J62" s="15" t="s">
        <v>200</v>
      </c>
      <c r="K62" s="16" t="s">
        <v>151</v>
      </c>
      <c r="L62" s="15"/>
      <c r="M62" s="16" t="s">
        <v>151</v>
      </c>
      <c r="N62" s="18"/>
      <c r="O62" s="6" t="s">
        <v>201</v>
      </c>
    </row>
    <row r="63" spans="1:15" s="19" customFormat="1" ht="28.5">
      <c r="A63" s="39"/>
      <c r="B63" s="23" t="s">
        <v>202</v>
      </c>
      <c r="C63" s="25" t="s">
        <v>203</v>
      </c>
      <c r="D63" s="2">
        <v>60000</v>
      </c>
      <c r="E63" s="2">
        <v>80000</v>
      </c>
      <c r="F63" s="2">
        <v>107877</v>
      </c>
      <c r="G63" s="2">
        <v>247877</v>
      </c>
      <c r="H63" s="2">
        <v>60000</v>
      </c>
      <c r="I63" s="2">
        <v>60000</v>
      </c>
      <c r="J63" s="15" t="s">
        <v>165</v>
      </c>
      <c r="K63" s="16" t="s">
        <v>151</v>
      </c>
      <c r="L63" s="15"/>
      <c r="M63" s="16" t="s">
        <v>151</v>
      </c>
      <c r="N63" s="18"/>
      <c r="O63" s="6" t="s">
        <v>204</v>
      </c>
    </row>
    <row r="64" spans="1:15" s="19" customFormat="1" ht="28.5">
      <c r="A64" s="39"/>
      <c r="B64" s="23" t="s">
        <v>205</v>
      </c>
      <c r="C64" s="27" t="s">
        <v>110</v>
      </c>
      <c r="D64" s="2">
        <v>30000</v>
      </c>
      <c r="E64" s="2"/>
      <c r="F64" s="2">
        <v>35650</v>
      </c>
      <c r="G64" s="2">
        <v>65650</v>
      </c>
      <c r="H64" s="2">
        <v>30000</v>
      </c>
      <c r="I64" s="2">
        <v>30000</v>
      </c>
      <c r="J64" s="4" t="s">
        <v>18</v>
      </c>
      <c r="K64" s="16" t="s">
        <v>151</v>
      </c>
      <c r="L64" s="15"/>
      <c r="M64" s="16" t="s">
        <v>151</v>
      </c>
      <c r="N64" s="18"/>
      <c r="O64" s="6" t="s">
        <v>206</v>
      </c>
    </row>
    <row r="65" spans="1:15" s="19" customFormat="1" ht="28.5">
      <c r="A65" s="39"/>
      <c r="B65" s="23" t="s">
        <v>207</v>
      </c>
      <c r="C65" s="25" t="s">
        <v>208</v>
      </c>
      <c r="D65" s="2">
        <v>20000</v>
      </c>
      <c r="E65" s="2">
        <v>35000</v>
      </c>
      <c r="F65" s="2">
        <v>44890</v>
      </c>
      <c r="G65" s="2">
        <v>99890</v>
      </c>
      <c r="H65" s="2">
        <v>20000</v>
      </c>
      <c r="I65" s="2">
        <v>20000</v>
      </c>
      <c r="J65" s="15" t="s">
        <v>209</v>
      </c>
      <c r="K65" s="16" t="s">
        <v>151</v>
      </c>
      <c r="L65" s="15"/>
      <c r="M65" s="16" t="s">
        <v>151</v>
      </c>
      <c r="N65" s="18"/>
      <c r="O65" s="6" t="s">
        <v>210</v>
      </c>
    </row>
    <row r="66" spans="1:15" s="19" customFormat="1" ht="57">
      <c r="A66" s="39"/>
      <c r="B66" s="23" t="s">
        <v>211</v>
      </c>
      <c r="C66" s="25" t="s">
        <v>212</v>
      </c>
      <c r="D66" s="2">
        <v>30000</v>
      </c>
      <c r="E66" s="2">
        <v>140000</v>
      </c>
      <c r="F66" s="2">
        <v>146951</v>
      </c>
      <c r="G66" s="2">
        <v>316951</v>
      </c>
      <c r="H66" s="2">
        <v>30000</v>
      </c>
      <c r="I66" s="2">
        <v>30000</v>
      </c>
      <c r="J66" s="15" t="s">
        <v>213</v>
      </c>
      <c r="K66" s="16" t="s">
        <v>151</v>
      </c>
      <c r="L66" s="15"/>
      <c r="M66" s="16" t="s">
        <v>151</v>
      </c>
      <c r="N66" s="18"/>
      <c r="O66" s="6" t="s">
        <v>214</v>
      </c>
    </row>
    <row r="67" spans="1:15" s="19" customFormat="1" ht="28.5">
      <c r="A67" s="39"/>
      <c r="B67" s="23" t="s">
        <v>232</v>
      </c>
      <c r="C67" s="25" t="s">
        <v>215</v>
      </c>
      <c r="D67" s="2">
        <v>20000</v>
      </c>
      <c r="E67" s="2"/>
      <c r="F67" s="2">
        <v>41203</v>
      </c>
      <c r="G67" s="2">
        <v>61203</v>
      </c>
      <c r="H67" s="2">
        <v>20000</v>
      </c>
      <c r="I67" s="2">
        <v>20000</v>
      </c>
      <c r="J67" s="4" t="s">
        <v>18</v>
      </c>
      <c r="K67" s="16" t="s">
        <v>151</v>
      </c>
      <c r="L67" s="15"/>
      <c r="M67" s="16" t="s">
        <v>151</v>
      </c>
      <c r="N67" s="18"/>
      <c r="O67" s="6" t="s">
        <v>216</v>
      </c>
    </row>
    <row r="68" spans="1:15" s="19" customFormat="1" ht="28.5">
      <c r="A68" s="39"/>
      <c r="B68" s="23" t="s">
        <v>217</v>
      </c>
      <c r="C68" s="25" t="s">
        <v>218</v>
      </c>
      <c r="D68" s="2">
        <v>60000</v>
      </c>
      <c r="E68" s="2"/>
      <c r="F68" s="2">
        <f>G68-D68</f>
        <v>64740</v>
      </c>
      <c r="G68" s="2">
        <v>124740</v>
      </c>
      <c r="H68" s="2">
        <v>60000</v>
      </c>
      <c r="I68" s="2">
        <v>60000</v>
      </c>
      <c r="J68" s="4" t="s">
        <v>18</v>
      </c>
      <c r="K68" s="16" t="s">
        <v>219</v>
      </c>
      <c r="L68" s="15"/>
      <c r="M68" s="16" t="s">
        <v>219</v>
      </c>
      <c r="N68" s="18"/>
      <c r="O68" s="6" t="s">
        <v>220</v>
      </c>
    </row>
    <row r="69" spans="1:15" s="13" customFormat="1" ht="57">
      <c r="A69" s="41" t="s">
        <v>235</v>
      </c>
      <c r="B69" s="1" t="s">
        <v>233</v>
      </c>
      <c r="C69" s="1" t="s">
        <v>234</v>
      </c>
      <c r="D69" s="2">
        <v>42000</v>
      </c>
      <c r="E69" s="2">
        <v>0</v>
      </c>
      <c r="F69" s="2">
        <v>0</v>
      </c>
      <c r="G69" s="2">
        <v>42000</v>
      </c>
      <c r="H69" s="2">
        <v>0</v>
      </c>
      <c r="I69" s="2">
        <v>42000</v>
      </c>
      <c r="J69" s="4" t="s">
        <v>18</v>
      </c>
      <c r="K69" s="16" t="s">
        <v>0</v>
      </c>
      <c r="L69" s="14"/>
      <c r="M69" s="16" t="s">
        <v>0</v>
      </c>
      <c r="N69" s="14"/>
      <c r="O69" s="6">
        <v>10304530</v>
      </c>
    </row>
    <row r="70" spans="1:15" s="13" customFormat="1" ht="85.5">
      <c r="A70" s="41" t="s">
        <v>236</v>
      </c>
      <c r="B70" s="1" t="s">
        <v>237</v>
      </c>
      <c r="C70" s="1" t="s">
        <v>238</v>
      </c>
      <c r="D70" s="2">
        <v>300000</v>
      </c>
      <c r="E70" s="2"/>
      <c r="F70" s="2"/>
      <c r="G70" s="2">
        <v>30000</v>
      </c>
      <c r="H70" s="2">
        <v>300000</v>
      </c>
      <c r="I70" s="2">
        <v>300000</v>
      </c>
      <c r="J70" s="4" t="s">
        <v>18</v>
      </c>
      <c r="K70" s="14" t="s">
        <v>240</v>
      </c>
      <c r="L70" s="14"/>
      <c r="M70" s="16" t="s">
        <v>0</v>
      </c>
      <c r="N70" s="14"/>
      <c r="O70" s="6" t="s">
        <v>239</v>
      </c>
    </row>
    <row r="71" spans="1:15" s="13" customFormat="1" ht="71.25">
      <c r="A71" s="41" t="s">
        <v>242</v>
      </c>
      <c r="B71" s="1" t="s">
        <v>243</v>
      </c>
      <c r="C71" s="1" t="s">
        <v>244</v>
      </c>
      <c r="D71" s="2">
        <v>2000000</v>
      </c>
      <c r="E71" s="2"/>
      <c r="F71" s="2"/>
      <c r="G71" s="2">
        <v>2000000</v>
      </c>
      <c r="H71" s="2">
        <v>1000000</v>
      </c>
      <c r="I71" s="2">
        <v>1000000</v>
      </c>
      <c r="J71" s="4" t="s">
        <v>18</v>
      </c>
      <c r="K71" s="14" t="s">
        <v>240</v>
      </c>
      <c r="L71" s="14"/>
      <c r="M71" s="16" t="s">
        <v>0</v>
      </c>
      <c r="N71" s="14"/>
      <c r="O71" s="6" t="s">
        <v>241</v>
      </c>
    </row>
    <row r="72" spans="1:15" s="13" customFormat="1" ht="42.75">
      <c r="A72" s="33" t="s">
        <v>260</v>
      </c>
      <c r="B72" s="1" t="s">
        <v>261</v>
      </c>
      <c r="C72" s="1" t="s">
        <v>252</v>
      </c>
      <c r="D72" s="2">
        <v>40000</v>
      </c>
      <c r="E72" s="2">
        <v>0</v>
      </c>
      <c r="F72" s="2">
        <v>0</v>
      </c>
      <c r="G72" s="2">
        <f>D72+E72+F72</f>
        <v>40000</v>
      </c>
      <c r="H72" s="2">
        <v>40000</v>
      </c>
      <c r="I72" s="2">
        <v>40000</v>
      </c>
      <c r="J72" s="4" t="s">
        <v>18</v>
      </c>
      <c r="K72" s="14" t="s">
        <v>90</v>
      </c>
      <c r="L72" s="14"/>
      <c r="M72" s="16" t="s">
        <v>0</v>
      </c>
      <c r="N72" s="14"/>
      <c r="O72" s="6" t="s">
        <v>253</v>
      </c>
    </row>
    <row r="73" spans="1:15" s="13" customFormat="1" ht="42.75">
      <c r="A73" s="35"/>
      <c r="B73" s="1" t="s">
        <v>254</v>
      </c>
      <c r="C73" s="1" t="s">
        <v>255</v>
      </c>
      <c r="D73" s="2">
        <v>60000</v>
      </c>
      <c r="E73" s="2">
        <v>0</v>
      </c>
      <c r="F73" s="2">
        <v>0</v>
      </c>
      <c r="G73" s="2">
        <f>D73+E73+F73</f>
        <v>60000</v>
      </c>
      <c r="H73" s="2">
        <v>60000</v>
      </c>
      <c r="I73" s="2">
        <f>I72+H73</f>
        <v>100000</v>
      </c>
      <c r="J73" s="4" t="s">
        <v>18</v>
      </c>
      <c r="K73" s="14" t="s">
        <v>262</v>
      </c>
      <c r="L73" s="14"/>
      <c r="M73" s="16" t="s">
        <v>0</v>
      </c>
      <c r="N73" s="14"/>
      <c r="O73" s="6" t="s">
        <v>256</v>
      </c>
    </row>
    <row r="74" spans="1:15" s="13" customFormat="1" ht="42.75">
      <c r="A74" s="35"/>
      <c r="B74" s="1" t="s">
        <v>245</v>
      </c>
      <c r="C74" s="1" t="s">
        <v>246</v>
      </c>
      <c r="D74" s="2">
        <v>300000</v>
      </c>
      <c r="E74" s="2">
        <v>0</v>
      </c>
      <c r="F74" s="2">
        <v>0</v>
      </c>
      <c r="G74" s="2">
        <f>D74+E74+F74</f>
        <v>300000</v>
      </c>
      <c r="H74" s="2">
        <v>300000</v>
      </c>
      <c r="I74" s="2">
        <f>I73+H74</f>
        <v>400000</v>
      </c>
      <c r="J74" s="4" t="s">
        <v>18</v>
      </c>
      <c r="K74" s="14" t="s">
        <v>90</v>
      </c>
      <c r="L74" s="14"/>
      <c r="M74" s="16" t="s">
        <v>0</v>
      </c>
      <c r="N74" s="14"/>
      <c r="O74" s="6" t="s">
        <v>257</v>
      </c>
    </row>
    <row r="75" spans="1:16" s="13" customFormat="1" ht="42.75">
      <c r="A75" s="35"/>
      <c r="B75" s="1" t="s">
        <v>247</v>
      </c>
      <c r="C75" s="1" t="s">
        <v>248</v>
      </c>
      <c r="D75" s="2">
        <v>200000</v>
      </c>
      <c r="E75" s="2">
        <v>0</v>
      </c>
      <c r="F75" s="2">
        <v>0</v>
      </c>
      <c r="G75" s="2">
        <v>200000</v>
      </c>
      <c r="H75" s="2">
        <v>200000</v>
      </c>
      <c r="I75" s="2">
        <f>I74+H75</f>
        <v>600000</v>
      </c>
      <c r="J75" s="4" t="s">
        <v>18</v>
      </c>
      <c r="K75" s="14" t="s">
        <v>90</v>
      </c>
      <c r="L75" s="14"/>
      <c r="M75" s="16" t="s">
        <v>0</v>
      </c>
      <c r="N75" s="14"/>
      <c r="O75" s="6" t="s">
        <v>258</v>
      </c>
      <c r="P75" s="13" t="s">
        <v>249</v>
      </c>
    </row>
    <row r="76" spans="1:15" s="13" customFormat="1" ht="28.5">
      <c r="A76" s="34"/>
      <c r="B76" s="1" t="s">
        <v>250</v>
      </c>
      <c r="C76" s="1" t="s">
        <v>251</v>
      </c>
      <c r="D76" s="2">
        <v>30000</v>
      </c>
      <c r="E76" s="2">
        <v>0</v>
      </c>
      <c r="F76" s="2">
        <v>0</v>
      </c>
      <c r="G76" s="2">
        <v>30000</v>
      </c>
      <c r="H76" s="2">
        <v>30000</v>
      </c>
      <c r="I76" s="2">
        <f>I75+H76</f>
        <v>630000</v>
      </c>
      <c r="J76" s="4" t="s">
        <v>18</v>
      </c>
      <c r="K76" s="14" t="s">
        <v>263</v>
      </c>
      <c r="L76" s="14"/>
      <c r="M76" s="16" t="s">
        <v>0</v>
      </c>
      <c r="N76" s="14"/>
      <c r="O76" s="6" t="s">
        <v>259</v>
      </c>
    </row>
    <row r="77" spans="1:15" s="13" customFormat="1" ht="42.75">
      <c r="A77" s="33" t="s">
        <v>264</v>
      </c>
      <c r="B77" s="1" t="s">
        <v>265</v>
      </c>
      <c r="C77" s="1" t="s">
        <v>266</v>
      </c>
      <c r="D77" s="2">
        <v>20000</v>
      </c>
      <c r="E77" s="2">
        <v>0</v>
      </c>
      <c r="F77" s="2">
        <f>G77-D77</f>
        <v>47636</v>
      </c>
      <c r="G77" s="2">
        <v>67636</v>
      </c>
      <c r="H77" s="2">
        <f>D77</f>
        <v>20000</v>
      </c>
      <c r="I77" s="2">
        <v>20000</v>
      </c>
      <c r="J77" s="4" t="s">
        <v>18</v>
      </c>
      <c r="K77" s="14" t="s">
        <v>90</v>
      </c>
      <c r="L77" s="14"/>
      <c r="M77" s="16" t="s">
        <v>0</v>
      </c>
      <c r="N77" s="14"/>
      <c r="O77" s="6" t="s">
        <v>267</v>
      </c>
    </row>
    <row r="78" spans="1:15" s="13" customFormat="1" ht="42.75">
      <c r="A78" s="35"/>
      <c r="B78" s="1" t="s">
        <v>326</v>
      </c>
      <c r="C78" s="1" t="s">
        <v>302</v>
      </c>
      <c r="D78" s="2">
        <v>20000</v>
      </c>
      <c r="E78" s="2">
        <v>0</v>
      </c>
      <c r="F78" s="2">
        <f aca="true" t="shared" si="0" ref="F78:F95">G78-D78</f>
        <v>47636</v>
      </c>
      <c r="G78" s="2">
        <v>67636</v>
      </c>
      <c r="H78" s="2">
        <f aca="true" t="shared" si="1" ref="H78:H95">D78</f>
        <v>20000</v>
      </c>
      <c r="I78" s="2">
        <v>40000</v>
      </c>
      <c r="J78" s="4" t="s">
        <v>18</v>
      </c>
      <c r="K78" s="14" t="s">
        <v>90</v>
      </c>
      <c r="L78" s="14"/>
      <c r="M78" s="16" t="s">
        <v>0</v>
      </c>
      <c r="N78" s="14"/>
      <c r="O78" s="6" t="s">
        <v>333</v>
      </c>
    </row>
    <row r="79" spans="1:15" s="13" customFormat="1" ht="42.75">
      <c r="A79" s="35"/>
      <c r="B79" s="1" t="s">
        <v>268</v>
      </c>
      <c r="C79" s="1" t="s">
        <v>269</v>
      </c>
      <c r="D79" s="2">
        <v>20000</v>
      </c>
      <c r="E79" s="2">
        <v>0</v>
      </c>
      <c r="F79" s="2">
        <f t="shared" si="0"/>
        <v>57240</v>
      </c>
      <c r="G79" s="2">
        <v>77240</v>
      </c>
      <c r="H79" s="2">
        <f t="shared" si="1"/>
        <v>20000</v>
      </c>
      <c r="I79" s="2">
        <v>50000</v>
      </c>
      <c r="J79" s="4" t="s">
        <v>18</v>
      </c>
      <c r="K79" s="14" t="s">
        <v>90</v>
      </c>
      <c r="L79" s="14"/>
      <c r="M79" s="16" t="s">
        <v>0</v>
      </c>
      <c r="N79" s="14"/>
      <c r="O79" s="6" t="s">
        <v>270</v>
      </c>
    </row>
    <row r="80" spans="1:15" s="13" customFormat="1" ht="42.75">
      <c r="A80" s="35"/>
      <c r="B80" s="1" t="s">
        <v>271</v>
      </c>
      <c r="C80" s="1" t="s">
        <v>272</v>
      </c>
      <c r="D80" s="2">
        <v>20000</v>
      </c>
      <c r="E80" s="2">
        <v>0</v>
      </c>
      <c r="F80" s="2">
        <f t="shared" si="0"/>
        <v>68815</v>
      </c>
      <c r="G80" s="2">
        <v>88815</v>
      </c>
      <c r="H80" s="2">
        <f t="shared" si="1"/>
        <v>20000</v>
      </c>
      <c r="I80" s="2">
        <v>190000</v>
      </c>
      <c r="J80" s="4" t="s">
        <v>18</v>
      </c>
      <c r="K80" s="14" t="s">
        <v>90</v>
      </c>
      <c r="L80" s="14"/>
      <c r="M80" s="16" t="s">
        <v>0</v>
      </c>
      <c r="N80" s="14"/>
      <c r="O80" s="6" t="s">
        <v>273</v>
      </c>
    </row>
    <row r="81" spans="1:15" s="13" customFormat="1" ht="42.75">
      <c r="A81" s="35"/>
      <c r="B81" s="1" t="s">
        <v>274</v>
      </c>
      <c r="C81" s="1" t="s">
        <v>269</v>
      </c>
      <c r="D81" s="2">
        <v>40000</v>
      </c>
      <c r="E81" s="2">
        <v>0</v>
      </c>
      <c r="F81" s="2">
        <f t="shared" si="0"/>
        <v>37240</v>
      </c>
      <c r="G81" s="2">
        <v>77240</v>
      </c>
      <c r="H81" s="2">
        <f t="shared" si="1"/>
        <v>40000</v>
      </c>
      <c r="I81" s="2">
        <v>90000</v>
      </c>
      <c r="J81" s="4" t="s">
        <v>18</v>
      </c>
      <c r="K81" s="14" t="s">
        <v>90</v>
      </c>
      <c r="L81" s="14"/>
      <c r="M81" s="16" t="s">
        <v>0</v>
      </c>
      <c r="N81" s="14"/>
      <c r="O81" s="6" t="s">
        <v>275</v>
      </c>
    </row>
    <row r="82" spans="1:15" s="13" customFormat="1" ht="42.75">
      <c r="A82" s="35"/>
      <c r="B82" s="1" t="s">
        <v>271</v>
      </c>
      <c r="C82" s="1" t="s">
        <v>272</v>
      </c>
      <c r="D82" s="2">
        <v>50000</v>
      </c>
      <c r="E82" s="2">
        <v>0</v>
      </c>
      <c r="F82" s="2">
        <f t="shared" si="0"/>
        <v>38815</v>
      </c>
      <c r="G82" s="2">
        <v>88815</v>
      </c>
      <c r="H82" s="2">
        <f t="shared" si="1"/>
        <v>50000</v>
      </c>
      <c r="I82" s="2">
        <v>240000</v>
      </c>
      <c r="J82" s="4" t="s">
        <v>18</v>
      </c>
      <c r="K82" s="14" t="s">
        <v>90</v>
      </c>
      <c r="L82" s="14"/>
      <c r="M82" s="16" t="s">
        <v>0</v>
      </c>
      <c r="N82" s="14"/>
      <c r="O82" s="6" t="s">
        <v>273</v>
      </c>
    </row>
    <row r="83" spans="1:15" s="13" customFormat="1" ht="42.75">
      <c r="A83" s="35"/>
      <c r="B83" s="1" t="s">
        <v>276</v>
      </c>
      <c r="C83" s="1" t="s">
        <v>277</v>
      </c>
      <c r="D83" s="2">
        <v>20000</v>
      </c>
      <c r="E83" s="2">
        <v>0</v>
      </c>
      <c r="F83" s="2">
        <f t="shared" si="0"/>
        <v>26020</v>
      </c>
      <c r="G83" s="2">
        <v>46020</v>
      </c>
      <c r="H83" s="2">
        <f t="shared" si="1"/>
        <v>20000</v>
      </c>
      <c r="I83" s="2">
        <v>230000</v>
      </c>
      <c r="J83" s="4" t="s">
        <v>18</v>
      </c>
      <c r="K83" s="14" t="s">
        <v>90</v>
      </c>
      <c r="L83" s="14"/>
      <c r="M83" s="16" t="s">
        <v>0</v>
      </c>
      <c r="N83" s="14"/>
      <c r="O83" s="6" t="s">
        <v>278</v>
      </c>
    </row>
    <row r="84" spans="1:15" s="13" customFormat="1" ht="42.75">
      <c r="A84" s="35"/>
      <c r="B84" s="1" t="s">
        <v>279</v>
      </c>
      <c r="C84" s="1" t="s">
        <v>280</v>
      </c>
      <c r="D84" s="2">
        <v>50000</v>
      </c>
      <c r="E84" s="2">
        <v>0</v>
      </c>
      <c r="F84" s="2">
        <f t="shared" si="0"/>
        <v>13900</v>
      </c>
      <c r="G84" s="2">
        <v>63900</v>
      </c>
      <c r="H84" s="2">
        <f t="shared" si="1"/>
        <v>50000</v>
      </c>
      <c r="I84" s="2">
        <v>186400</v>
      </c>
      <c r="J84" s="4" t="s">
        <v>18</v>
      </c>
      <c r="K84" s="14" t="s">
        <v>90</v>
      </c>
      <c r="L84" s="14"/>
      <c r="M84" s="16" t="s">
        <v>0</v>
      </c>
      <c r="N84" s="14"/>
      <c r="O84" s="6" t="s">
        <v>281</v>
      </c>
    </row>
    <row r="85" spans="1:15" s="13" customFormat="1" ht="42.75">
      <c r="A85" s="35"/>
      <c r="B85" s="1" t="s">
        <v>282</v>
      </c>
      <c r="C85" s="1" t="s">
        <v>283</v>
      </c>
      <c r="D85" s="2">
        <v>30000</v>
      </c>
      <c r="E85" s="2">
        <v>0</v>
      </c>
      <c r="F85" s="2">
        <f t="shared" si="0"/>
        <v>130950</v>
      </c>
      <c r="G85" s="2">
        <v>160950</v>
      </c>
      <c r="H85" s="2">
        <f t="shared" si="1"/>
        <v>30000</v>
      </c>
      <c r="I85" s="2">
        <v>130000</v>
      </c>
      <c r="J85" s="4" t="s">
        <v>18</v>
      </c>
      <c r="K85" s="14" t="s">
        <v>90</v>
      </c>
      <c r="L85" s="14"/>
      <c r="M85" s="14" t="s">
        <v>90</v>
      </c>
      <c r="N85" s="14"/>
      <c r="O85" s="6" t="s">
        <v>284</v>
      </c>
    </row>
    <row r="86" spans="1:15" s="13" customFormat="1" ht="42.75">
      <c r="A86" s="35"/>
      <c r="B86" s="1" t="s">
        <v>285</v>
      </c>
      <c r="C86" s="1" t="s">
        <v>286</v>
      </c>
      <c r="D86" s="2">
        <v>20000</v>
      </c>
      <c r="E86" s="2">
        <v>0</v>
      </c>
      <c r="F86" s="2">
        <f t="shared" si="0"/>
        <v>40881</v>
      </c>
      <c r="G86" s="2">
        <v>60881</v>
      </c>
      <c r="H86" s="2">
        <f t="shared" si="1"/>
        <v>20000</v>
      </c>
      <c r="I86" s="2">
        <v>60000</v>
      </c>
      <c r="J86" s="4" t="s">
        <v>18</v>
      </c>
      <c r="K86" s="14" t="s">
        <v>90</v>
      </c>
      <c r="L86" s="14"/>
      <c r="M86" s="14" t="s">
        <v>90</v>
      </c>
      <c r="N86" s="14"/>
      <c r="O86" s="6" t="s">
        <v>288</v>
      </c>
    </row>
    <row r="87" spans="1:15" s="13" customFormat="1" ht="42.75">
      <c r="A87" s="35"/>
      <c r="B87" s="1" t="s">
        <v>289</v>
      </c>
      <c r="C87" s="1" t="s">
        <v>287</v>
      </c>
      <c r="D87" s="2">
        <v>20000</v>
      </c>
      <c r="E87" s="2">
        <v>0</v>
      </c>
      <c r="F87" s="2">
        <f t="shared" si="0"/>
        <v>40881</v>
      </c>
      <c r="G87" s="2">
        <v>60881</v>
      </c>
      <c r="H87" s="2">
        <f t="shared" si="1"/>
        <v>20000</v>
      </c>
      <c r="I87" s="2">
        <v>80000</v>
      </c>
      <c r="J87" s="4" t="s">
        <v>18</v>
      </c>
      <c r="K87" s="14" t="s">
        <v>90</v>
      </c>
      <c r="L87" s="14"/>
      <c r="M87" s="14" t="s">
        <v>90</v>
      </c>
      <c r="N87" s="14"/>
      <c r="O87" s="6" t="s">
        <v>290</v>
      </c>
    </row>
    <row r="88" spans="1:15" s="13" customFormat="1" ht="42.75">
      <c r="A88" s="35"/>
      <c r="B88" s="1" t="s">
        <v>291</v>
      </c>
      <c r="C88" s="1" t="s">
        <v>292</v>
      </c>
      <c r="D88" s="2">
        <v>20000</v>
      </c>
      <c r="E88" s="2">
        <v>0</v>
      </c>
      <c r="F88" s="2">
        <f t="shared" si="0"/>
        <v>16132</v>
      </c>
      <c r="G88" s="2">
        <v>36132</v>
      </c>
      <c r="H88" s="2">
        <f t="shared" si="1"/>
        <v>20000</v>
      </c>
      <c r="I88" s="2">
        <v>20000</v>
      </c>
      <c r="J88" s="4" t="s">
        <v>18</v>
      </c>
      <c r="K88" s="14" t="s">
        <v>90</v>
      </c>
      <c r="L88" s="14"/>
      <c r="M88" s="14" t="s">
        <v>90</v>
      </c>
      <c r="N88" s="14"/>
      <c r="O88" s="6" t="s">
        <v>293</v>
      </c>
    </row>
    <row r="89" spans="1:15" s="13" customFormat="1" ht="42.75">
      <c r="A89" s="35"/>
      <c r="B89" s="1" t="s">
        <v>294</v>
      </c>
      <c r="C89" s="1" t="s">
        <v>269</v>
      </c>
      <c r="D89" s="2">
        <v>20000</v>
      </c>
      <c r="E89" s="2">
        <v>0</v>
      </c>
      <c r="F89" s="2">
        <f t="shared" si="0"/>
        <v>139670</v>
      </c>
      <c r="G89" s="2">
        <v>159670</v>
      </c>
      <c r="H89" s="2">
        <f t="shared" si="1"/>
        <v>20000</v>
      </c>
      <c r="I89" s="2">
        <v>110000</v>
      </c>
      <c r="J89" s="4" t="s">
        <v>18</v>
      </c>
      <c r="K89" s="14" t="s">
        <v>90</v>
      </c>
      <c r="L89" s="14"/>
      <c r="M89" s="14" t="s">
        <v>90</v>
      </c>
      <c r="N89" s="14"/>
      <c r="O89" s="6" t="s">
        <v>295</v>
      </c>
    </row>
    <row r="90" spans="1:15" s="13" customFormat="1" ht="42.75">
      <c r="A90" s="35"/>
      <c r="B90" s="1" t="s">
        <v>296</v>
      </c>
      <c r="C90" s="1" t="s">
        <v>297</v>
      </c>
      <c r="D90" s="2">
        <v>50000</v>
      </c>
      <c r="E90" s="2">
        <v>0</v>
      </c>
      <c r="F90" s="2">
        <f>G90-D90</f>
        <v>198400</v>
      </c>
      <c r="G90" s="2">
        <v>248400</v>
      </c>
      <c r="H90" s="2">
        <f t="shared" si="1"/>
        <v>50000</v>
      </c>
      <c r="I90" s="2">
        <v>50000</v>
      </c>
      <c r="J90" s="4" t="s">
        <v>18</v>
      </c>
      <c r="K90" s="14" t="s">
        <v>90</v>
      </c>
      <c r="L90" s="14"/>
      <c r="M90" s="14" t="s">
        <v>90</v>
      </c>
      <c r="N90" s="14"/>
      <c r="O90" s="6" t="s">
        <v>298</v>
      </c>
    </row>
    <row r="91" spans="1:15" s="13" customFormat="1" ht="42.75">
      <c r="A91" s="35"/>
      <c r="B91" s="1" t="s">
        <v>299</v>
      </c>
      <c r="C91" s="1" t="s">
        <v>269</v>
      </c>
      <c r="D91" s="2">
        <v>20000</v>
      </c>
      <c r="E91" s="2">
        <v>0</v>
      </c>
      <c r="F91" s="2">
        <f t="shared" si="0"/>
        <v>139670</v>
      </c>
      <c r="G91" s="2">
        <v>159670</v>
      </c>
      <c r="H91" s="2">
        <f t="shared" si="1"/>
        <v>20000</v>
      </c>
      <c r="I91" s="2">
        <v>130000</v>
      </c>
      <c r="J91" s="4" t="s">
        <v>18</v>
      </c>
      <c r="K91" s="14" t="s">
        <v>90</v>
      </c>
      <c r="L91" s="14"/>
      <c r="M91" s="14" t="s">
        <v>90</v>
      </c>
      <c r="N91" s="14"/>
      <c r="O91" s="6" t="s">
        <v>300</v>
      </c>
    </row>
    <row r="92" spans="1:15" s="13" customFormat="1" ht="42.75">
      <c r="A92" s="35"/>
      <c r="B92" s="1" t="s">
        <v>301</v>
      </c>
      <c r="C92" s="1" t="s">
        <v>302</v>
      </c>
      <c r="D92" s="2">
        <v>20000</v>
      </c>
      <c r="E92" s="2">
        <v>0</v>
      </c>
      <c r="F92" s="2">
        <f t="shared" si="0"/>
        <v>67500</v>
      </c>
      <c r="G92" s="2">
        <v>87500</v>
      </c>
      <c r="H92" s="2">
        <f t="shared" si="1"/>
        <v>20000</v>
      </c>
      <c r="I92" s="2">
        <v>60000</v>
      </c>
      <c r="J92" s="4" t="s">
        <v>18</v>
      </c>
      <c r="K92" s="14" t="s">
        <v>90</v>
      </c>
      <c r="L92" s="14"/>
      <c r="M92" s="14" t="s">
        <v>90</v>
      </c>
      <c r="N92" s="14"/>
      <c r="O92" s="6" t="s">
        <v>303</v>
      </c>
    </row>
    <row r="93" spans="1:15" s="13" customFormat="1" ht="42.75">
      <c r="A93" s="35"/>
      <c r="B93" s="1" t="s">
        <v>304</v>
      </c>
      <c r="C93" s="1" t="s">
        <v>305</v>
      </c>
      <c r="D93" s="2">
        <v>20000</v>
      </c>
      <c r="E93" s="2">
        <v>0</v>
      </c>
      <c r="F93" s="2">
        <f t="shared" si="0"/>
        <v>61407</v>
      </c>
      <c r="G93" s="2">
        <v>81407</v>
      </c>
      <c r="H93" s="2">
        <f t="shared" si="1"/>
        <v>20000</v>
      </c>
      <c r="I93" s="2">
        <v>20000</v>
      </c>
      <c r="J93" s="4" t="s">
        <v>18</v>
      </c>
      <c r="K93" s="14" t="s">
        <v>90</v>
      </c>
      <c r="L93" s="14"/>
      <c r="M93" s="14" t="s">
        <v>90</v>
      </c>
      <c r="N93" s="14"/>
      <c r="O93" s="6" t="s">
        <v>306</v>
      </c>
    </row>
    <row r="94" spans="1:15" s="13" customFormat="1" ht="42.75">
      <c r="A94" s="35"/>
      <c r="B94" s="1" t="s">
        <v>307</v>
      </c>
      <c r="C94" s="1" t="s">
        <v>305</v>
      </c>
      <c r="D94" s="2">
        <v>27188</v>
      </c>
      <c r="E94" s="2">
        <v>0</v>
      </c>
      <c r="F94" s="2">
        <f t="shared" si="0"/>
        <v>54219</v>
      </c>
      <c r="G94" s="2">
        <v>81407</v>
      </c>
      <c r="H94" s="2">
        <f t="shared" si="1"/>
        <v>27188</v>
      </c>
      <c r="I94" s="2">
        <v>47188</v>
      </c>
      <c r="J94" s="4" t="s">
        <v>18</v>
      </c>
      <c r="K94" s="14" t="s">
        <v>90</v>
      </c>
      <c r="L94" s="14"/>
      <c r="M94" s="14" t="s">
        <v>90</v>
      </c>
      <c r="N94" s="14"/>
      <c r="O94" s="6" t="s">
        <v>308</v>
      </c>
    </row>
    <row r="95" spans="1:15" s="13" customFormat="1" ht="42.75">
      <c r="A95" s="34"/>
      <c r="B95" s="1" t="s">
        <v>309</v>
      </c>
      <c r="C95" s="1" t="s">
        <v>292</v>
      </c>
      <c r="D95" s="2">
        <v>20000</v>
      </c>
      <c r="E95" s="2">
        <v>0</v>
      </c>
      <c r="F95" s="2">
        <f t="shared" si="0"/>
        <v>7967</v>
      </c>
      <c r="G95" s="2">
        <v>27967</v>
      </c>
      <c r="H95" s="2">
        <f t="shared" si="1"/>
        <v>20000</v>
      </c>
      <c r="I95" s="2">
        <v>40000</v>
      </c>
      <c r="J95" s="4" t="s">
        <v>18</v>
      </c>
      <c r="K95" s="14" t="s">
        <v>90</v>
      </c>
      <c r="L95" s="14"/>
      <c r="M95" s="14" t="s">
        <v>90</v>
      </c>
      <c r="N95" s="14"/>
      <c r="O95" s="6" t="s">
        <v>310</v>
      </c>
    </row>
    <row r="96" spans="1:15" s="13" customFormat="1" ht="28.5">
      <c r="A96" s="33" t="s">
        <v>330</v>
      </c>
      <c r="B96" s="1" t="s">
        <v>313</v>
      </c>
      <c r="C96" s="1" t="s">
        <v>327</v>
      </c>
      <c r="D96" s="2">
        <v>205000</v>
      </c>
      <c r="E96" s="2"/>
      <c r="F96" s="2"/>
      <c r="G96" s="2">
        <v>205000</v>
      </c>
      <c r="H96" s="2">
        <v>205000</v>
      </c>
      <c r="I96" s="2">
        <v>205000</v>
      </c>
      <c r="J96" s="4" t="s">
        <v>18</v>
      </c>
      <c r="K96" s="14" t="s">
        <v>328</v>
      </c>
      <c r="L96" s="14"/>
      <c r="M96" s="14" t="s">
        <v>90</v>
      </c>
      <c r="N96" s="14"/>
      <c r="O96" s="6" t="s">
        <v>311</v>
      </c>
    </row>
    <row r="97" spans="1:15" s="13" customFormat="1" ht="28.5">
      <c r="A97" s="35"/>
      <c r="B97" s="1" t="s">
        <v>313</v>
      </c>
      <c r="C97" s="1" t="s">
        <v>329</v>
      </c>
      <c r="D97" s="2">
        <v>220000</v>
      </c>
      <c r="E97" s="2"/>
      <c r="F97" s="2"/>
      <c r="G97" s="2">
        <v>220000</v>
      </c>
      <c r="H97" s="2">
        <v>220000</v>
      </c>
      <c r="I97" s="2">
        <f aca="true" t="shared" si="2" ref="I97:I103">I96+H97</f>
        <v>425000</v>
      </c>
      <c r="J97" s="4" t="s">
        <v>18</v>
      </c>
      <c r="K97" s="14" t="s">
        <v>328</v>
      </c>
      <c r="L97" s="14"/>
      <c r="M97" s="14" t="s">
        <v>90</v>
      </c>
      <c r="N97" s="14"/>
      <c r="O97" s="6" t="s">
        <v>312</v>
      </c>
    </row>
    <row r="98" spans="1:15" s="13" customFormat="1" ht="28.5">
      <c r="A98" s="35"/>
      <c r="B98" s="1" t="s">
        <v>313</v>
      </c>
      <c r="C98" s="1" t="s">
        <v>314</v>
      </c>
      <c r="D98" s="2">
        <v>315000</v>
      </c>
      <c r="E98" s="2"/>
      <c r="F98" s="2"/>
      <c r="G98" s="2">
        <v>315000</v>
      </c>
      <c r="H98" s="2">
        <v>315000</v>
      </c>
      <c r="I98" s="2">
        <f t="shared" si="2"/>
        <v>740000</v>
      </c>
      <c r="J98" s="4" t="s">
        <v>18</v>
      </c>
      <c r="K98" s="14" t="s">
        <v>328</v>
      </c>
      <c r="L98" s="14"/>
      <c r="M98" s="14" t="s">
        <v>90</v>
      </c>
      <c r="N98" s="14"/>
      <c r="O98" s="6" t="s">
        <v>315</v>
      </c>
    </row>
    <row r="99" spans="1:15" s="13" customFormat="1" ht="28.5">
      <c r="A99" s="35"/>
      <c r="B99" s="1" t="s">
        <v>313</v>
      </c>
      <c r="C99" s="1" t="s">
        <v>316</v>
      </c>
      <c r="D99" s="2">
        <v>340000</v>
      </c>
      <c r="E99" s="2"/>
      <c r="F99" s="2"/>
      <c r="G99" s="2">
        <v>340000</v>
      </c>
      <c r="H99" s="2">
        <v>340000</v>
      </c>
      <c r="I99" s="2">
        <f t="shared" si="2"/>
        <v>1080000</v>
      </c>
      <c r="J99" s="4" t="s">
        <v>18</v>
      </c>
      <c r="K99" s="14" t="s">
        <v>328</v>
      </c>
      <c r="L99" s="14"/>
      <c r="M99" s="14" t="s">
        <v>90</v>
      </c>
      <c r="N99" s="14"/>
      <c r="O99" s="6" t="s">
        <v>317</v>
      </c>
    </row>
    <row r="100" spans="1:15" s="13" customFormat="1" ht="28.5">
      <c r="A100" s="35"/>
      <c r="B100" s="1" t="s">
        <v>313</v>
      </c>
      <c r="C100" s="1" t="s">
        <v>318</v>
      </c>
      <c r="D100" s="2">
        <v>277250</v>
      </c>
      <c r="E100" s="2"/>
      <c r="F100" s="2"/>
      <c r="G100" s="2">
        <v>277250</v>
      </c>
      <c r="H100" s="2">
        <v>277250</v>
      </c>
      <c r="I100" s="2">
        <f t="shared" si="2"/>
        <v>1357250</v>
      </c>
      <c r="J100" s="4" t="s">
        <v>18</v>
      </c>
      <c r="K100" s="14" t="s">
        <v>328</v>
      </c>
      <c r="L100" s="14"/>
      <c r="M100" s="14" t="s">
        <v>90</v>
      </c>
      <c r="N100" s="14"/>
      <c r="O100" s="6" t="s">
        <v>319</v>
      </c>
    </row>
    <row r="101" spans="1:15" s="13" customFormat="1" ht="28.5">
      <c r="A101" s="35"/>
      <c r="B101" s="1" t="s">
        <v>313</v>
      </c>
      <c r="C101" s="1" t="s">
        <v>320</v>
      </c>
      <c r="D101" s="2">
        <v>110000</v>
      </c>
      <c r="E101" s="2"/>
      <c r="F101" s="2"/>
      <c r="G101" s="2">
        <v>110000</v>
      </c>
      <c r="H101" s="2">
        <v>110000</v>
      </c>
      <c r="I101" s="2">
        <f t="shared" si="2"/>
        <v>1467250</v>
      </c>
      <c r="J101" s="4" t="s">
        <v>18</v>
      </c>
      <c r="K101" s="14" t="s">
        <v>328</v>
      </c>
      <c r="L101" s="14"/>
      <c r="M101" s="14" t="s">
        <v>328</v>
      </c>
      <c r="N101" s="14"/>
      <c r="O101" s="6" t="s">
        <v>321</v>
      </c>
    </row>
    <row r="102" spans="1:15" s="13" customFormat="1" ht="28.5">
      <c r="A102" s="35"/>
      <c r="B102" s="1" t="s">
        <v>313</v>
      </c>
      <c r="C102" s="1" t="s">
        <v>322</v>
      </c>
      <c r="D102" s="2">
        <v>198050</v>
      </c>
      <c r="E102" s="2"/>
      <c r="F102" s="2"/>
      <c r="G102" s="2">
        <v>198050</v>
      </c>
      <c r="H102" s="2">
        <v>198050</v>
      </c>
      <c r="I102" s="2">
        <f t="shared" si="2"/>
        <v>1665300</v>
      </c>
      <c r="J102" s="4" t="s">
        <v>18</v>
      </c>
      <c r="K102" s="14" t="s">
        <v>328</v>
      </c>
      <c r="L102" s="14"/>
      <c r="M102" s="14" t="s">
        <v>328</v>
      </c>
      <c r="N102" s="14"/>
      <c r="O102" s="6" t="s">
        <v>323</v>
      </c>
    </row>
    <row r="103" spans="1:15" s="13" customFormat="1" ht="28.5">
      <c r="A103" s="34"/>
      <c r="B103" s="1" t="s">
        <v>313</v>
      </c>
      <c r="C103" s="1" t="s">
        <v>324</v>
      </c>
      <c r="D103" s="2">
        <v>140000</v>
      </c>
      <c r="E103" s="2"/>
      <c r="F103" s="2"/>
      <c r="G103" s="2">
        <v>140000</v>
      </c>
      <c r="H103" s="2">
        <v>140000</v>
      </c>
      <c r="I103" s="2">
        <f t="shared" si="2"/>
        <v>1805300</v>
      </c>
      <c r="J103" s="4" t="s">
        <v>18</v>
      </c>
      <c r="K103" s="14" t="s">
        <v>328</v>
      </c>
      <c r="L103" s="14"/>
      <c r="M103" s="14" t="s">
        <v>328</v>
      </c>
      <c r="N103" s="14"/>
      <c r="O103" s="6" t="s">
        <v>325</v>
      </c>
    </row>
    <row r="344" spans="1:15" ht="14.25">
      <c r="A344" s="43"/>
      <c r="B344" s="12"/>
      <c r="C344" s="12"/>
      <c r="D344" s="11"/>
      <c r="E344" s="11"/>
      <c r="F344" s="11"/>
      <c r="G344" s="11"/>
      <c r="H344" s="11"/>
      <c r="I344" s="11"/>
      <c r="J344" s="11"/>
      <c r="K344" s="11"/>
      <c r="L344" s="11"/>
      <c r="M344" s="11"/>
      <c r="N344" s="11"/>
      <c r="O344" s="12"/>
    </row>
    <row r="345" spans="1:15" ht="14.25">
      <c r="A345" s="43"/>
      <c r="B345" s="12"/>
      <c r="C345" s="12"/>
      <c r="D345" s="11"/>
      <c r="E345" s="11"/>
      <c r="F345" s="11"/>
      <c r="G345" s="11"/>
      <c r="H345" s="11"/>
      <c r="I345" s="11"/>
      <c r="J345" s="11"/>
      <c r="K345" s="11"/>
      <c r="L345" s="11"/>
      <c r="M345" s="11"/>
      <c r="N345" s="11"/>
      <c r="O345" s="12"/>
    </row>
    <row r="346" spans="1:15" ht="14.25">
      <c r="A346" s="43"/>
      <c r="B346" s="12"/>
      <c r="C346" s="12"/>
      <c r="D346" s="11"/>
      <c r="E346" s="11"/>
      <c r="F346" s="11"/>
      <c r="G346" s="11"/>
      <c r="H346" s="11"/>
      <c r="I346" s="11"/>
      <c r="J346" s="11"/>
      <c r="K346" s="11"/>
      <c r="L346" s="11"/>
      <c r="M346" s="11"/>
      <c r="N346" s="11"/>
      <c r="O346" s="12"/>
    </row>
    <row r="347" spans="1:15" ht="14.25">
      <c r="A347" s="43"/>
      <c r="B347" s="12"/>
      <c r="C347" s="12"/>
      <c r="D347" s="11"/>
      <c r="E347" s="11"/>
      <c r="F347" s="11"/>
      <c r="G347" s="11"/>
      <c r="H347" s="11"/>
      <c r="I347" s="11"/>
      <c r="J347" s="11"/>
      <c r="K347" s="11"/>
      <c r="L347" s="11"/>
      <c r="M347" s="11"/>
      <c r="N347" s="11"/>
      <c r="O347" s="12"/>
    </row>
    <row r="366" spans="1:15" s="11" customFormat="1" ht="14.25">
      <c r="A366" s="42"/>
      <c r="B366" s="8"/>
      <c r="C366" s="8"/>
      <c r="D366" s="5"/>
      <c r="E366" s="5"/>
      <c r="F366" s="5"/>
      <c r="G366" s="5"/>
      <c r="H366" s="5"/>
      <c r="I366" s="5"/>
      <c r="J366" s="5"/>
      <c r="K366" s="5"/>
      <c r="L366" s="5"/>
      <c r="M366" s="5"/>
      <c r="N366" s="5"/>
      <c r="O366" s="8"/>
    </row>
    <row r="367" spans="1:15" s="11" customFormat="1" ht="14.25">
      <c r="A367" s="42"/>
      <c r="B367" s="8"/>
      <c r="C367" s="8"/>
      <c r="D367" s="5"/>
      <c r="E367" s="5"/>
      <c r="F367" s="5"/>
      <c r="G367" s="5"/>
      <c r="H367" s="5"/>
      <c r="I367" s="5"/>
      <c r="J367" s="5"/>
      <c r="K367" s="5"/>
      <c r="L367" s="5"/>
      <c r="M367" s="5"/>
      <c r="N367" s="5"/>
      <c r="O367" s="8"/>
    </row>
    <row r="368" spans="1:15" s="11" customFormat="1" ht="14.25">
      <c r="A368" s="42"/>
      <c r="B368" s="8"/>
      <c r="C368" s="8"/>
      <c r="D368" s="5"/>
      <c r="E368" s="5"/>
      <c r="F368" s="5"/>
      <c r="G368" s="5"/>
      <c r="H368" s="5"/>
      <c r="I368" s="5"/>
      <c r="J368" s="5"/>
      <c r="K368" s="5"/>
      <c r="L368" s="5"/>
      <c r="M368" s="5"/>
      <c r="N368" s="5"/>
      <c r="O368" s="8"/>
    </row>
    <row r="369" spans="1:15" s="11" customFormat="1" ht="14.25">
      <c r="A369" s="42"/>
      <c r="B369" s="8"/>
      <c r="C369" s="8"/>
      <c r="D369" s="5"/>
      <c r="E369" s="5"/>
      <c r="F369" s="5"/>
      <c r="G369" s="5"/>
      <c r="H369" s="5"/>
      <c r="I369" s="5"/>
      <c r="J369" s="5"/>
      <c r="K369" s="5"/>
      <c r="L369" s="5"/>
      <c r="M369" s="5"/>
      <c r="N369" s="5"/>
      <c r="O369" s="8"/>
    </row>
  </sheetData>
  <sheetProtection/>
  <mergeCells count="17">
    <mergeCell ref="M1:O1"/>
    <mergeCell ref="D1:G1"/>
    <mergeCell ref="H1:I1"/>
    <mergeCell ref="A77:A95"/>
    <mergeCell ref="A96:A103"/>
    <mergeCell ref="K1:L1"/>
    <mergeCell ref="A1:A2"/>
    <mergeCell ref="B1:B2"/>
    <mergeCell ref="C1:C2"/>
    <mergeCell ref="A6:A21"/>
    <mergeCell ref="A3:A5"/>
    <mergeCell ref="A72:A76"/>
    <mergeCell ref="A22:A25"/>
    <mergeCell ref="A33:A68"/>
    <mergeCell ref="A26:A27"/>
    <mergeCell ref="A28:A32"/>
    <mergeCell ref="J1:J2"/>
  </mergeCells>
  <printOptions horizontalCentered="1"/>
  <pageMargins left="0.15748031496062992" right="0.15748031496062992" top="0.7874015748031497" bottom="1.17" header="0.31496062992125984" footer="0.93"/>
  <pageSetup horizontalDpi="600" verticalDpi="600" orientation="landscape" paperSize="9" scale="80" r:id="rId2"/>
  <headerFooter alignWithMargins="0">
    <oddHeader>&amp;C&amp;"標楷體,標準"平鎮市公所公款補助團體私人情形季報表
中華民國103年度第3季(7月至9月)</oddHeader>
  </headerFooter>
  <rowBreaks count="15" manualBreakCount="15">
    <brk id="27" max="255" man="1"/>
    <brk id="50" max="255" man="1"/>
    <brk id="72" max="255" man="1"/>
    <brk id="95" max="255" man="1"/>
    <brk id="116" max="255" man="1"/>
    <brk id="139" max="255" man="1"/>
    <brk id="161" max="255" man="1"/>
    <brk id="184" max="255" man="1"/>
    <brk id="207" max="255" man="1"/>
    <brk id="230" max="255" man="1"/>
    <brk id="253" max="255" man="1"/>
    <brk id="276" max="255" man="1"/>
    <brk id="299" max="255" man="1"/>
    <brk id="322" max="255" man="1"/>
    <brk id="34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SYNNEX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李筱萍</dc:creator>
  <cp:keywords/>
  <dc:description/>
  <cp:lastModifiedBy>賴珮珊</cp:lastModifiedBy>
  <cp:lastPrinted>2015-01-13T03:41:43Z</cp:lastPrinted>
  <dcterms:created xsi:type="dcterms:W3CDTF">2004-01-27T02:47:01Z</dcterms:created>
  <dcterms:modified xsi:type="dcterms:W3CDTF">2015-01-13T03:46:22Z</dcterms:modified>
  <cp:category/>
  <cp:version/>
  <cp:contentType/>
  <cp:contentStatus/>
</cp:coreProperties>
</file>