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515" windowHeight="4470" activeTab="10"/>
  </bookViews>
  <sheets>
    <sheet name="2-1現住戶、人口密度" sheetId="1" r:id="rId1"/>
    <sheet name="2-1現住戶、人口(續)" sheetId="2" r:id="rId2"/>
    <sheet name="2-2戶籍動態" sheetId="3" r:id="rId3"/>
    <sheet name="2-2戶籍動態(續)" sheetId="4" r:id="rId4"/>
    <sheet name="2-3現住人口年齡分配" sheetId="5" r:id="rId5"/>
    <sheet name="2-3年齡分配(續完)" sheetId="6" r:id="rId6"/>
    <sheet name="2-4十五歲以上教育程度" sheetId="7" r:id="rId7"/>
    <sheet name="2-5現住人口婚姻" sheetId="8" r:id="rId8"/>
    <sheet name="2-6原住民戶口數" sheetId="9" r:id="rId9"/>
    <sheet name="2-7原住民年齡分配" sheetId="10" r:id="rId10"/>
    <sheet name="2-8各區人口密度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<sst xmlns="http://schemas.openxmlformats.org/spreadsheetml/2006/main" count="773" uniqueCount="469">
  <si>
    <t xml:space="preserve">        </t>
  </si>
  <si>
    <t>From Foreign Countries</t>
  </si>
  <si>
    <t>Taipei City</t>
  </si>
  <si>
    <t>Kaohsiung City</t>
  </si>
  <si>
    <t>Fuchien Prov.</t>
  </si>
  <si>
    <t xml:space="preserve"> Num. of Immigrants</t>
  </si>
  <si>
    <t>Other T. , City
&amp; Dist.</t>
  </si>
  <si>
    <t>To Foreign Countries</t>
  </si>
  <si>
    <t>First Reg.</t>
  </si>
  <si>
    <t>Kaohsiung City</t>
  </si>
  <si>
    <t>Fuchien Prov.</t>
  </si>
  <si>
    <t>Population</t>
  </si>
  <si>
    <t>Immigrant</t>
  </si>
  <si>
    <t>Emigrant</t>
  </si>
  <si>
    <t>Crude Birth Rate</t>
  </si>
  <si>
    <t>Crude Death Rate</t>
  </si>
  <si>
    <t>Total</t>
  </si>
  <si>
    <t>Male</t>
  </si>
  <si>
    <t>Female</t>
  </si>
  <si>
    <t>End of  Year</t>
  </si>
  <si>
    <t>By Sex</t>
  </si>
  <si>
    <t>All Years</t>
  </si>
  <si>
    <t xml:space="preserve"> 0~4
Years</t>
  </si>
  <si>
    <t>5-9
Years</t>
  </si>
  <si>
    <t xml:space="preserve"> 10-14
Years</t>
  </si>
  <si>
    <t>15-19
Years</t>
  </si>
  <si>
    <t>20-24
Years</t>
  </si>
  <si>
    <t>25-29
Years</t>
  </si>
  <si>
    <t>30-34
Years</t>
  </si>
  <si>
    <t>35-39
Years</t>
  </si>
  <si>
    <t>40-44
Years</t>
  </si>
  <si>
    <t>45-49
Years</t>
  </si>
  <si>
    <t>50-54
Years</t>
  </si>
  <si>
    <t>55-59
Years</t>
  </si>
  <si>
    <t>60-64
Years</t>
  </si>
  <si>
    <t>65-69
Years</t>
  </si>
  <si>
    <t>70-74
Years</t>
  </si>
  <si>
    <t>75-79
Years</t>
  </si>
  <si>
    <t>80-84
Years</t>
  </si>
  <si>
    <t>85-89
Years</t>
  </si>
  <si>
    <t>90-94
Years</t>
  </si>
  <si>
    <t>95-99
Years</t>
  </si>
  <si>
    <t>100Years of Age and Over</t>
  </si>
  <si>
    <t>Population</t>
  </si>
  <si>
    <r>
      <t>15-64</t>
    </r>
    <r>
      <rPr>
        <sz val="9"/>
        <rFont val="華康粗圓體"/>
        <family val="3"/>
      </rPr>
      <t xml:space="preserve">歲
</t>
    </r>
    <r>
      <rPr>
        <sz val="9"/>
        <rFont val="Arial Narrow"/>
        <family val="2"/>
      </rPr>
      <t>15-64Years</t>
    </r>
  </si>
  <si>
    <r>
      <t>65</t>
    </r>
    <r>
      <rPr>
        <sz val="9"/>
        <rFont val="華康粗圓體"/>
        <family val="3"/>
      </rPr>
      <t xml:space="preserve">歲以上
</t>
    </r>
    <r>
      <rPr>
        <sz val="9"/>
        <rFont val="Arial Narrow"/>
        <family val="2"/>
      </rPr>
      <t>65  Years of Age
and Over</t>
    </r>
  </si>
  <si>
    <r>
      <t>0-14</t>
    </r>
    <r>
      <rPr>
        <sz val="9"/>
        <rFont val="華康粗圓體"/>
        <family val="3"/>
      </rPr>
      <t xml:space="preserve">歲
</t>
    </r>
    <r>
      <rPr>
        <sz val="9"/>
        <rFont val="Arial Narrow"/>
        <family val="2"/>
      </rPr>
      <t>0-14Years</t>
    </r>
  </si>
  <si>
    <t>Junior College</t>
  </si>
  <si>
    <t>5 Years System</t>
  </si>
  <si>
    <t>Grand Total</t>
  </si>
  <si>
    <t xml:space="preserve"> Self-taught</t>
  </si>
  <si>
    <t>Attended</t>
  </si>
  <si>
    <t>Population</t>
  </si>
  <si>
    <t>Married</t>
  </si>
  <si>
    <t>Num. of Population</t>
  </si>
  <si>
    <t>Total</t>
  </si>
  <si>
    <t xml:space="preserve"> Total</t>
  </si>
  <si>
    <t>Sex</t>
  </si>
  <si>
    <t>0~4
Years</t>
  </si>
  <si>
    <t>5~9
Years</t>
  </si>
  <si>
    <t>10~14
Years</t>
  </si>
  <si>
    <t>15~19
Years</t>
  </si>
  <si>
    <t>20~24
Years</t>
  </si>
  <si>
    <t>25~29
Years</t>
  </si>
  <si>
    <t>30~34
Years</t>
  </si>
  <si>
    <t>35-39
Years</t>
  </si>
  <si>
    <t>40~44
Years</t>
  </si>
  <si>
    <t>45~49
Years</t>
  </si>
  <si>
    <t>50~59
Years</t>
  </si>
  <si>
    <t>55~59
Years</t>
  </si>
  <si>
    <t>60~64
Years</t>
  </si>
  <si>
    <t>65~69
Years</t>
  </si>
  <si>
    <t>70~74
Years</t>
  </si>
  <si>
    <t>75~79
Years</t>
  </si>
  <si>
    <r>
      <t>Population Density (per/km</t>
    </r>
    <r>
      <rPr>
        <vertAlign val="superscript"/>
        <sz val="6"/>
        <rFont val="Arial Narrow"/>
        <family val="2"/>
      </rPr>
      <t>2</t>
    </r>
    <r>
      <rPr>
        <sz val="6"/>
        <rFont val="Arial Narrow"/>
        <family val="2"/>
      </rPr>
      <t>)</t>
    </r>
  </si>
  <si>
    <r>
      <t>Area (Km</t>
    </r>
    <r>
      <rPr>
        <vertAlign val="superscript"/>
        <sz val="8.5"/>
        <rFont val="Arial Narrow"/>
        <family val="2"/>
      </rPr>
      <t>2</t>
    </r>
    <r>
      <rPr>
        <sz val="8.5"/>
        <rFont val="Arial Narrow"/>
        <family val="2"/>
      </rPr>
      <t>)</t>
    </r>
  </si>
  <si>
    <t>單位：人</t>
  </si>
  <si>
    <t>－</t>
  </si>
  <si>
    <t>Num. of  Neighborhood</t>
  </si>
  <si>
    <t>Sex</t>
  </si>
  <si>
    <t>Graduated</t>
  </si>
  <si>
    <t>Illiterate</t>
  </si>
  <si>
    <t>Other C. &amp; City of Prov.</t>
  </si>
  <si>
    <t>Canceled Reg.</t>
  </si>
  <si>
    <t>Others</t>
  </si>
  <si>
    <t>Total</t>
  </si>
  <si>
    <t>Num. of Tsuns &amp; Lins</t>
  </si>
  <si>
    <t>Num. of Neigh borhood</t>
  </si>
  <si>
    <t>population                            person</t>
  </si>
  <si>
    <t xml:space="preserve"> Population</t>
  </si>
  <si>
    <t xml:space="preserve"> </t>
  </si>
  <si>
    <t>New Taipei City</t>
  </si>
  <si>
    <t>Taichung City</t>
  </si>
  <si>
    <t>Tainan City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</si>
  <si>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</si>
  <si>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t xml:space="preserve"> </t>
  </si>
  <si>
    <r>
      <rPr>
        <sz val="8.5"/>
        <rFont val="華康粗圓體"/>
        <family val="3"/>
      </rPr>
      <t>戶數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戶</t>
    </r>
    <r>
      <rPr>
        <sz val="8.5"/>
        <rFont val="Arial Narrow"/>
        <family val="2"/>
      </rPr>
      <t xml:space="preserve">)
Number of House-holds(Households) </t>
    </r>
  </si>
  <si>
    <r>
      <rPr>
        <sz val="8.5"/>
        <rFont val="華康粗圓體"/>
        <family val="3"/>
      </rPr>
      <t>人口數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人</t>
    </r>
    <r>
      <rPr>
        <sz val="8.5"/>
        <rFont val="Arial Narrow"/>
        <family val="2"/>
      </rPr>
      <t>)
Population (Person)</t>
    </r>
  </si>
  <si>
    <r>
      <rPr>
        <sz val="8.5"/>
        <rFont val="華康粗圓體"/>
        <family val="3"/>
      </rPr>
      <t xml:space="preserve">合計
</t>
    </r>
    <r>
      <rPr>
        <sz val="8.5"/>
        <rFont val="Arial Narrow"/>
        <family val="2"/>
      </rPr>
      <t>Total</t>
    </r>
  </si>
  <si>
    <r>
      <rPr>
        <sz val="8.5"/>
        <rFont val="華康粗圓體"/>
        <family val="3"/>
      </rPr>
      <t xml:space="preserve">男
</t>
    </r>
    <r>
      <rPr>
        <sz val="8.5"/>
        <rFont val="Arial Narrow"/>
        <family val="2"/>
      </rPr>
      <t>Male</t>
    </r>
  </si>
  <si>
    <r>
      <rPr>
        <sz val="8.5"/>
        <rFont val="華康粗圓體"/>
        <family val="3"/>
      </rPr>
      <t xml:space="preserve">女
</t>
    </r>
    <r>
      <rPr>
        <sz val="8.5"/>
        <rFont val="Arial Narrow"/>
        <family val="2"/>
      </rPr>
      <t>Female</t>
    </r>
  </si>
  <si>
    <r>
      <rPr>
        <sz val="9"/>
        <rFont val="華康中黑體"/>
        <family val="3"/>
      </rPr>
      <t>人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口</t>
    </r>
    <r>
      <rPr>
        <sz val="9"/>
        <rFont val="Arial Narrow"/>
        <family val="2"/>
      </rPr>
      <t xml:space="preserve"> Population</t>
    </r>
  </si>
  <si>
    <r>
      <rPr>
        <sz val="8.5"/>
        <rFont val="華康粗圓體"/>
        <family val="3"/>
      </rPr>
      <t xml:space="preserve">單位：人
</t>
    </r>
    <r>
      <rPr>
        <sz val="8.5"/>
        <rFont val="Arial Narrow"/>
        <family val="2"/>
      </rPr>
      <t>Unit</t>
    </r>
    <r>
      <rPr>
        <sz val="8.5"/>
        <rFont val="華康粗圓體"/>
        <family val="3"/>
      </rPr>
      <t>：</t>
    </r>
    <r>
      <rPr>
        <sz val="8.5"/>
        <rFont val="Arial Narrow"/>
        <family val="2"/>
      </rPr>
      <t>Person</t>
    </r>
  </si>
  <si>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別</t>
    </r>
    <r>
      <rPr>
        <sz val="8.5"/>
        <rFont val="Arial Narrow"/>
        <family val="2"/>
      </rPr>
      <t xml:space="preserve">
End of Year</t>
    </r>
  </si>
  <si>
    <r>
      <rPr>
        <sz val="8.5"/>
        <rFont val="華康粗圓體"/>
        <family val="3"/>
      </rPr>
      <t>面</t>
    </r>
    <r>
      <rPr>
        <sz val="8.5"/>
        <rFont val="Arial Narrow"/>
        <family val="2"/>
      </rPr>
      <t xml:space="preserve">     </t>
    </r>
    <r>
      <rPr>
        <sz val="8.5"/>
        <rFont val="華康粗圓體"/>
        <family val="3"/>
      </rPr>
      <t xml:space="preserve">積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平方公里</t>
    </r>
    <r>
      <rPr>
        <sz val="8.5"/>
        <rFont val="Arial Narrow"/>
        <family val="2"/>
      </rPr>
      <t>)
Area(km</t>
    </r>
    <r>
      <rPr>
        <vertAlign val="superscript"/>
        <sz val="8.5"/>
        <rFont val="Arial Narrow"/>
        <family val="2"/>
      </rPr>
      <t>2</t>
    </r>
    <r>
      <rPr>
        <sz val="8.5"/>
        <rFont val="Arial Narrow"/>
        <family val="2"/>
      </rPr>
      <t>)</t>
    </r>
  </si>
  <si>
    <r>
      <rPr>
        <sz val="8.5"/>
        <rFont val="華康粗圓體"/>
        <family val="3"/>
      </rPr>
      <t xml:space="preserve">現　住　戶　口
</t>
    </r>
    <r>
      <rPr>
        <sz val="8.5"/>
        <rFont val="Arial Narrow"/>
        <family val="2"/>
      </rPr>
      <t>Households</t>
    </r>
  </si>
  <si>
    <r>
      <rPr>
        <sz val="8.5"/>
        <rFont val="華康粗圓體"/>
        <family val="3"/>
      </rPr>
      <t>戶量
人</t>
    </r>
    <r>
      <rPr>
        <sz val="8.5"/>
        <rFont val="Arial Narrow"/>
        <family val="2"/>
      </rPr>
      <t>/</t>
    </r>
    <r>
      <rPr>
        <sz val="8.5"/>
        <rFont val="華康粗圓體"/>
        <family val="3"/>
      </rPr>
      <t xml:space="preserve">戶
</t>
    </r>
    <r>
      <rPr>
        <sz val="7.5"/>
        <rFont val="Arial Narrow"/>
        <family val="2"/>
      </rPr>
      <t xml:space="preserve">Number of Households (Person/Households) </t>
    </r>
  </si>
  <si>
    <r>
      <rPr>
        <sz val="8.5"/>
        <rFont val="華康粗圓體"/>
        <family val="3"/>
      </rPr>
      <t xml:space="preserve">人口密度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人</t>
    </r>
    <r>
      <rPr>
        <sz val="8.5"/>
        <rFont val="Arial Narrow"/>
        <family val="2"/>
      </rPr>
      <t>/</t>
    </r>
    <r>
      <rPr>
        <sz val="8.5"/>
        <rFont val="華康粗圓體"/>
        <family val="3"/>
      </rPr>
      <t>平方
公里</t>
    </r>
    <r>
      <rPr>
        <sz val="8.5"/>
        <rFont val="Arial Narrow"/>
        <family val="2"/>
      </rPr>
      <t>)
Population Density 
(per/ km2)</t>
    </r>
  </si>
  <si>
    <r>
      <rPr>
        <sz val="8.5"/>
        <rFont val="華康粗圓體"/>
        <family val="3"/>
      </rPr>
      <t xml:space="preserve">性比例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男</t>
    </r>
    <r>
      <rPr>
        <sz val="8.5"/>
        <rFont val="Arial Narrow"/>
        <family val="2"/>
      </rPr>
      <t>/</t>
    </r>
    <r>
      <rPr>
        <sz val="8.5"/>
        <rFont val="華康粗圓體"/>
        <family val="3"/>
      </rPr>
      <t>女</t>
    </r>
    <r>
      <rPr>
        <sz val="8.5"/>
        <rFont val="Arial Narrow"/>
        <family val="2"/>
      </rPr>
      <t>)*100
Sex Ratio 
(Male/Female)
*100</t>
    </r>
  </si>
  <si>
    <r>
      <rPr>
        <sz val="9"/>
        <rFont val="華康中黑體"/>
        <family val="3"/>
      </rPr>
      <t>單位：人</t>
    </r>
  </si>
  <si>
    <r>
      <rPr>
        <sz val="9"/>
        <rFont val="華康粗圓體"/>
        <family val="3"/>
      </rPr>
      <t>往本省他縣市</t>
    </r>
  </si>
  <si>
    <r>
      <rPr>
        <sz val="9"/>
        <rFont val="華康粗圓體"/>
        <family val="3"/>
      </rPr>
      <t>註銷戶籍</t>
    </r>
  </si>
  <si>
    <r>
      <rPr>
        <sz val="9"/>
        <rFont val="華康粗圓體"/>
        <family val="3"/>
      </rPr>
      <t>其他</t>
    </r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</si>
  <si>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</si>
  <si>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男</t>
    </r>
  </si>
  <si>
    <r>
      <rPr>
        <sz val="9"/>
        <rFont val="華康粗圓體"/>
        <family val="3"/>
      </rPr>
      <t>女</t>
    </r>
  </si>
  <si>
    <r>
      <rPr>
        <sz val="9"/>
        <rFont val="華康粗圓體"/>
        <family val="3"/>
      </rPr>
      <t>遷　入</t>
    </r>
  </si>
  <si>
    <r>
      <rPr>
        <sz val="9"/>
        <rFont val="華康粗圓體"/>
        <family val="3"/>
      </rPr>
      <t>遷　出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</si>
  <si>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</si>
  <si>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別</t>
    </r>
    <r>
      <rPr>
        <sz val="8.5"/>
        <rFont val="Arial Narrow"/>
        <family val="2"/>
      </rPr>
      <t xml:space="preserve">
End of Year</t>
    </r>
  </si>
  <si>
    <r>
      <rPr>
        <sz val="9"/>
        <rFont val="華康粗圓體"/>
        <family val="3"/>
      </rPr>
      <t>遷　　出　　人　　數　　</t>
    </r>
    <r>
      <rPr>
        <sz val="9"/>
        <rFont val="Arial Narrow"/>
        <family val="2"/>
      </rPr>
      <t>Num. of Emigrants</t>
    </r>
  </si>
  <si>
    <r>
      <rPr>
        <sz val="9"/>
        <rFont val="華康粗圓體"/>
        <family val="3"/>
      </rPr>
      <t>出生人數</t>
    </r>
    <r>
      <rPr>
        <sz val="9"/>
        <rFont val="Arial Narrow"/>
        <family val="2"/>
      </rPr>
      <t xml:space="preserve">  Num. of  Birth</t>
    </r>
  </si>
  <si>
    <r>
      <rPr>
        <sz val="9"/>
        <rFont val="華康粗圓體"/>
        <family val="3"/>
      </rPr>
      <t xml:space="preserve">粗出生率
</t>
    </r>
    <r>
      <rPr>
        <sz val="9"/>
        <rFont val="Arial Narrow"/>
        <family val="2"/>
      </rPr>
      <t>(‰)</t>
    </r>
  </si>
  <si>
    <r>
      <rPr>
        <sz val="9"/>
        <rFont val="華康粗圓體"/>
        <family val="3"/>
      </rPr>
      <t>死亡人數</t>
    </r>
    <r>
      <rPr>
        <sz val="9"/>
        <rFont val="Arial Narrow"/>
        <family val="2"/>
      </rPr>
      <t xml:space="preserve">  Num. of  Death</t>
    </r>
  </si>
  <si>
    <r>
      <rPr>
        <sz val="9"/>
        <rFont val="華康粗圓體"/>
        <family val="3"/>
      </rPr>
      <t xml:space="preserve">粗死亡率
</t>
    </r>
    <r>
      <rPr>
        <sz val="9"/>
        <rFont val="Arial Narrow"/>
        <family val="2"/>
      </rPr>
      <t>(‰)</t>
    </r>
  </si>
  <si>
    <r>
      <rPr>
        <sz val="9"/>
        <rFont val="華康粗圓體"/>
        <family val="3"/>
      </rPr>
      <t xml:space="preserve">結婚
</t>
    </r>
    <r>
      <rPr>
        <sz val="9"/>
        <rFont val="Arial Narrow"/>
        <family val="2"/>
      </rPr>
      <t>Married</t>
    </r>
  </si>
  <si>
    <r>
      <rPr>
        <sz val="9"/>
        <rFont val="華康粗圓體"/>
        <family val="3"/>
      </rPr>
      <t xml:space="preserve">離婚
</t>
    </r>
    <r>
      <rPr>
        <sz val="9"/>
        <rFont val="Arial Narrow"/>
        <family val="2"/>
      </rPr>
      <t>Divorce</t>
    </r>
  </si>
  <si>
    <r>
      <rPr>
        <sz val="9"/>
        <rFont val="華康粗圓體"/>
        <family val="3"/>
      </rPr>
      <t>對數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對</t>
    </r>
    <r>
      <rPr>
        <sz val="9"/>
        <rFont val="Arial Narrow"/>
        <family val="2"/>
      </rPr>
      <t>)
Couple</t>
    </r>
  </si>
  <si>
    <r>
      <rPr>
        <sz val="9"/>
        <rFont val="華康粗圓體"/>
        <family val="3"/>
      </rPr>
      <t>率</t>
    </r>
    <r>
      <rPr>
        <sz val="9"/>
        <rFont val="Arial Narrow"/>
        <family val="2"/>
      </rPr>
      <t>(‰)
Rate</t>
    </r>
  </si>
  <si>
    <r>
      <rPr>
        <sz val="9"/>
        <rFont val="華康中黑體"/>
        <family val="3"/>
      </rPr>
      <t>備註：增加粗出生</t>
    </r>
    <r>
      <rPr>
        <sz val="9"/>
        <rFont val="Arial Narrow"/>
        <family val="2"/>
      </rPr>
      <t>(</t>
    </r>
    <r>
      <rPr>
        <sz val="9"/>
        <rFont val="華康中黑體"/>
        <family val="3"/>
      </rPr>
      <t>死亡</t>
    </r>
    <r>
      <rPr>
        <sz val="9"/>
        <rFont val="Arial Narrow"/>
        <family val="2"/>
      </rPr>
      <t>)</t>
    </r>
    <r>
      <rPr>
        <sz val="9"/>
        <rFont val="華康中黑體"/>
        <family val="3"/>
      </rPr>
      <t>率及結</t>
    </r>
    <r>
      <rPr>
        <sz val="9"/>
        <rFont val="Arial Narrow"/>
        <family val="2"/>
      </rPr>
      <t>(</t>
    </r>
    <r>
      <rPr>
        <sz val="9"/>
        <rFont val="華康中黑體"/>
        <family val="3"/>
      </rPr>
      <t>離</t>
    </r>
    <r>
      <rPr>
        <sz val="9"/>
        <rFont val="Arial Narrow"/>
        <family val="2"/>
      </rPr>
      <t>)</t>
    </r>
    <r>
      <rPr>
        <sz val="9"/>
        <rFont val="華康中黑體"/>
        <family val="3"/>
      </rPr>
      <t>婚率等欄位。</t>
    </r>
  </si>
  <si>
    <r>
      <t>Note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fields of birth (death) rate and marriage (divorce) rate included</t>
    </r>
  </si>
  <si>
    <r>
      <t>2-2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Immigrants and Emigrants (Cont.End)</t>
    </r>
  </si>
  <si>
    <r>
      <rPr>
        <sz val="9"/>
        <rFont val="華康粗圓體"/>
        <family val="3"/>
      </rPr>
      <t>性別</t>
    </r>
  </si>
  <si>
    <r>
      <rPr>
        <sz val="9"/>
        <rFont val="華康粗圓體"/>
        <family val="3"/>
      </rPr>
      <t>全年齡</t>
    </r>
  </si>
  <si>
    <r>
      <t>0-4</t>
    </r>
    <r>
      <rPr>
        <sz val="9"/>
        <rFont val="華康粗圓體"/>
        <family val="3"/>
      </rPr>
      <t>歲</t>
    </r>
  </si>
  <si>
    <r>
      <t>5-9</t>
    </r>
    <r>
      <rPr>
        <sz val="9"/>
        <rFont val="華康粗圓體"/>
        <family val="3"/>
      </rPr>
      <t>歲</t>
    </r>
  </si>
  <si>
    <r>
      <t>10-14</t>
    </r>
    <r>
      <rPr>
        <sz val="9"/>
        <rFont val="華康粗圓體"/>
        <family val="3"/>
      </rPr>
      <t>歲</t>
    </r>
  </si>
  <si>
    <r>
      <t>15-19</t>
    </r>
    <r>
      <rPr>
        <sz val="9"/>
        <rFont val="華康粗圓體"/>
        <family val="3"/>
      </rPr>
      <t>歲</t>
    </r>
  </si>
  <si>
    <r>
      <t>20-24</t>
    </r>
    <r>
      <rPr>
        <sz val="9"/>
        <rFont val="華康粗圓體"/>
        <family val="3"/>
      </rPr>
      <t>歲</t>
    </r>
  </si>
  <si>
    <r>
      <t>25-29</t>
    </r>
    <r>
      <rPr>
        <sz val="9"/>
        <rFont val="華康粗圓體"/>
        <family val="3"/>
      </rPr>
      <t>歲</t>
    </r>
  </si>
  <si>
    <r>
      <t>30-34</t>
    </r>
    <r>
      <rPr>
        <sz val="9"/>
        <rFont val="華康粗圓體"/>
        <family val="3"/>
      </rPr>
      <t>歲</t>
    </r>
  </si>
  <si>
    <r>
      <t>35-39</t>
    </r>
    <r>
      <rPr>
        <sz val="9"/>
        <rFont val="華康粗圓體"/>
        <family val="3"/>
      </rPr>
      <t>歲</t>
    </r>
  </si>
  <si>
    <r>
      <t>40-44</t>
    </r>
    <r>
      <rPr>
        <sz val="9"/>
        <rFont val="華康粗圓體"/>
        <family val="3"/>
      </rPr>
      <t>歲</t>
    </r>
  </si>
  <si>
    <r>
      <t>45-49</t>
    </r>
    <r>
      <rPr>
        <sz val="9"/>
        <rFont val="華康粗圓體"/>
        <family val="3"/>
      </rPr>
      <t>歲</t>
    </r>
  </si>
  <si>
    <r>
      <t>50-54</t>
    </r>
    <r>
      <rPr>
        <sz val="9"/>
        <rFont val="華康粗圓體"/>
        <family val="3"/>
      </rPr>
      <t>歲</t>
    </r>
  </si>
  <si>
    <r>
      <t>55-59</t>
    </r>
    <r>
      <rPr>
        <sz val="9"/>
        <rFont val="華康粗圓體"/>
        <family val="3"/>
      </rPr>
      <t>歲</t>
    </r>
  </si>
  <si>
    <r>
      <t>60-64</t>
    </r>
    <r>
      <rPr>
        <sz val="9"/>
        <rFont val="華康粗圓體"/>
        <family val="3"/>
      </rPr>
      <t>歲</t>
    </r>
  </si>
  <si>
    <r>
      <t>65-69</t>
    </r>
    <r>
      <rPr>
        <sz val="9"/>
        <rFont val="華康粗圓體"/>
        <family val="3"/>
      </rPr>
      <t>歲</t>
    </r>
  </si>
  <si>
    <r>
      <t>70-74</t>
    </r>
    <r>
      <rPr>
        <sz val="9"/>
        <rFont val="華康粗圓體"/>
        <family val="3"/>
      </rPr>
      <t>歲</t>
    </r>
  </si>
  <si>
    <r>
      <t>75-79</t>
    </r>
    <r>
      <rPr>
        <sz val="9"/>
        <rFont val="華康粗圓體"/>
        <family val="3"/>
      </rPr>
      <t>歲</t>
    </r>
  </si>
  <si>
    <r>
      <t>80-84</t>
    </r>
    <r>
      <rPr>
        <sz val="9"/>
        <rFont val="華康粗圓體"/>
        <family val="3"/>
      </rPr>
      <t>歲</t>
    </r>
  </si>
  <si>
    <r>
      <t>85-89</t>
    </r>
    <r>
      <rPr>
        <sz val="9"/>
        <rFont val="華康粗圓體"/>
        <family val="3"/>
      </rPr>
      <t>歲</t>
    </r>
  </si>
  <si>
    <r>
      <t>90-94</t>
    </r>
    <r>
      <rPr>
        <sz val="9"/>
        <rFont val="華康粗圓體"/>
        <family val="3"/>
      </rPr>
      <t>歲</t>
    </r>
  </si>
  <si>
    <r>
      <t>95-99</t>
    </r>
    <r>
      <rPr>
        <sz val="9"/>
        <rFont val="華康粗圓體"/>
        <family val="3"/>
      </rPr>
      <t>歲</t>
    </r>
  </si>
  <si>
    <r>
      <t>100</t>
    </r>
    <r>
      <rPr>
        <sz val="8"/>
        <rFont val="華康粗圓體"/>
        <family val="3"/>
      </rPr>
      <t>歲
以上</t>
    </r>
  </si>
  <si>
    <r>
      <rPr>
        <sz val="8.5"/>
        <rFont val="華康粗圓體"/>
        <family val="3"/>
      </rPr>
      <t>計</t>
    </r>
  </si>
  <si>
    <r>
      <rPr>
        <sz val="8.5"/>
        <rFont val="華康粗圓體"/>
        <family val="3"/>
      </rPr>
      <t>男</t>
    </r>
  </si>
  <si>
    <r>
      <rPr>
        <sz val="8.5"/>
        <rFont val="華康粗圓體"/>
        <family val="3"/>
      </rPr>
      <t>女</t>
    </r>
  </si>
  <si>
    <r>
      <rPr>
        <sz val="8.5"/>
        <rFont val="華康粗圓體"/>
        <family val="3"/>
      </rPr>
      <t>計</t>
    </r>
  </si>
  <si>
    <r>
      <rPr>
        <sz val="8.5"/>
        <rFont val="華康粗圓體"/>
        <family val="3"/>
      </rPr>
      <t>男</t>
    </r>
  </si>
  <si>
    <r>
      <rPr>
        <sz val="8.5"/>
        <rFont val="華康粗圓體"/>
        <family val="3"/>
      </rPr>
      <t>女</t>
    </r>
  </si>
  <si>
    <r>
      <t>2-3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Population  by  Age</t>
    </r>
  </si>
  <si>
    <r>
      <rPr>
        <sz val="9"/>
        <rFont val="華康中黑體"/>
        <family val="3"/>
      </rPr>
      <t xml:space="preserve">單位：人
</t>
    </r>
    <r>
      <rPr>
        <sz val="9"/>
        <rFont val="Arial Narrow"/>
        <family val="2"/>
      </rP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</si>
  <si>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</si>
  <si>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rPr>
        <sz val="9"/>
        <rFont val="華康粗圓體"/>
        <family val="3"/>
      </rPr>
      <t>年　齡　分　配　</t>
    </r>
    <r>
      <rPr>
        <sz val="9"/>
        <rFont val="Arial Narrow"/>
        <family val="2"/>
      </rPr>
      <t>Age Distribution</t>
    </r>
  </si>
  <si>
    <r>
      <rPr>
        <sz val="9"/>
        <rFont val="華康粗圓體"/>
        <family val="3"/>
      </rPr>
      <t xml:space="preserve">扶老比
</t>
    </r>
    <r>
      <rPr>
        <sz val="9"/>
        <rFont val="Arial Narrow"/>
        <family val="2"/>
      </rPr>
      <t>Elderly Dependency Radio</t>
    </r>
  </si>
  <si>
    <r>
      <rPr>
        <sz val="9"/>
        <rFont val="華康粗圓體"/>
        <family val="3"/>
      </rPr>
      <t xml:space="preserve">扶幼比
</t>
    </r>
    <r>
      <rPr>
        <sz val="9"/>
        <rFont val="Arial Narrow"/>
        <family val="2"/>
      </rPr>
      <t>Child Dependency Radio</t>
    </r>
  </si>
  <si>
    <r>
      <rPr>
        <sz val="9"/>
        <rFont val="華康粗圓體"/>
        <family val="3"/>
      </rPr>
      <t xml:space="preserve">扶養比
</t>
    </r>
    <r>
      <rPr>
        <sz val="9"/>
        <rFont val="Arial Narrow"/>
        <family val="2"/>
      </rPr>
      <t>Dependency  Ratio</t>
    </r>
  </si>
  <si>
    <r>
      <rPr>
        <sz val="8"/>
        <rFont val="華康中黑體"/>
        <family val="3"/>
      </rPr>
      <t>單位：人</t>
    </r>
  </si>
  <si>
    <r>
      <rPr>
        <sz val="7"/>
        <rFont val="華康粗圓體"/>
        <family val="3"/>
      </rPr>
      <t>不識
字者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</si>
  <si>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別</t>
    </r>
    <r>
      <rPr>
        <sz val="9"/>
        <rFont val="Arial Narrow"/>
        <family val="2"/>
      </rPr>
      <t xml:space="preserve"> 
End of Year</t>
    </r>
  </si>
  <si>
    <r>
      <rPr>
        <sz val="8"/>
        <rFont val="華康粗圓體"/>
        <family val="3"/>
      </rPr>
      <t>性別</t>
    </r>
  </si>
  <si>
    <r>
      <rPr>
        <sz val="8"/>
        <rFont val="華康粗圓體"/>
        <family val="3"/>
      </rPr>
      <t>總　計</t>
    </r>
  </si>
  <si>
    <r>
      <rPr>
        <sz val="7"/>
        <rFont val="華康粗圓體"/>
        <family val="3"/>
      </rPr>
      <t xml:space="preserve">研究所
</t>
    </r>
    <r>
      <rPr>
        <sz val="7"/>
        <rFont val="Arial Narrow"/>
        <family val="2"/>
      </rPr>
      <t>Graduate  School</t>
    </r>
  </si>
  <si>
    <r>
      <rPr>
        <sz val="7"/>
        <rFont val="華康粗圓體"/>
        <family val="3"/>
      </rPr>
      <t>大學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獨立學院</t>
    </r>
    <r>
      <rPr>
        <sz val="7"/>
        <rFont val="Arial Narrow"/>
        <family val="2"/>
      </rPr>
      <t>)
University    (College)</t>
    </r>
  </si>
  <si>
    <r>
      <rPr>
        <sz val="7"/>
        <rFont val="華康粗圓體"/>
        <family val="3"/>
      </rPr>
      <t>專　　科</t>
    </r>
  </si>
  <si>
    <r>
      <rPr>
        <sz val="7"/>
        <rFont val="華康粗圓體"/>
        <family val="3"/>
      </rPr>
      <t xml:space="preserve">高　　　中
</t>
    </r>
    <r>
      <rPr>
        <sz val="7"/>
        <rFont val="Arial Narrow"/>
        <family val="2"/>
      </rPr>
      <t>Senior  High School</t>
    </r>
  </si>
  <si>
    <r>
      <rPr>
        <sz val="7"/>
        <rFont val="華康粗圓體"/>
        <family val="3"/>
      </rPr>
      <t xml:space="preserve">高　　　職
</t>
    </r>
    <r>
      <rPr>
        <sz val="7"/>
        <rFont val="Arial Narrow"/>
        <family val="2"/>
      </rPr>
      <t xml:space="preserve"> Senior Vocational School</t>
    </r>
  </si>
  <si>
    <r>
      <rPr>
        <sz val="7"/>
        <rFont val="華康粗圓體"/>
        <family val="3"/>
      </rPr>
      <t>國</t>
    </r>
    <r>
      <rPr>
        <sz val="7"/>
        <rFont val="Arial Narrow"/>
        <family val="2"/>
      </rPr>
      <t xml:space="preserve">  (</t>
    </r>
    <r>
      <rPr>
        <sz val="7"/>
        <rFont val="華康粗圓體"/>
        <family val="3"/>
      </rPr>
      <t>初</t>
    </r>
    <r>
      <rPr>
        <sz val="7"/>
        <rFont val="Arial Narrow"/>
        <family val="2"/>
      </rPr>
      <t xml:space="preserve">)  </t>
    </r>
    <r>
      <rPr>
        <sz val="7"/>
        <rFont val="華康粗圓體"/>
        <family val="3"/>
      </rPr>
      <t xml:space="preserve">中
</t>
    </r>
    <r>
      <rPr>
        <sz val="7"/>
        <rFont val="Arial Narrow"/>
        <family val="2"/>
      </rPr>
      <t>Junior High  School</t>
    </r>
  </si>
  <si>
    <r>
      <rPr>
        <sz val="7"/>
        <rFont val="華康粗圓體"/>
        <family val="3"/>
      </rPr>
      <t xml:space="preserve">初　　　職
</t>
    </r>
    <r>
      <rPr>
        <sz val="7"/>
        <rFont val="Arial Narrow"/>
        <family val="2"/>
      </rPr>
      <t>Junior Vocational School</t>
    </r>
  </si>
  <si>
    <r>
      <rPr>
        <sz val="7"/>
        <rFont val="華康粗圓體"/>
        <family val="3"/>
      </rPr>
      <t xml:space="preserve">小　　　學
</t>
    </r>
    <r>
      <rPr>
        <sz val="7"/>
        <rFont val="Arial Narrow"/>
        <family val="2"/>
      </rPr>
      <t>Elementary School</t>
    </r>
  </si>
  <si>
    <r>
      <rPr>
        <sz val="7"/>
        <rFont val="華康粗圓體"/>
        <family val="3"/>
      </rPr>
      <t>自修</t>
    </r>
  </si>
  <si>
    <r>
      <rPr>
        <sz val="7"/>
        <rFont val="華康粗圓體"/>
        <family val="3"/>
      </rPr>
      <t xml:space="preserve">二、三年制
</t>
    </r>
    <r>
      <rPr>
        <sz val="7"/>
        <rFont val="Arial Narrow"/>
        <family val="2"/>
      </rPr>
      <t>2,3 Years System</t>
    </r>
  </si>
  <si>
    <r>
      <rPr>
        <sz val="7"/>
        <rFont val="華康粗圓體"/>
        <family val="3"/>
      </rPr>
      <t>五年制</t>
    </r>
  </si>
  <si>
    <r>
      <rPr>
        <sz val="7"/>
        <rFont val="華康粗圓體"/>
        <family val="3"/>
      </rPr>
      <t>畢業</t>
    </r>
  </si>
  <si>
    <r>
      <rPr>
        <sz val="7"/>
        <rFont val="華康粗圓體"/>
        <family val="3"/>
      </rPr>
      <t>肄業</t>
    </r>
  </si>
  <si>
    <r>
      <rPr>
        <sz val="7"/>
        <rFont val="華康粗圓體"/>
        <family val="3"/>
      </rPr>
      <t xml:space="preserve">後二年
</t>
    </r>
    <r>
      <rPr>
        <sz val="7"/>
        <rFont val="Arial Narrow"/>
        <family val="2"/>
      </rPr>
      <t>last 2 Years</t>
    </r>
  </si>
  <si>
    <r>
      <rPr>
        <sz val="7"/>
        <rFont val="華康粗圓體"/>
        <family val="3"/>
      </rPr>
      <t xml:space="preserve">前三年
</t>
    </r>
    <r>
      <rPr>
        <sz val="7"/>
        <rFont val="Arial Narrow"/>
        <family val="2"/>
      </rPr>
      <t>First 3 Years</t>
    </r>
  </si>
  <si>
    <r>
      <rPr>
        <sz val="8"/>
        <color indexed="8"/>
        <rFont val="華康粗圓體"/>
        <family val="3"/>
      </rPr>
      <t>計</t>
    </r>
    <r>
      <rPr>
        <sz val="8"/>
        <color indexed="8"/>
        <rFont val="Arial Narrow"/>
        <family val="2"/>
      </rPr>
      <t>Total</t>
    </r>
  </si>
  <si>
    <r>
      <rPr>
        <sz val="8"/>
        <color indexed="8"/>
        <rFont val="華康粗圓體"/>
        <family val="3"/>
      </rPr>
      <t>男</t>
    </r>
    <r>
      <rPr>
        <sz val="8"/>
        <color indexed="8"/>
        <rFont val="Arial Narrow"/>
        <family val="2"/>
      </rPr>
      <t>Male</t>
    </r>
  </si>
  <si>
    <r>
      <rPr>
        <sz val="8"/>
        <color indexed="8"/>
        <rFont val="華康粗圓體"/>
        <family val="3"/>
      </rPr>
      <t>女</t>
    </r>
    <r>
      <rPr>
        <sz val="8"/>
        <color indexed="8"/>
        <rFont val="Arial Narrow"/>
        <family val="2"/>
      </rPr>
      <t>Female</t>
    </r>
  </si>
  <si>
    <r>
      <rPr>
        <sz val="8"/>
        <color indexed="8"/>
        <rFont val="華康粗圓體"/>
        <family val="3"/>
      </rPr>
      <t>計</t>
    </r>
    <r>
      <rPr>
        <sz val="8"/>
        <color indexed="8"/>
        <rFont val="Arial Narrow"/>
        <family val="2"/>
      </rPr>
      <t>Total</t>
    </r>
  </si>
  <si>
    <r>
      <rPr>
        <sz val="8"/>
        <color indexed="8"/>
        <rFont val="華康粗圓體"/>
        <family val="3"/>
      </rPr>
      <t>女</t>
    </r>
    <r>
      <rPr>
        <sz val="8"/>
        <color indexed="8"/>
        <rFont val="Arial Narrow"/>
        <family val="2"/>
      </rPr>
      <t>Female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</si>
  <si>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</si>
  <si>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2-4</t>
    </r>
    <r>
      <rPr>
        <sz val="11.5"/>
        <rFont val="華康粗圓體"/>
        <family val="3"/>
      </rPr>
      <t>、</t>
    </r>
    <r>
      <rPr>
        <sz val="11.5"/>
        <rFont val="Arial Narrow"/>
        <family val="2"/>
      </rPr>
      <t>Educational Attainment  of  Population Aged 15 and Over</t>
    </r>
  </si>
  <si>
    <r>
      <rPr>
        <sz val="9"/>
        <rFont val="華康粗圓體"/>
        <family val="3"/>
      </rPr>
      <t>有</t>
    </r>
  </si>
  <si>
    <r>
      <rPr>
        <sz val="9"/>
        <rFont val="華康粗圓體"/>
        <family val="3"/>
      </rPr>
      <t>偶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</si>
  <si>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</si>
  <si>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rPr>
        <sz val="9"/>
        <rFont val="華康粗圓體"/>
        <family val="3"/>
      </rPr>
      <t>總　　　計　</t>
    </r>
    <r>
      <rPr>
        <sz val="9"/>
        <rFont val="Arial Narrow"/>
        <family val="2"/>
      </rPr>
      <t>Grand Total</t>
    </r>
  </si>
  <si>
    <r>
      <rPr>
        <sz val="9"/>
        <rFont val="華康粗圓體"/>
        <family val="3"/>
      </rPr>
      <t>未　　婚　</t>
    </r>
    <r>
      <rPr>
        <sz val="9"/>
        <rFont val="Arial Narrow"/>
        <family val="2"/>
      </rPr>
      <t>Single</t>
    </r>
  </si>
  <si>
    <r>
      <rPr>
        <sz val="9"/>
        <rFont val="華康粗圓體"/>
        <family val="3"/>
      </rPr>
      <t>離　　　婚　</t>
    </r>
    <r>
      <rPr>
        <sz val="9"/>
        <rFont val="Arial Narrow"/>
        <family val="2"/>
      </rPr>
      <t>Divorced</t>
    </r>
  </si>
  <si>
    <r>
      <rPr>
        <sz val="9"/>
        <rFont val="華康粗圓體"/>
        <family val="3"/>
      </rPr>
      <t>喪　　　偶　</t>
    </r>
    <r>
      <rPr>
        <sz val="9"/>
        <rFont val="Arial Narrow"/>
        <family val="2"/>
      </rPr>
      <t>Widowed</t>
    </r>
  </si>
  <si>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Total</t>
    </r>
  </si>
  <si>
    <r>
      <rPr>
        <sz val="9"/>
        <rFont val="華康粗圓體"/>
        <family val="3"/>
      </rPr>
      <t xml:space="preserve">男
</t>
    </r>
    <r>
      <rPr>
        <sz val="9"/>
        <rFont val="Arial Narrow"/>
        <family val="2"/>
      </rPr>
      <t>Male</t>
    </r>
  </si>
  <si>
    <r>
      <rPr>
        <sz val="9"/>
        <rFont val="華康粗圓體"/>
        <family val="3"/>
      </rPr>
      <t xml:space="preserve">女
</t>
    </r>
    <r>
      <rPr>
        <sz val="9"/>
        <rFont val="Arial Narrow"/>
        <family val="2"/>
      </rPr>
      <t>Female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</si>
  <si>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</si>
  <si>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2-5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The Marital Status of the Population --By Age</t>
    </r>
  </si>
  <si>
    <t>識字者</t>
  </si>
  <si>
    <t>博士
Doctor</t>
  </si>
  <si>
    <r>
      <rPr>
        <sz val="9"/>
        <rFont val="華康粗圓體"/>
        <family val="3"/>
      </rPr>
      <t>合　　計</t>
    </r>
  </si>
  <si>
    <r>
      <rPr>
        <sz val="9"/>
        <rFont val="華康粗圓體"/>
        <family val="3"/>
      </rPr>
      <t>平地原住民</t>
    </r>
  </si>
  <si>
    <r>
      <rPr>
        <sz val="9"/>
        <rFont val="華康粗圓體"/>
        <family val="3"/>
      </rPr>
      <t>山地原住民</t>
    </r>
  </si>
  <si>
    <r>
      <rPr>
        <sz val="9"/>
        <rFont val="華康粗圓體"/>
        <family val="3"/>
      </rPr>
      <t>合</t>
    </r>
  </si>
  <si>
    <r>
      <rPr>
        <sz val="9"/>
        <rFont val="華康粗圓體"/>
        <family val="3"/>
      </rPr>
      <t>計</t>
    </r>
  </si>
  <si>
    <r>
      <t>2-6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Number of Households of The Aborigines   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</si>
  <si>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</si>
  <si>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</si>
  <si>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rPr>
        <sz val="9"/>
        <rFont val="華康粗圓體"/>
        <family val="3"/>
      </rP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　</t>
    </r>
    <r>
      <rPr>
        <sz val="9"/>
        <rFont val="Arial Narrow"/>
        <family val="2"/>
      </rPr>
      <t>Aborigines in Plains</t>
    </r>
  </si>
  <si>
    <r>
      <rPr>
        <sz val="9"/>
        <rFont val="華康粗圓體"/>
        <family val="3"/>
      </rPr>
      <t>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　</t>
    </r>
    <r>
      <rPr>
        <sz val="9"/>
        <rFont val="Arial Narrow"/>
        <family val="2"/>
      </rPr>
      <t xml:space="preserve"> Aborigines in Mountains</t>
    </r>
  </si>
  <si>
    <r>
      <rPr>
        <sz val="9"/>
        <rFont val="華康粗圓體"/>
        <family val="3"/>
      </rPr>
      <t>計</t>
    </r>
    <r>
      <rPr>
        <sz val="9"/>
        <rFont val="Arial Narrow"/>
        <family val="2"/>
      </rPr>
      <t xml:space="preserve"> Total</t>
    </r>
  </si>
  <si>
    <r>
      <rPr>
        <sz val="9"/>
        <rFont val="華康粗圓體"/>
        <family val="3"/>
      </rPr>
      <t>男</t>
    </r>
    <r>
      <rPr>
        <sz val="9"/>
        <rFont val="Arial Narrow"/>
        <family val="2"/>
      </rPr>
      <t xml:space="preserve"> Male</t>
    </r>
  </si>
  <si>
    <r>
      <rPr>
        <sz val="9"/>
        <rFont val="華康粗圓體"/>
        <family val="3"/>
      </rPr>
      <t>女</t>
    </r>
    <r>
      <rPr>
        <sz val="9"/>
        <rFont val="Arial Narrow"/>
        <family val="2"/>
      </rPr>
      <t xml:space="preserve"> Female</t>
    </r>
  </si>
  <si>
    <r>
      <rPr>
        <sz val="8"/>
        <rFont val="華康粗圓體"/>
        <family val="3"/>
      </rPr>
      <t>性別</t>
    </r>
  </si>
  <si>
    <r>
      <rPr>
        <sz val="8"/>
        <rFont val="華康粗圓體"/>
        <family val="3"/>
      </rPr>
      <t>總計</t>
    </r>
  </si>
  <si>
    <r>
      <t>0-4</t>
    </r>
    <r>
      <rPr>
        <sz val="8"/>
        <rFont val="華康粗圓體"/>
        <family val="3"/>
      </rPr>
      <t>歲</t>
    </r>
  </si>
  <si>
    <r>
      <t>5-9</t>
    </r>
    <r>
      <rPr>
        <sz val="8"/>
        <rFont val="華康粗圓體"/>
        <family val="3"/>
      </rPr>
      <t>歲</t>
    </r>
  </si>
  <si>
    <r>
      <t>10-14</t>
    </r>
    <r>
      <rPr>
        <sz val="8"/>
        <rFont val="華康粗圓體"/>
        <family val="3"/>
      </rPr>
      <t>歲</t>
    </r>
  </si>
  <si>
    <r>
      <t>15-19</t>
    </r>
    <r>
      <rPr>
        <sz val="8"/>
        <rFont val="華康粗圓體"/>
        <family val="3"/>
      </rPr>
      <t>歲</t>
    </r>
  </si>
  <si>
    <r>
      <t>20-24</t>
    </r>
    <r>
      <rPr>
        <sz val="8"/>
        <rFont val="華康粗圓體"/>
        <family val="3"/>
      </rPr>
      <t>歲</t>
    </r>
  </si>
  <si>
    <r>
      <t>25-29</t>
    </r>
    <r>
      <rPr>
        <sz val="8"/>
        <rFont val="華康粗圓體"/>
        <family val="3"/>
      </rPr>
      <t>歲</t>
    </r>
  </si>
  <si>
    <r>
      <t>30-34</t>
    </r>
    <r>
      <rPr>
        <sz val="8"/>
        <rFont val="華康粗圓體"/>
        <family val="3"/>
      </rPr>
      <t>歲</t>
    </r>
  </si>
  <si>
    <r>
      <t>35-39</t>
    </r>
    <r>
      <rPr>
        <sz val="8"/>
        <rFont val="華康粗圓體"/>
        <family val="3"/>
      </rPr>
      <t>歲</t>
    </r>
  </si>
  <si>
    <r>
      <t>40-44</t>
    </r>
    <r>
      <rPr>
        <sz val="8"/>
        <rFont val="華康粗圓體"/>
        <family val="3"/>
      </rPr>
      <t>歲</t>
    </r>
  </si>
  <si>
    <r>
      <t>45-49</t>
    </r>
    <r>
      <rPr>
        <sz val="8"/>
        <rFont val="華康粗圓體"/>
        <family val="3"/>
      </rPr>
      <t>歲</t>
    </r>
  </si>
  <si>
    <r>
      <t>50-54</t>
    </r>
    <r>
      <rPr>
        <sz val="8"/>
        <rFont val="華康粗圓體"/>
        <family val="3"/>
      </rPr>
      <t>歲</t>
    </r>
  </si>
  <si>
    <r>
      <t>55-59</t>
    </r>
    <r>
      <rPr>
        <sz val="8"/>
        <rFont val="華康粗圓體"/>
        <family val="3"/>
      </rPr>
      <t>歲</t>
    </r>
  </si>
  <si>
    <r>
      <t>60-64</t>
    </r>
    <r>
      <rPr>
        <sz val="8"/>
        <rFont val="華康粗圓體"/>
        <family val="3"/>
      </rPr>
      <t>歲</t>
    </r>
  </si>
  <si>
    <r>
      <t>65-69</t>
    </r>
    <r>
      <rPr>
        <sz val="8"/>
        <rFont val="華康粗圓體"/>
        <family val="3"/>
      </rPr>
      <t>歲</t>
    </r>
  </si>
  <si>
    <r>
      <t>70-74</t>
    </r>
    <r>
      <rPr>
        <sz val="8"/>
        <rFont val="華康粗圓體"/>
        <family val="3"/>
      </rPr>
      <t>歲</t>
    </r>
  </si>
  <si>
    <r>
      <t>75-79</t>
    </r>
    <r>
      <rPr>
        <sz val="8"/>
        <rFont val="華康粗圓體"/>
        <family val="3"/>
      </rPr>
      <t>歲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</si>
  <si>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</si>
  <si>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rPr>
        <sz val="8"/>
        <color indexed="8"/>
        <rFont val="華康粗圓體"/>
        <family val="3"/>
      </rPr>
      <t>女</t>
    </r>
    <r>
      <rPr>
        <sz val="8"/>
        <color indexed="8"/>
        <rFont val="Arial Narrow"/>
        <family val="2"/>
      </rPr>
      <t>Female</t>
    </r>
  </si>
  <si>
    <r>
      <rPr>
        <sz val="8"/>
        <color indexed="8"/>
        <rFont val="華康粗圓體"/>
        <family val="3"/>
      </rPr>
      <t>計</t>
    </r>
    <r>
      <rPr>
        <sz val="8"/>
        <color indexed="8"/>
        <rFont val="Arial Narrow"/>
        <family val="2"/>
      </rPr>
      <t>Total</t>
    </r>
  </si>
  <si>
    <r>
      <rPr>
        <sz val="8"/>
        <color indexed="8"/>
        <rFont val="華康粗圓體"/>
        <family val="3"/>
      </rPr>
      <t>女</t>
    </r>
    <r>
      <rPr>
        <sz val="8"/>
        <color indexed="8"/>
        <rFont val="Arial Narrow"/>
        <family val="2"/>
      </rPr>
      <t>Female</t>
    </r>
  </si>
  <si>
    <r>
      <rPr>
        <sz val="8"/>
        <color indexed="8"/>
        <rFont val="華康粗圓體"/>
        <family val="3"/>
      </rPr>
      <t>計</t>
    </r>
    <r>
      <rPr>
        <sz val="8"/>
        <color indexed="8"/>
        <rFont val="Arial Narrow"/>
        <family val="2"/>
      </rPr>
      <t>Total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</si>
  <si>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</si>
  <si>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2-7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The Aborigines by Age</t>
    </r>
  </si>
  <si>
    <t>80 Years of Age and over</t>
  </si>
  <si>
    <r>
      <t>80</t>
    </r>
    <r>
      <rPr>
        <sz val="8"/>
        <rFont val="華康粗圓體"/>
        <family val="3"/>
      </rPr>
      <t>歲以上</t>
    </r>
  </si>
  <si>
    <r>
      <rPr>
        <sz val="8.5"/>
        <rFont val="華康粗圓體"/>
        <family val="3"/>
      </rPr>
      <t>鄉鎮市別</t>
    </r>
  </si>
  <si>
    <r>
      <rPr>
        <sz val="8.5"/>
        <rFont val="超研澤中黑"/>
        <family val="3"/>
      </rPr>
      <t>人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口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數　　　　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人</t>
    </r>
  </si>
  <si>
    <r>
      <rPr>
        <sz val="8.5"/>
        <rFont val="超研澤中黑"/>
        <family val="3"/>
      </rPr>
      <t>面　　積　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單位：平　方　公　里　</t>
    </r>
  </si>
  <si>
    <r>
      <t xml:space="preserve"> area                            unit : Km</t>
    </r>
    <r>
      <rPr>
        <vertAlign val="superscript"/>
        <sz val="8.5"/>
        <rFont val="Arial Narrow"/>
        <family val="2"/>
      </rPr>
      <t>2</t>
    </r>
  </si>
  <si>
    <r>
      <rPr>
        <sz val="8.5"/>
        <rFont val="超研澤中黑"/>
        <family val="3"/>
      </rPr>
      <t>人口密度　　　　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每平方公里人口數</t>
    </r>
  </si>
  <si>
    <r>
      <t xml:space="preserve"> population density                per km</t>
    </r>
    <r>
      <rPr>
        <vertAlign val="superscript"/>
        <sz val="8.5"/>
        <rFont val="Arial Narrow"/>
        <family val="2"/>
      </rPr>
      <t>2</t>
    </r>
  </si>
  <si>
    <r>
      <rPr>
        <sz val="8.5"/>
        <rFont val="華康粗圓體"/>
        <family val="3"/>
      </rPr>
      <t>土地面積</t>
    </r>
  </si>
  <si>
    <r>
      <rPr>
        <sz val="8.5"/>
        <rFont val="華康粗圓體"/>
        <family val="3"/>
      </rPr>
      <t>村里數</t>
    </r>
  </si>
  <si>
    <r>
      <rPr>
        <sz val="8.5"/>
        <rFont val="華康粗圓體"/>
        <family val="3"/>
      </rPr>
      <t>鄰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數</t>
    </r>
  </si>
  <si>
    <r>
      <rPr>
        <sz val="8.5"/>
        <rFont val="華康粗圓體"/>
        <family val="3"/>
      </rPr>
      <t>現住人口數</t>
    </r>
    <r>
      <rPr>
        <sz val="8.5"/>
        <rFont val="Arial Narrow"/>
        <family val="2"/>
      </rPr>
      <t xml:space="preserve"> Populations</t>
    </r>
  </si>
  <si>
    <r>
      <rPr>
        <sz val="8.5"/>
        <rFont val="華康粗圓體"/>
        <family val="3"/>
      </rPr>
      <t>人口密度</t>
    </r>
  </si>
  <si>
    <r>
      <rPr>
        <sz val="8.5"/>
        <rFont val="華康粗圓體"/>
        <family val="3"/>
      </rPr>
      <t>合計</t>
    </r>
    <r>
      <rPr>
        <sz val="8.5"/>
        <rFont val="Arial Narrow"/>
        <family val="2"/>
      </rPr>
      <t xml:space="preserve"> Total</t>
    </r>
  </si>
  <si>
    <r>
      <rPr>
        <sz val="8.5"/>
        <rFont val="華康粗圓體"/>
        <family val="3"/>
      </rPr>
      <t>男</t>
    </r>
    <r>
      <rPr>
        <sz val="8.5"/>
        <rFont val="Arial Narrow"/>
        <family val="2"/>
      </rPr>
      <t xml:space="preserve"> Male</t>
    </r>
  </si>
  <si>
    <r>
      <rPr>
        <sz val="8.5"/>
        <rFont val="華康粗圓體"/>
        <family val="3"/>
      </rPr>
      <t>女</t>
    </r>
    <r>
      <rPr>
        <sz val="8.5"/>
        <rFont val="Arial Narrow"/>
        <family val="2"/>
      </rPr>
      <t xml:space="preserve"> Female</t>
    </r>
  </si>
  <si>
    <r>
      <rPr>
        <sz val="9"/>
        <rFont val="華康中黑體"/>
        <family val="3"/>
      </rPr>
      <t>人口</t>
    </r>
    <r>
      <rPr>
        <sz val="9"/>
        <rFont val="Arial Narrow"/>
        <family val="2"/>
      </rPr>
      <t xml:space="preserve"> Population</t>
    </r>
  </si>
  <si>
    <t>Aborigines 
in Mountains</t>
  </si>
  <si>
    <t>Aborigines
 in Plains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</si>
  <si>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</si>
  <si>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9"/>
        <rFont val="華康粗圓體"/>
        <family val="3"/>
      </rPr>
      <t>戶　數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Num. of Household</t>
    </r>
  </si>
  <si>
    <t>人 口 數 (人)</t>
  </si>
  <si>
    <t>人 口 數 (人)</t>
  </si>
  <si>
    <r>
      <rPr>
        <sz val="9"/>
        <rFont val="華康中黑體"/>
        <family val="3"/>
      </rPr>
      <t xml:space="preserve">資料來源：根據桃園市統計年報。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Statistical Yearbook</t>
    </r>
  </si>
  <si>
    <t>資料來源：根據桃園市統計年報。</t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</si>
  <si>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2-2</t>
    </r>
    <r>
      <rPr>
        <sz val="12"/>
        <rFont val="華康粗圓體"/>
        <family val="3"/>
      </rPr>
      <t>、本區戶籍動態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 Narrow"/>
        <family val="2"/>
      </rPr>
      <t xml:space="preserve">) 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</si>
  <si>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2-3</t>
    </r>
    <r>
      <rPr>
        <sz val="12"/>
        <rFont val="華康粗圓體"/>
        <family val="3"/>
      </rPr>
      <t>、本區現住人口之年齡分配</t>
    </r>
    <r>
      <rPr>
        <sz val="12"/>
        <rFont val="Arial Narrow"/>
        <family val="2"/>
      </rPr>
      <t xml:space="preserve"> 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</si>
  <si>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2-3</t>
    </r>
    <r>
      <rPr>
        <sz val="12"/>
        <rFont val="華康粗圓體"/>
        <family val="3"/>
      </rPr>
      <t xml:space="preserve">、本區現住人口之年齡分配（續完）
</t>
    </r>
    <r>
      <rPr>
        <sz val="12"/>
        <rFont val="Arial Narrow"/>
        <family val="2"/>
      </rPr>
      <t>2-3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Population  by  Age (Cont. End) 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</si>
  <si>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2-4</t>
    </r>
    <r>
      <rPr>
        <sz val="12"/>
        <rFont val="華康粗圓體"/>
        <family val="3"/>
      </rPr>
      <t>、本區滿十五歲以上現住人口之教育程度</t>
    </r>
    <r>
      <rPr>
        <sz val="12"/>
        <rFont val="Arial Narrow"/>
        <family val="2"/>
      </rPr>
      <t xml:space="preserve"> 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</si>
  <si>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2-5</t>
    </r>
    <r>
      <rPr>
        <sz val="12"/>
        <rFont val="華康粗圓體"/>
        <family val="3"/>
      </rPr>
      <t>、本區現住人口之婚姻狀態</t>
    </r>
  </si>
  <si>
    <t>資料來源：根據桃園市統計年報。</t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</si>
  <si>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2-6</t>
    </r>
    <r>
      <rPr>
        <sz val="12"/>
        <rFont val="華康粗圓體"/>
        <family val="3"/>
      </rPr>
      <t>、本區現住原住民戶口數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</si>
  <si>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2-7</t>
    </r>
    <r>
      <rPr>
        <sz val="12"/>
        <rFont val="華康粗圓體"/>
        <family val="3"/>
      </rPr>
      <t>、本區現住原住民之年齡分配</t>
    </r>
  </si>
  <si>
    <r>
      <rPr>
        <sz val="9"/>
        <rFont val="華康中黑體"/>
        <family val="3"/>
      </rPr>
      <t>資料來源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 xml:space="preserve">：根據桃園市統計年報。
</t>
    </r>
  </si>
  <si>
    <r>
      <rPr>
        <sz val="9"/>
        <rFont val="華康中黑體"/>
        <family val="3"/>
      </rPr>
      <t xml:space="preserve">資料來源：根據桃園市統計年報。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</si>
  <si>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2-8</t>
    </r>
    <r>
      <rPr>
        <sz val="12"/>
        <rFont val="華康粗圓體"/>
        <family val="3"/>
      </rPr>
      <t xml:space="preserve">、桃園市各區人口密度
</t>
    </r>
    <r>
      <rPr>
        <sz val="12"/>
        <rFont val="Arial Narrow"/>
        <family val="2"/>
      </rPr>
      <t>2-8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The Population Density of the City and the Township in Taoyuan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</si>
  <si>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2-1</t>
    </r>
    <r>
      <rPr>
        <sz val="12"/>
        <rFont val="華康粗圓體"/>
        <family val="3"/>
      </rPr>
      <t>、本區現住戶、人口密度及性比例</t>
    </r>
    <r>
      <rPr>
        <sz val="14"/>
        <rFont val="Arial Narrow"/>
        <family val="2"/>
      </rPr>
      <t xml:space="preserve">
</t>
    </r>
    <r>
      <rPr>
        <sz val="12"/>
        <rFont val="Arial Narrow"/>
        <family val="2"/>
      </rPr>
      <t>2-1</t>
    </r>
    <r>
      <rPr>
        <sz val="12"/>
        <rFont val="超研澤粗圓"/>
        <family val="3"/>
      </rPr>
      <t>、</t>
    </r>
    <r>
      <rPr>
        <sz val="12"/>
        <rFont val="Arial Narrow"/>
        <family val="2"/>
      </rPr>
      <t xml:space="preserve">Number of  Households </t>
    </r>
    <r>
      <rPr>
        <sz val="12"/>
        <rFont val="超研澤粗圓"/>
        <family val="3"/>
      </rPr>
      <t>、</t>
    </r>
    <r>
      <rPr>
        <sz val="12"/>
        <rFont val="Arial Narrow"/>
        <family val="2"/>
      </rPr>
      <t>Population Density &amp; Sex Ratio</t>
    </r>
  </si>
  <si>
    <r>
      <rPr>
        <sz val="8.5"/>
        <rFont val="華康粗圓體"/>
        <family val="3"/>
      </rPr>
      <t>村里數</t>
    </r>
    <r>
      <rPr>
        <sz val="8.5"/>
        <rFont val="Arial Narrow"/>
        <family val="2"/>
      </rPr>
      <t xml:space="preserve">
Villages</t>
    </r>
  </si>
  <si>
    <r>
      <rPr>
        <sz val="8.5"/>
        <rFont val="華康粗圓體"/>
        <family val="3"/>
      </rPr>
      <t>鄰數</t>
    </r>
    <r>
      <rPr>
        <sz val="8.5"/>
        <rFont val="Arial Narrow"/>
        <family val="2"/>
      </rPr>
      <t xml:space="preserve">
Neighborhoods</t>
    </r>
  </si>
  <si>
    <t>資料來源：根據桃園市統計年報。</t>
  </si>
  <si>
    <t>區內之住址變更人數
Change Residence</t>
  </si>
  <si>
    <t>往本市他區</t>
  </si>
  <si>
    <t>To Other Dist.</t>
  </si>
  <si>
    <r>
      <t>Source</t>
    </r>
    <r>
      <rPr>
        <sz val="8.5"/>
        <rFont val="新細明體"/>
        <family val="1"/>
      </rPr>
      <t>：</t>
    </r>
    <r>
      <rPr>
        <sz val="8.5"/>
        <rFont val="Arial Narrow"/>
        <family val="2"/>
      </rPr>
      <t>from Pingjen City Household Registration Office International Website</t>
    </r>
  </si>
  <si>
    <t>資料來源：根據平鎮區戶政事務所網站。</t>
  </si>
  <si>
    <r>
      <t xml:space="preserve">女
</t>
    </r>
    <r>
      <rPr>
        <sz val="8.5"/>
        <rFont val="Arial Narrow"/>
        <family val="2"/>
      </rPr>
      <t>Female</t>
    </r>
  </si>
  <si>
    <r>
      <t xml:space="preserve">男
</t>
    </r>
    <r>
      <rPr>
        <sz val="8.5"/>
        <rFont val="Arial Narrow"/>
        <family val="2"/>
      </rPr>
      <t>Male</t>
    </r>
  </si>
  <si>
    <r>
      <t xml:space="preserve">合計
</t>
    </r>
    <r>
      <rPr>
        <sz val="8.5"/>
        <rFont val="Arial Narrow"/>
        <family val="2"/>
      </rPr>
      <t>Total</t>
    </r>
  </si>
  <si>
    <r>
      <t xml:space="preserve">女
</t>
    </r>
    <r>
      <rPr>
        <sz val="8.5"/>
        <rFont val="Arial Narrow"/>
        <family val="2"/>
      </rPr>
      <t>Female</t>
    </r>
  </si>
  <si>
    <r>
      <t xml:space="preserve">男
</t>
    </r>
    <r>
      <rPr>
        <sz val="8.5"/>
        <rFont val="Arial Narrow"/>
        <family val="2"/>
      </rPr>
      <t>Male</t>
    </r>
  </si>
  <si>
    <r>
      <t>人口數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人</t>
    </r>
    <r>
      <rPr>
        <sz val="8.5"/>
        <rFont val="Arial Narrow"/>
        <family val="2"/>
      </rPr>
      <t>)
Population (Person)</t>
    </r>
  </si>
  <si>
    <r>
      <t>戶數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戶</t>
    </r>
    <r>
      <rPr>
        <sz val="8.5"/>
        <rFont val="Arial Narrow"/>
        <family val="2"/>
      </rPr>
      <t xml:space="preserve">)
Number of House-holds(Households) </t>
    </r>
  </si>
  <si>
    <r>
      <t>戶數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戶</t>
    </r>
    <r>
      <rPr>
        <sz val="8.5"/>
        <rFont val="Arial Narrow"/>
        <family val="2"/>
      </rPr>
      <t xml:space="preserve">)
Number of House-holds(Households) </t>
    </r>
  </si>
  <si>
    <r>
      <t xml:space="preserve">性比例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男</t>
    </r>
    <r>
      <rPr>
        <sz val="8.5"/>
        <rFont val="Arial Narrow"/>
        <family val="2"/>
      </rPr>
      <t>/</t>
    </r>
    <r>
      <rPr>
        <sz val="8.5"/>
        <rFont val="華康粗圓體"/>
        <family val="3"/>
      </rPr>
      <t>女</t>
    </r>
    <r>
      <rPr>
        <sz val="8.5"/>
        <rFont val="Arial Narrow"/>
        <family val="2"/>
      </rPr>
      <t>)*100
Sex Ratio 
(Male/Female)
*100</t>
    </r>
  </si>
  <si>
    <r>
      <t>戶量
人</t>
    </r>
    <r>
      <rPr>
        <sz val="8.5"/>
        <rFont val="Arial Narrow"/>
        <family val="2"/>
      </rPr>
      <t>/</t>
    </r>
    <r>
      <rPr>
        <sz val="8.5"/>
        <rFont val="華康粗圓體"/>
        <family val="3"/>
      </rPr>
      <t xml:space="preserve">戶
</t>
    </r>
    <r>
      <rPr>
        <sz val="8.5"/>
        <rFont val="Arial Narrow"/>
        <family val="2"/>
      </rPr>
      <t xml:space="preserve">Number of Households (Person/Households) </t>
    </r>
  </si>
  <si>
    <r>
      <t xml:space="preserve">現　住　戶　口
</t>
    </r>
    <r>
      <rPr>
        <sz val="8.5"/>
        <rFont val="Arial Narrow"/>
        <family val="2"/>
      </rPr>
      <t>Households</t>
    </r>
  </si>
  <si>
    <t>鄰數</t>
  </si>
  <si>
    <r>
      <t>村</t>
    </r>
    <r>
      <rPr>
        <sz val="8.5"/>
        <rFont val="Arial Narrow"/>
        <family val="2"/>
      </rPr>
      <t xml:space="preserve">     </t>
    </r>
    <r>
      <rPr>
        <sz val="8.5"/>
        <rFont val="華康粗圓體"/>
        <family val="3"/>
      </rPr>
      <t>里</t>
    </r>
    <r>
      <rPr>
        <sz val="8.5"/>
        <rFont val="Arial Narrow"/>
        <family val="2"/>
      </rPr>
      <t xml:space="preserve">     </t>
    </r>
    <r>
      <rPr>
        <sz val="8.5"/>
        <rFont val="華康粗圓體"/>
        <family val="3"/>
      </rPr>
      <t xml:space="preserve">別
</t>
    </r>
    <r>
      <rPr>
        <sz val="8.5"/>
        <rFont val="Arial Narrow"/>
        <family val="2"/>
      </rPr>
      <t>Cun-Li</t>
    </r>
  </si>
  <si>
    <r>
      <t>戶量
人</t>
    </r>
    <r>
      <rPr>
        <sz val="8.5"/>
        <rFont val="Arial Narrow"/>
        <family val="2"/>
      </rPr>
      <t>/</t>
    </r>
    <r>
      <rPr>
        <sz val="8.5"/>
        <rFont val="華康粗圓體"/>
        <family val="3"/>
      </rPr>
      <t xml:space="preserve">戶
</t>
    </r>
    <r>
      <rPr>
        <sz val="8.5"/>
        <rFont val="Arial Narrow"/>
        <family val="2"/>
      </rPr>
      <t xml:space="preserve">Number of Households (Person/Households) </t>
    </r>
  </si>
  <si>
    <r>
      <t xml:space="preserve">單位：人
</t>
    </r>
    <r>
      <rPr>
        <sz val="8.5"/>
        <rFont val="Arial Narrow"/>
        <family val="2"/>
      </rPr>
      <t>Unit</t>
    </r>
    <r>
      <rPr>
        <sz val="8.5"/>
        <rFont val="華康粗圓體"/>
        <family val="3"/>
      </rPr>
      <t>：</t>
    </r>
    <r>
      <rPr>
        <sz val="8.5"/>
        <rFont val="Arial Narrow"/>
        <family val="2"/>
      </rPr>
      <t>Person</t>
    </r>
  </si>
  <si>
    <r>
      <t>表</t>
    </r>
    <r>
      <rPr>
        <sz val="12"/>
        <rFont val="Arial Narrow"/>
        <family val="2"/>
      </rPr>
      <t>2-1</t>
    </r>
    <r>
      <rPr>
        <sz val="12"/>
        <rFont val="華康粗圓體"/>
        <family val="3"/>
      </rPr>
      <t>、本區現住戶、人口密度及性比例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 Narrow"/>
        <family val="2"/>
      </rPr>
      <t>)
2-1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Number of  Households 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Population Density &amp; Sex Ratio(Cont.End)</t>
    </r>
  </si>
  <si>
    <r>
      <t>表</t>
    </r>
    <r>
      <rPr>
        <sz val="12"/>
        <rFont val="Arial Narrow"/>
        <family val="2"/>
      </rPr>
      <t>2-1</t>
    </r>
    <r>
      <rPr>
        <sz val="12"/>
        <rFont val="華康粗圓體"/>
        <family val="3"/>
      </rPr>
      <t>、本區現住戶、人口密度及性比例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續二</t>
    </r>
    <r>
      <rPr>
        <sz val="12"/>
        <rFont val="Arial Narrow"/>
        <family val="2"/>
      </rPr>
      <t>)
2-1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Number of  Households 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Population Density &amp; Sex Ratio(Cont.2)</t>
    </r>
  </si>
  <si>
    <r>
      <t>表</t>
    </r>
    <r>
      <rPr>
        <sz val="12"/>
        <rFont val="Arial Narrow"/>
        <family val="2"/>
      </rPr>
      <t>2-1</t>
    </r>
    <r>
      <rPr>
        <sz val="12"/>
        <rFont val="華康粗圓體"/>
        <family val="3"/>
      </rPr>
      <t>、本區現住戶、人口密度及性比例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 Narrow"/>
        <family val="2"/>
      </rPr>
      <t>)
2-1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Number of  Households 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Population Density &amp; Sex Ratio(Cont.1)</t>
    </r>
  </si>
  <si>
    <r>
      <rPr>
        <sz val="9"/>
        <rFont val="華康中黑體"/>
        <family val="3"/>
      </rPr>
      <t>人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口</t>
    </r>
    <r>
      <rPr>
        <sz val="9"/>
        <rFont val="Arial Narrow"/>
        <family val="2"/>
      </rPr>
      <t xml:space="preserve"> Population</t>
    </r>
  </si>
  <si>
    <r>
      <t xml:space="preserve">人口數(人)
</t>
    </r>
    <r>
      <rPr>
        <sz val="8.5"/>
        <rFont val="Arial Unicode MS"/>
        <family val="1"/>
      </rPr>
      <t>Population (Person)</t>
    </r>
  </si>
  <si>
    <t>Other C. &amp; City of Prov.</t>
  </si>
  <si>
    <t>-</t>
  </si>
  <si>
    <t>To Other C.
&amp; City of Prov.</t>
  </si>
  <si>
    <t>Others</t>
  </si>
  <si>
    <t>Deleted Reg.</t>
  </si>
  <si>
    <t>Deleted Reg.</t>
  </si>
  <si>
    <r>
      <rPr>
        <sz val="16"/>
        <rFont val="華康粗圓體"/>
        <family val="3"/>
      </rPr>
      <t>表</t>
    </r>
    <r>
      <rPr>
        <sz val="16"/>
        <rFont val="Arial Narrow"/>
        <family val="2"/>
      </rPr>
      <t>2-2</t>
    </r>
    <r>
      <rPr>
        <sz val="16"/>
        <rFont val="華康粗圓體"/>
        <family val="3"/>
      </rPr>
      <t>、本區戶籍動態</t>
    </r>
  </si>
  <si>
    <r>
      <t>2-2</t>
    </r>
    <r>
      <rPr>
        <sz val="18"/>
        <rFont val="華康粗圓體"/>
        <family val="3"/>
      </rPr>
      <t>、</t>
    </r>
    <r>
      <rPr>
        <sz val="18"/>
        <rFont val="Arial Narrow"/>
        <family val="2"/>
      </rPr>
      <t>Immigrants and Emigrants</t>
    </r>
  </si>
  <si>
    <r>
      <rPr>
        <sz val="11"/>
        <rFont val="華康粗圓體"/>
        <family val="3"/>
      </rPr>
      <t>年</t>
    </r>
    <r>
      <rPr>
        <sz val="11"/>
        <rFont val="Arial Narrow"/>
        <family val="2"/>
      </rPr>
      <t xml:space="preserve">  </t>
    </r>
    <r>
      <rPr>
        <sz val="11"/>
        <rFont val="華康粗圓體"/>
        <family val="3"/>
      </rPr>
      <t>底</t>
    </r>
    <r>
      <rPr>
        <sz val="11"/>
        <rFont val="Arial Narrow"/>
        <family val="2"/>
      </rPr>
      <t xml:space="preserve">  </t>
    </r>
    <r>
      <rPr>
        <sz val="11"/>
        <rFont val="華康粗圓體"/>
        <family val="3"/>
      </rPr>
      <t>別</t>
    </r>
    <r>
      <rPr>
        <sz val="11"/>
        <rFont val="Arial Narrow"/>
        <family val="2"/>
      </rPr>
      <t xml:space="preserve">
End of Year</t>
    </r>
  </si>
  <si>
    <r>
      <rPr>
        <sz val="11"/>
        <rFont val="華康粗圓體"/>
        <family val="3"/>
      </rPr>
      <t>合計</t>
    </r>
  </si>
  <si>
    <r>
      <rPr>
        <sz val="11"/>
        <rFont val="華康粗圓體"/>
        <family val="3"/>
      </rPr>
      <t>自外國</t>
    </r>
  </si>
  <si>
    <r>
      <rPr>
        <sz val="11"/>
        <rFont val="華康粗圓體"/>
        <family val="3"/>
      </rPr>
      <t>自</t>
    </r>
    <r>
      <rPr>
        <sz val="11"/>
        <rFont val="Arial Narrow"/>
        <family val="2"/>
      </rPr>
      <t xml:space="preserve">  </t>
    </r>
    <r>
      <rPr>
        <sz val="11"/>
        <rFont val="華康粗圓體"/>
        <family val="3"/>
      </rPr>
      <t>他</t>
    </r>
    <r>
      <rPr>
        <sz val="11"/>
        <rFont val="Arial Narrow"/>
        <family val="2"/>
      </rPr>
      <t xml:space="preserve">  </t>
    </r>
    <r>
      <rPr>
        <sz val="11"/>
        <rFont val="華康粗圓體"/>
        <family val="3"/>
      </rPr>
      <t>省</t>
    </r>
    <r>
      <rPr>
        <sz val="11"/>
        <rFont val="Arial Narrow"/>
        <family val="2"/>
      </rPr>
      <t xml:space="preserve">  (</t>
    </r>
    <r>
      <rPr>
        <sz val="11"/>
        <rFont val="華康粗圓體"/>
        <family val="3"/>
      </rPr>
      <t>市</t>
    </r>
    <r>
      <rPr>
        <sz val="11"/>
        <rFont val="Arial Narrow"/>
        <family val="2"/>
      </rPr>
      <t>)</t>
    </r>
    <r>
      <rPr>
        <sz val="11"/>
        <rFont val="華康粗圓體"/>
        <family val="3"/>
      </rPr>
      <t>　</t>
    </r>
    <r>
      <rPr>
        <sz val="11"/>
        <rFont val="Arial Narrow"/>
        <family val="2"/>
      </rPr>
      <t>From Other Provinces(Cities)</t>
    </r>
  </si>
  <si>
    <r>
      <rPr>
        <sz val="11"/>
        <rFont val="華康粗圓體"/>
        <family val="3"/>
      </rPr>
      <t>自本省他縣</t>
    </r>
    <r>
      <rPr>
        <sz val="11"/>
        <rFont val="Arial Narrow"/>
        <family val="2"/>
      </rPr>
      <t>(</t>
    </r>
    <r>
      <rPr>
        <sz val="11"/>
        <rFont val="華康粗圓體"/>
        <family val="3"/>
      </rPr>
      <t>市</t>
    </r>
    <r>
      <rPr>
        <sz val="11"/>
        <rFont val="Arial Narrow"/>
        <family val="2"/>
      </rPr>
      <t>)</t>
    </r>
  </si>
  <si>
    <r>
      <rPr>
        <sz val="11"/>
        <rFont val="華康粗圓體"/>
        <family val="3"/>
      </rPr>
      <t>自本市他區</t>
    </r>
  </si>
  <si>
    <r>
      <rPr>
        <sz val="11"/>
        <rFont val="華康粗圓體"/>
        <family val="3"/>
      </rPr>
      <t>初設戶籍</t>
    </r>
  </si>
  <si>
    <r>
      <rPr>
        <sz val="11"/>
        <rFont val="華康粗圓體"/>
        <family val="3"/>
      </rPr>
      <t>其他</t>
    </r>
  </si>
  <si>
    <r>
      <rPr>
        <sz val="11"/>
        <rFont val="華康粗圓體"/>
        <family val="3"/>
      </rPr>
      <t>往外國</t>
    </r>
  </si>
  <si>
    <r>
      <rPr>
        <sz val="11"/>
        <rFont val="華康粗圓體"/>
        <family val="3"/>
      </rPr>
      <t>往他省市　</t>
    </r>
    <r>
      <rPr>
        <sz val="11"/>
        <rFont val="Arial Narrow"/>
        <family val="2"/>
      </rPr>
      <t>To  Other Provinces (Cities)</t>
    </r>
  </si>
  <si>
    <r>
      <rPr>
        <sz val="11"/>
        <color indexed="8"/>
        <rFont val="華康粗圓體"/>
        <family val="3"/>
      </rPr>
      <t>往本省他縣</t>
    </r>
    <r>
      <rPr>
        <sz val="11"/>
        <color indexed="8"/>
        <rFont val="Arial Narrow"/>
        <family val="2"/>
      </rPr>
      <t>(</t>
    </r>
    <r>
      <rPr>
        <sz val="11"/>
        <color indexed="8"/>
        <rFont val="華康粗圓體"/>
        <family val="3"/>
      </rPr>
      <t>市</t>
    </r>
    <r>
      <rPr>
        <sz val="11"/>
        <color indexed="8"/>
        <rFont val="Arial Narrow"/>
        <family val="2"/>
      </rPr>
      <t>)</t>
    </r>
  </si>
  <si>
    <r>
      <rPr>
        <sz val="11"/>
        <rFont val="華康粗圓體"/>
        <family val="3"/>
      </rPr>
      <t>往本市他區</t>
    </r>
  </si>
  <si>
    <r>
      <rPr>
        <sz val="11"/>
        <color indexed="8"/>
        <rFont val="華康粗圓體"/>
        <family val="3"/>
      </rPr>
      <t>廢止戶籍</t>
    </r>
  </si>
  <si>
    <r>
      <rPr>
        <sz val="11"/>
        <rFont val="華康粗圓體"/>
        <family val="3"/>
      </rPr>
      <t>其他</t>
    </r>
  </si>
  <si>
    <r>
      <rPr>
        <sz val="11"/>
        <rFont val="華康粗圓體"/>
        <family val="3"/>
      </rPr>
      <t>新北市</t>
    </r>
  </si>
  <si>
    <r>
      <rPr>
        <sz val="11"/>
        <rFont val="華康粗圓體"/>
        <family val="3"/>
      </rPr>
      <t>台北市</t>
    </r>
  </si>
  <si>
    <r>
      <rPr>
        <sz val="11"/>
        <rFont val="華康粗圓體"/>
        <family val="3"/>
      </rPr>
      <t>台中市</t>
    </r>
  </si>
  <si>
    <r>
      <rPr>
        <sz val="11"/>
        <rFont val="華康粗圓體"/>
        <family val="3"/>
      </rPr>
      <t>台南市</t>
    </r>
  </si>
  <si>
    <r>
      <rPr>
        <sz val="11"/>
        <rFont val="華康粗圓體"/>
        <family val="3"/>
      </rPr>
      <t>高雄市</t>
    </r>
  </si>
  <si>
    <r>
      <rPr>
        <sz val="11"/>
        <rFont val="華康粗圓體"/>
        <family val="3"/>
      </rPr>
      <t>福建省</t>
    </r>
  </si>
  <si>
    <r>
      <rPr>
        <sz val="11"/>
        <rFont val="華康粗圓體"/>
        <family val="3"/>
      </rPr>
      <t>臺灣省</t>
    </r>
  </si>
  <si>
    <r>
      <rPr>
        <sz val="11"/>
        <rFont val="華康粗圓體"/>
        <family val="3"/>
      </rPr>
      <t>福建省</t>
    </r>
  </si>
  <si>
    <t xml:space="preserve">
Taiwan Province</t>
  </si>
  <si>
    <r>
      <rPr>
        <sz val="11"/>
        <rFont val="華康中黑體"/>
        <family val="3"/>
      </rPr>
      <t>單位：人</t>
    </r>
  </si>
  <si>
    <r>
      <t>Unit</t>
    </r>
    <r>
      <rPr>
        <sz val="11"/>
        <rFont val="華康中黑體"/>
        <family val="3"/>
      </rPr>
      <t>：</t>
    </r>
    <r>
      <rPr>
        <sz val="11"/>
        <rFont val="Arial Narrow"/>
        <family val="2"/>
      </rPr>
      <t>Person</t>
    </r>
  </si>
  <si>
    <r>
      <t>Source</t>
    </r>
    <r>
      <rPr>
        <sz val="12"/>
        <rFont val="細明體"/>
        <family val="3"/>
      </rPr>
      <t>：</t>
    </r>
    <r>
      <rPr>
        <sz val="12"/>
        <rFont val="Arial Narrow"/>
        <family val="2"/>
      </rPr>
      <t>from Taoyuan County Statistica; Yearbook</t>
    </r>
  </si>
  <si>
    <r>
      <rPr>
        <sz val="12"/>
        <rFont val="華康中黑體"/>
        <family val="3"/>
      </rPr>
      <t>人</t>
    </r>
    <r>
      <rPr>
        <sz val="12"/>
        <rFont val="Arial Narrow"/>
        <family val="2"/>
      </rPr>
      <t xml:space="preserve"> </t>
    </r>
    <r>
      <rPr>
        <sz val="12"/>
        <rFont val="華康中黑體"/>
        <family val="3"/>
      </rPr>
      <t>口</t>
    </r>
    <r>
      <rPr>
        <sz val="12"/>
        <rFont val="Arial Narrow"/>
        <family val="2"/>
      </rPr>
      <t xml:space="preserve"> Population</t>
    </r>
  </si>
  <si>
    <r>
      <rPr>
        <sz val="12"/>
        <rFont val="華康粗圓體"/>
        <family val="3"/>
      </rPr>
      <t>遷　　　　　入　　　　　人　　　　　數</t>
    </r>
  </si>
  <si>
    <r>
      <rPr>
        <sz val="12"/>
        <rFont val="華康粗圓體"/>
        <family val="3"/>
      </rPr>
      <t>遷　　出　　人　　數　　</t>
    </r>
    <r>
      <rPr>
        <sz val="12"/>
        <rFont val="Arial Narrow"/>
        <family val="2"/>
      </rPr>
      <t>Num. of Emigrants</t>
    </r>
  </si>
  <si>
    <t>雙連里</t>
  </si>
  <si>
    <t>龍恩里</t>
  </si>
  <si>
    <t>金星里</t>
  </si>
  <si>
    <t>高雙里</t>
  </si>
  <si>
    <t>東社里</t>
  </si>
  <si>
    <t>廣仁里</t>
  </si>
  <si>
    <t>復旦里</t>
  </si>
  <si>
    <t>龍興里</t>
  </si>
  <si>
    <t>新貴里</t>
  </si>
  <si>
    <t>廣興里</t>
  </si>
  <si>
    <t>貿易里</t>
  </si>
  <si>
    <t>北富里</t>
  </si>
  <si>
    <t>義民里</t>
  </si>
  <si>
    <t>忠貞里</t>
  </si>
  <si>
    <t>新榮里</t>
  </si>
  <si>
    <t>宋屋里</t>
  </si>
  <si>
    <t>中正里</t>
  </si>
  <si>
    <t>華安里</t>
  </si>
  <si>
    <t>新勢里</t>
  </si>
  <si>
    <t>建安里</t>
  </si>
  <si>
    <t>金陵里</t>
  </si>
  <si>
    <t>新富里</t>
  </si>
  <si>
    <t>東勢里</t>
  </si>
  <si>
    <t>北安里</t>
  </si>
  <si>
    <t>北勢里</t>
  </si>
  <si>
    <t>東安里</t>
  </si>
  <si>
    <t>北華里</t>
  </si>
  <si>
    <t>北興里</t>
  </si>
  <si>
    <t>新安里</t>
  </si>
  <si>
    <t>復興里</t>
  </si>
  <si>
    <t>北貴里</t>
  </si>
  <si>
    <t>鎮興里</t>
  </si>
  <si>
    <t>平興里</t>
  </si>
  <si>
    <t>平鎮里</t>
  </si>
  <si>
    <t>義興里</t>
  </si>
  <si>
    <t>新英里</t>
  </si>
  <si>
    <t>南勢里</t>
  </si>
  <si>
    <t>湧豐里</t>
  </si>
  <si>
    <t>平安里</t>
  </si>
  <si>
    <t>莊敬里</t>
  </si>
  <si>
    <t>湧安里</t>
  </si>
  <si>
    <t>平南里</t>
  </si>
  <si>
    <t>山峰里</t>
  </si>
  <si>
    <t>廣達里</t>
  </si>
  <si>
    <t>湧光里</t>
  </si>
  <si>
    <t>福林里</t>
  </si>
  <si>
    <t>民國96年 
 End of 2007</t>
  </si>
  <si>
    <t>民國97年 
 End of 2008</t>
  </si>
  <si>
    <t>民國98年 
 End of 2009</t>
  </si>
  <si>
    <t>民國99年 
 End of 2010</t>
  </si>
  <si>
    <t>民國100年 
 End of 2011</t>
  </si>
  <si>
    <t>民國101年 
 End of 2012</t>
  </si>
  <si>
    <t>民國102年 
 End of 2013</t>
  </si>
  <si>
    <t>民國103年 
 End of 2014</t>
  </si>
  <si>
    <t>民國104年 
 End of 2015</t>
  </si>
  <si>
    <r>
      <rPr>
        <sz val="11"/>
        <rFont val="細明體"/>
        <family val="3"/>
      </rPr>
      <t>民國</t>
    </r>
    <r>
      <rPr>
        <sz val="11"/>
        <rFont val="Arial Narrow"/>
        <family val="2"/>
      </rPr>
      <t>105</t>
    </r>
    <r>
      <rPr>
        <sz val="11"/>
        <rFont val="細明體"/>
        <family val="3"/>
      </rPr>
      <t>年</t>
    </r>
    <r>
      <rPr>
        <sz val="11"/>
        <rFont val="Arial Narrow"/>
        <family val="2"/>
      </rPr>
      <t xml:space="preserve"> 
 End of 2016</t>
    </r>
  </si>
  <si>
    <t>民國105年 
 End of 2016</t>
  </si>
  <si>
    <t>民國96年  
End of 2007</t>
  </si>
  <si>
    <t>年別</t>
  </si>
  <si>
    <t>　民國96年  End of 2007</t>
  </si>
  <si>
    <t>　民國97年  End of 2008</t>
  </si>
  <si>
    <t>　民國98年  End of 2009</t>
  </si>
  <si>
    <t>　民國99年  End of 2010</t>
  </si>
  <si>
    <t>　民國100年  End of 2011</t>
  </si>
  <si>
    <t>　民國101年  End of 2012</t>
  </si>
  <si>
    <t>　民國102年  End of 2013</t>
  </si>
  <si>
    <t>　民國103年  End of 2014</t>
  </si>
  <si>
    <t>　民國104年  End of 2015</t>
  </si>
  <si>
    <t>附註：扶老比＝65歲以上年人口數／15-64歲年人口數*100</t>
  </si>
  <si>
    <t>　　　扶幼比＝0-14歲年人口數／15-64歲年人口數*100</t>
  </si>
  <si>
    <t>　　　扶養比＝(0-14歲＋65歲以上)年人口數／15-64歲年人口數*100</t>
  </si>
  <si>
    <t>民國 97年
End of 2008</t>
  </si>
  <si>
    <t>民國 98年
End of 2009</t>
  </si>
  <si>
    <t>民國 99年
End of 2010</t>
  </si>
  <si>
    <t>民國100年
End of 2011</t>
  </si>
  <si>
    <t>民國101年
End of 2012</t>
  </si>
  <si>
    <t>民國102年
End of 2013</t>
  </si>
  <si>
    <t>民國103年
End of 2014</t>
  </si>
  <si>
    <t>民國104年
End of 2015</t>
  </si>
  <si>
    <t>　民國 96年  End of 2007</t>
  </si>
  <si>
    <t>　民國 97年  End of 2008</t>
  </si>
  <si>
    <t>　民國 98年  End of 2009</t>
  </si>
  <si>
    <t>　民國 99年  End of 2010</t>
  </si>
  <si>
    <t>　民國100年 End of 2011</t>
  </si>
  <si>
    <t>　民國101年 End of 2012</t>
  </si>
  <si>
    <t>　民國102年 End of 2013</t>
  </si>
  <si>
    <t>　民國103年 End of 2014</t>
  </si>
  <si>
    <t>　民國104年 End of 2015</t>
  </si>
  <si>
    <t>民國 96年  
End of 2007</t>
  </si>
  <si>
    <t>民國 97年 
 End of 2008</t>
  </si>
  <si>
    <t>民國 98年 
 End of 2009</t>
  </si>
  <si>
    <t>民國 99年 
 End of 2010</t>
  </si>
  <si>
    <t>年及</t>
  </si>
  <si>
    <t>民國96年 End of 2007</t>
  </si>
  <si>
    <t>民國97年  End of 2008</t>
  </si>
  <si>
    <t>民國98年  End of 2009</t>
  </si>
  <si>
    <t>民國99年  End of 2010</t>
  </si>
  <si>
    <t>民國100年 End of 2011</t>
  </si>
  <si>
    <t>民國101年 End of 2012</t>
  </si>
  <si>
    <t>民國102年 End of 2013</t>
  </si>
  <si>
    <t>民國103年 End of 2014</t>
  </si>
  <si>
    <t>民國104年 End of 2015</t>
  </si>
  <si>
    <r>
      <rPr>
        <sz val="9"/>
        <rFont val="細明體"/>
        <family val="3"/>
      </rPr>
      <t>　民國</t>
    </r>
    <r>
      <rPr>
        <sz val="9"/>
        <rFont val="Arial Narrow"/>
        <family val="2"/>
      </rPr>
      <t>105</t>
    </r>
    <r>
      <rPr>
        <sz val="9"/>
        <rFont val="細明體"/>
        <family val="3"/>
      </rPr>
      <t>年</t>
    </r>
    <r>
      <rPr>
        <sz val="9"/>
        <rFont val="Arial Narrow"/>
        <family val="2"/>
      </rPr>
      <t xml:space="preserve">  End of 2016</t>
    </r>
  </si>
  <si>
    <r>
      <rPr>
        <sz val="9"/>
        <rFont val="細明體"/>
        <family val="3"/>
      </rPr>
      <t>民國</t>
    </r>
    <r>
      <rPr>
        <sz val="9"/>
        <rFont val="Arial Narrow"/>
        <family val="2"/>
      </rPr>
      <t>105</t>
    </r>
    <r>
      <rPr>
        <sz val="9"/>
        <rFont val="細明體"/>
        <family val="3"/>
      </rPr>
      <t xml:space="preserve">年
</t>
    </r>
    <r>
      <rPr>
        <sz val="9"/>
        <rFont val="Arial Narrow"/>
        <family val="2"/>
      </rPr>
      <t>End of 2016</t>
    </r>
  </si>
  <si>
    <r>
      <rPr>
        <sz val="9"/>
        <rFont val="細明體"/>
        <family val="3"/>
      </rPr>
      <t>　民國</t>
    </r>
    <r>
      <rPr>
        <sz val="9"/>
        <rFont val="Arial Narrow"/>
        <family val="2"/>
      </rPr>
      <t>105</t>
    </r>
    <r>
      <rPr>
        <sz val="9"/>
        <rFont val="細明體"/>
        <family val="3"/>
      </rPr>
      <t>年</t>
    </r>
    <r>
      <rPr>
        <sz val="9"/>
        <rFont val="Arial Narrow"/>
        <family val="2"/>
      </rPr>
      <t xml:space="preserve"> End of 2016</t>
    </r>
  </si>
  <si>
    <r>
      <rPr>
        <sz val="9"/>
        <rFont val="細明體"/>
        <family val="3"/>
      </rPr>
      <t>民國</t>
    </r>
    <r>
      <rPr>
        <sz val="9"/>
        <rFont val="Arial Narrow"/>
        <family val="2"/>
      </rPr>
      <t>105</t>
    </r>
    <r>
      <rPr>
        <sz val="9"/>
        <rFont val="細明體"/>
        <family val="3"/>
      </rPr>
      <t>年</t>
    </r>
    <r>
      <rPr>
        <sz val="9"/>
        <rFont val="Arial Narrow"/>
        <family val="2"/>
      </rPr>
      <t xml:space="preserve"> 
 End of 2016</t>
    </r>
  </si>
  <si>
    <r>
      <rPr>
        <sz val="8.5"/>
        <rFont val="細明體"/>
        <family val="3"/>
      </rPr>
      <t>民國</t>
    </r>
    <r>
      <rPr>
        <sz val="8.5"/>
        <rFont val="Arial Narrow"/>
        <family val="2"/>
      </rPr>
      <t>105</t>
    </r>
    <r>
      <rPr>
        <sz val="8.5"/>
        <rFont val="細明體"/>
        <family val="3"/>
      </rPr>
      <t>年</t>
    </r>
    <r>
      <rPr>
        <sz val="8.5"/>
        <rFont val="Arial Narrow"/>
        <family val="2"/>
      </rPr>
      <t xml:space="preserve"> End of 2016</t>
    </r>
  </si>
  <si>
    <r>
      <rPr>
        <sz val="9"/>
        <rFont val="細明體"/>
        <family val="3"/>
      </rPr>
      <t>桃園區</t>
    </r>
    <r>
      <rPr>
        <sz val="9"/>
        <rFont val="Arial Narrow"/>
        <family val="2"/>
      </rPr>
      <t xml:space="preserve"> Taoyuan District</t>
    </r>
  </si>
  <si>
    <r>
      <rPr>
        <sz val="9"/>
        <rFont val="細明體"/>
        <family val="3"/>
      </rPr>
      <t>中壢區</t>
    </r>
    <r>
      <rPr>
        <sz val="9"/>
        <rFont val="Arial Narrow"/>
        <family val="2"/>
      </rPr>
      <t xml:space="preserve"> Zhongli District </t>
    </r>
  </si>
  <si>
    <r>
      <rPr>
        <sz val="9"/>
        <rFont val="細明體"/>
        <family val="3"/>
      </rPr>
      <t>大溪區</t>
    </r>
    <r>
      <rPr>
        <sz val="9"/>
        <rFont val="Arial Narrow"/>
        <family val="2"/>
      </rPr>
      <t xml:space="preserve"> Daxi District</t>
    </r>
  </si>
  <si>
    <r>
      <rPr>
        <sz val="9"/>
        <rFont val="細明體"/>
        <family val="3"/>
      </rPr>
      <t>楊梅區</t>
    </r>
    <r>
      <rPr>
        <sz val="9"/>
        <rFont val="Arial Narrow"/>
        <family val="2"/>
      </rPr>
      <t xml:space="preserve"> Yangmei District</t>
    </r>
  </si>
  <si>
    <r>
      <rPr>
        <sz val="9"/>
        <rFont val="細明體"/>
        <family val="3"/>
      </rPr>
      <t>蘆竹區</t>
    </r>
    <r>
      <rPr>
        <sz val="9"/>
        <rFont val="Arial Narrow"/>
        <family val="2"/>
      </rPr>
      <t xml:space="preserve"> Luzhu District</t>
    </r>
  </si>
  <si>
    <r>
      <rPr>
        <sz val="9"/>
        <rFont val="細明體"/>
        <family val="3"/>
      </rPr>
      <t>大園區</t>
    </r>
    <r>
      <rPr>
        <sz val="9"/>
        <rFont val="Arial Narrow"/>
        <family val="2"/>
      </rPr>
      <t xml:space="preserve"> Dayuan District</t>
    </r>
  </si>
  <si>
    <r>
      <rPr>
        <sz val="9"/>
        <rFont val="細明體"/>
        <family val="3"/>
      </rPr>
      <t>龜山區</t>
    </r>
    <r>
      <rPr>
        <sz val="9"/>
        <rFont val="Arial Narrow"/>
        <family val="2"/>
      </rPr>
      <t xml:space="preserve"> Guishan District</t>
    </r>
  </si>
  <si>
    <r>
      <rPr>
        <sz val="9"/>
        <rFont val="細明體"/>
        <family val="3"/>
      </rPr>
      <t>八德區</t>
    </r>
    <r>
      <rPr>
        <sz val="9"/>
        <rFont val="Arial Narrow"/>
        <family val="2"/>
      </rPr>
      <t xml:space="preserve"> Bade District </t>
    </r>
  </si>
  <si>
    <r>
      <rPr>
        <sz val="9"/>
        <rFont val="細明體"/>
        <family val="3"/>
      </rPr>
      <t>龍潭區</t>
    </r>
    <r>
      <rPr>
        <sz val="9"/>
        <rFont val="Arial Narrow"/>
        <family val="2"/>
      </rPr>
      <t xml:space="preserve"> Longtan District</t>
    </r>
  </si>
  <si>
    <r>
      <rPr>
        <sz val="9"/>
        <rFont val="細明體"/>
        <family val="3"/>
      </rPr>
      <t>平鎮區</t>
    </r>
    <r>
      <rPr>
        <sz val="9"/>
        <rFont val="Arial Narrow"/>
        <family val="2"/>
      </rPr>
      <t xml:space="preserve"> Pingzhen District</t>
    </r>
  </si>
  <si>
    <r>
      <rPr>
        <sz val="9"/>
        <rFont val="細明體"/>
        <family val="3"/>
      </rPr>
      <t>新屋區</t>
    </r>
    <r>
      <rPr>
        <sz val="9"/>
        <rFont val="Arial Narrow"/>
        <family val="2"/>
      </rPr>
      <t xml:space="preserve"> Xinwu District </t>
    </r>
  </si>
  <si>
    <r>
      <rPr>
        <sz val="9"/>
        <rFont val="細明體"/>
        <family val="3"/>
      </rPr>
      <t>觀音區</t>
    </r>
    <r>
      <rPr>
        <sz val="9"/>
        <rFont val="Arial Narrow"/>
        <family val="2"/>
      </rPr>
      <t xml:space="preserve"> Guanyin District</t>
    </r>
  </si>
  <si>
    <r>
      <rPr>
        <sz val="9"/>
        <rFont val="細明體"/>
        <family val="3"/>
      </rPr>
      <t>復興區</t>
    </r>
    <r>
      <rPr>
        <sz val="9"/>
        <rFont val="Arial Narrow"/>
        <family val="2"/>
      </rPr>
      <t xml:space="preserve"> Fuxing District</t>
    </r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</si>
</sst>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0"/>
    <numFmt numFmtId="185" formatCode="#,##0;[Red]#,##0"/>
    <numFmt numFmtId="186" formatCode="#,##0.0000;[Red]#,##0.0000"/>
    <numFmt numFmtId="187" formatCode="#,##0.00;[Red]#,##0.00"/>
    <numFmt numFmtId="188" formatCode="m&quot;月&quot;d&quot;日&quot;"/>
    <numFmt numFmtId="189" formatCode="_(* #,##0_);_(* \(#,##0\);_(* &quot;-&quot;??_);_(@_)"/>
    <numFmt numFmtId="190" formatCode="#,##0_);[Red]\(#,##0\)"/>
    <numFmt numFmtId="191" formatCode="#,##0_ "/>
    <numFmt numFmtId="192" formatCode="#,##0.00_ "/>
    <numFmt numFmtId="193" formatCode="_-* #,##0_-;\-* #,##0_-;_-* &quot;-&quot;??_-;_-@_-"/>
    <numFmt numFmtId="194" formatCode="0.00_);[Red]\(0.00\)"/>
    <numFmt numFmtId="195" formatCode="0_ "/>
    <numFmt numFmtId="196" formatCode="0.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-* #,##0_-;\-* #,##0_-;_-* \-_-;_-@_-"/>
    <numFmt numFmtId="202" formatCode="#,##0;\-#,##0;&quot;－&quot;"/>
    <numFmt numFmtId="203" formatCode="_-* #,##0.00_-;\-* #,##0.00_-;_-* \-??_-;_-@_-"/>
    <numFmt numFmtId="204" formatCode="#,##0.00_);[Red]\(#,##0.00\)"/>
    <numFmt numFmtId="205" formatCode="0.000000"/>
    <numFmt numFmtId="206" formatCode="0.00000"/>
    <numFmt numFmtId="207" formatCode="0.0000"/>
    <numFmt numFmtId="208" formatCode="0.000"/>
    <numFmt numFmtId="209" formatCode="0.000000000"/>
    <numFmt numFmtId="210" formatCode="0.00000000"/>
    <numFmt numFmtId="211" formatCode="0.0000000"/>
    <numFmt numFmtId="212" formatCode="0.0%"/>
    <numFmt numFmtId="213" formatCode="0.0000000000"/>
    <numFmt numFmtId="214" formatCode="[$-404]AM/PM\ hh:mm:ss"/>
    <numFmt numFmtId="215" formatCode="0.000_);[Red]\(0.000\)"/>
    <numFmt numFmtId="216" formatCode="0.0000_);[Red]\(0.0000\)"/>
    <numFmt numFmtId="217" formatCode="#,##0.0"/>
    <numFmt numFmtId="218" formatCode="#,##0.0_);[Red]\(#,##0.0\)"/>
    <numFmt numFmtId="219" formatCode="_(* #,##0.000_);_(* \(#,##0.000\);_(* &quot;-&quot;??_);_(@_)"/>
    <numFmt numFmtId="220" formatCode="_(* #,##0.0_);_(* \(#,##0.0\);_(* &quot;-&quot;??_);_(@_)"/>
    <numFmt numFmtId="221" formatCode="#,##0.000"/>
    <numFmt numFmtId="222" formatCode="#,##0.0;[Red]#,##0.0"/>
  </numFmts>
  <fonts count="9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華康粗圓體"/>
      <family val="3"/>
    </font>
    <font>
      <sz val="9"/>
      <name val="華康粗圓體"/>
      <family val="3"/>
    </font>
    <font>
      <sz val="7"/>
      <name val="華康粗圓體"/>
      <family val="3"/>
    </font>
    <font>
      <sz val="8"/>
      <name val="華康粗圓體"/>
      <family val="3"/>
    </font>
    <font>
      <sz val="7.5"/>
      <name val="Arial Narrow"/>
      <family val="2"/>
    </font>
    <font>
      <sz val="8.5"/>
      <name val="華康粗圓體"/>
      <family val="3"/>
    </font>
    <font>
      <sz val="9"/>
      <name val="細明體"/>
      <family val="3"/>
    </font>
    <font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2"/>
      <name val="新細明體"/>
      <family val="1"/>
    </font>
    <font>
      <sz val="8.5"/>
      <name val="超研澤中黑"/>
      <family val="3"/>
    </font>
    <font>
      <sz val="8.5"/>
      <name val="Arial Narrow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vertAlign val="superscript"/>
      <sz val="8.5"/>
      <name val="Arial Narrow"/>
      <family val="2"/>
    </font>
    <font>
      <sz val="12"/>
      <name val="超研澤粗圓"/>
      <family val="3"/>
    </font>
    <font>
      <sz val="9"/>
      <name val="華康中黑體"/>
      <family val="3"/>
    </font>
    <font>
      <sz val="8.5"/>
      <name val="華康中黑體"/>
      <family val="3"/>
    </font>
    <font>
      <sz val="8"/>
      <name val="Arial Narrow"/>
      <family val="2"/>
    </font>
    <font>
      <sz val="7"/>
      <name val="Arial Narrow"/>
      <family val="2"/>
    </font>
    <font>
      <sz val="11.5"/>
      <name val="華康粗圓體"/>
      <family val="3"/>
    </font>
    <font>
      <sz val="8"/>
      <color indexed="8"/>
      <name val="華康粗圓體"/>
      <family val="3"/>
    </font>
    <font>
      <sz val="8"/>
      <color indexed="8"/>
      <name val="Arial Narrow"/>
      <family val="2"/>
    </font>
    <font>
      <sz val="8"/>
      <name val="華康中黑體"/>
      <family val="3"/>
    </font>
    <font>
      <sz val="6.5"/>
      <name val="Arial Narrow"/>
      <family val="2"/>
    </font>
    <font>
      <sz val="6"/>
      <name val="Arial Narrow"/>
      <family val="2"/>
    </font>
    <font>
      <vertAlign val="superscript"/>
      <sz val="6"/>
      <name val="Arial Narrow"/>
      <family val="2"/>
    </font>
    <font>
      <sz val="9"/>
      <name val="標楷體"/>
      <family val="4"/>
    </font>
    <font>
      <sz val="12"/>
      <name val="Arial Narrow"/>
      <family val="2"/>
    </font>
    <font>
      <sz val="8.5"/>
      <name val="新細明體"/>
      <family val="1"/>
    </font>
    <font>
      <b/>
      <sz val="12"/>
      <name val="Arial Narrow"/>
      <family val="2"/>
    </font>
    <font>
      <sz val="14"/>
      <name val="Arial Narrow"/>
      <family val="2"/>
    </font>
    <font>
      <b/>
      <sz val="9"/>
      <name val="Arial Narrow"/>
      <family val="2"/>
    </font>
    <font>
      <sz val="11.5"/>
      <name val="Arial Narrow"/>
      <family val="2"/>
    </font>
    <font>
      <sz val="13"/>
      <name val="Arial Narrow"/>
      <family val="2"/>
    </font>
    <font>
      <sz val="7"/>
      <name val="細明體"/>
      <family val="3"/>
    </font>
    <font>
      <sz val="7"/>
      <name val="Times New Roman"/>
      <family val="1"/>
    </font>
    <font>
      <sz val="12"/>
      <color indexed="8"/>
      <name val="新細明體"/>
      <family val="1"/>
    </font>
    <font>
      <sz val="13"/>
      <name val="Times New Roman"/>
      <family val="1"/>
    </font>
    <font>
      <sz val="12"/>
      <name val="細明體"/>
      <family val="3"/>
    </font>
    <font>
      <sz val="8.5"/>
      <name val="Arial Unicode MS"/>
      <family val="1"/>
    </font>
    <font>
      <sz val="16"/>
      <name val="Arial Narrow"/>
      <family val="2"/>
    </font>
    <font>
      <sz val="16"/>
      <name val="華康粗圓體"/>
      <family val="3"/>
    </font>
    <font>
      <sz val="18"/>
      <name val="Arial Narrow"/>
      <family val="2"/>
    </font>
    <font>
      <sz val="18"/>
      <name val="華康粗圓體"/>
      <family val="3"/>
    </font>
    <font>
      <sz val="11"/>
      <name val="華康粗圓體"/>
      <family val="3"/>
    </font>
    <font>
      <sz val="11"/>
      <color indexed="8"/>
      <name val="華康粗圓體"/>
      <family val="3"/>
    </font>
    <font>
      <sz val="11"/>
      <color indexed="8"/>
      <name val="Arial Narrow"/>
      <family val="2"/>
    </font>
    <font>
      <sz val="11"/>
      <name val="華康中黑體"/>
      <family val="3"/>
    </font>
    <font>
      <sz val="12"/>
      <name val="華康中黑體"/>
      <family val="3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8.5"/>
      <color indexed="8"/>
      <name val="Arial Narrow"/>
      <family val="2"/>
    </font>
    <font>
      <sz val="8.5"/>
      <color indexed="8"/>
      <name val="華康粗圓體"/>
      <family val="3"/>
    </font>
    <font>
      <sz val="11"/>
      <name val="細明體"/>
      <family val="3"/>
    </font>
    <font>
      <sz val="8.5"/>
      <name val="細明體"/>
      <family val="3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8.5"/>
      <color theme="1"/>
      <name val="Arial Narrow"/>
      <family val="2"/>
    </font>
    <font>
      <sz val="8.5"/>
      <color theme="1"/>
      <name val="華康粗圓體"/>
      <family val="3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43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0" borderId="1" applyNumberFormat="0" applyFill="0" applyAlignment="0" applyProtection="0"/>
    <xf numFmtId="0" fontId="79" fillId="21" borderId="0" applyNumberFormat="0" applyBorder="0" applyAlignment="0" applyProtection="0"/>
    <xf numFmtId="9" fontId="0" fillId="0" borderId="0" applyFont="0" applyFill="0" applyBorder="0" applyAlignment="0" applyProtection="0"/>
    <xf numFmtId="0" fontId="8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0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2" applyNumberFormat="0" applyAlignment="0" applyProtection="0"/>
    <xf numFmtId="0" fontId="88" fillId="22" borderId="8" applyNumberFormat="0" applyAlignment="0" applyProtection="0"/>
    <xf numFmtId="0" fontId="89" fillId="31" borderId="9" applyNumberFormat="0" applyAlignment="0" applyProtection="0"/>
    <xf numFmtId="0" fontId="90" fillId="32" borderId="0" applyNumberFormat="0" applyBorder="0" applyAlignment="0" applyProtection="0"/>
    <xf numFmtId="0" fontId="91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185" fontId="13" fillId="0" borderId="10" xfId="0" applyNumberFormat="1" applyFont="1" applyBorder="1" applyAlignment="1">
      <alignment horizontal="right" vertical="center"/>
    </xf>
    <xf numFmtId="190" fontId="14" fillId="0" borderId="0" xfId="0" applyNumberFormat="1" applyFont="1" applyBorder="1" applyAlignment="1">
      <alignment vertical="center"/>
    </xf>
    <xf numFmtId="3" fontId="14" fillId="0" borderId="11" xfId="0" applyNumberFormat="1" applyFont="1" applyBorder="1" applyAlignment="1" quotePrefix="1">
      <alignment horizontal="right" vertical="center"/>
    </xf>
    <xf numFmtId="185" fontId="13" fillId="0" borderId="10" xfId="44" applyNumberFormat="1" applyFont="1" applyBorder="1" applyAlignment="1">
      <alignment horizontal="right" vertical="center"/>
    </xf>
    <xf numFmtId="184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" fontId="17" fillId="0" borderId="0" xfId="0" applyNumberFormat="1" applyFont="1" applyAlignment="1">
      <alignment vertical="center"/>
    </xf>
    <xf numFmtId="185" fontId="13" fillId="0" borderId="10" xfId="42" applyNumberFormat="1" applyFont="1" applyBorder="1" applyAlignment="1">
      <alignment horizontal="right" vertical="center"/>
      <protection/>
    </xf>
    <xf numFmtId="190" fontId="12" fillId="0" borderId="0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horizontal="center" vertical="center" wrapText="1"/>
    </xf>
    <xf numFmtId="0" fontId="12" fillId="0" borderId="0" xfId="39" applyFont="1" applyAlignment="1">
      <alignment horizontal="distributed" vertical="center"/>
      <protection/>
    </xf>
    <xf numFmtId="3" fontId="12" fillId="0" borderId="0" xfId="39" applyNumberFormat="1" applyFont="1" applyAlignment="1">
      <alignment horizontal="distributed" vertical="center"/>
      <protection/>
    </xf>
    <xf numFmtId="4" fontId="12" fillId="0" borderId="0" xfId="39" applyNumberFormat="1" applyFont="1" applyAlignment="1">
      <alignment horizontal="distributed" vertical="center"/>
      <protection/>
    </xf>
    <xf numFmtId="4" fontId="12" fillId="0" borderId="0" xfId="39" applyNumberFormat="1" applyFont="1" applyAlignment="1">
      <alignment horizontal="right" vertical="center"/>
      <protection/>
    </xf>
    <xf numFmtId="0" fontId="17" fillId="0" borderId="11" xfId="39" applyFont="1" applyBorder="1" applyAlignment="1" quotePrefix="1">
      <alignment horizontal="distributed" vertical="center"/>
      <protection/>
    </xf>
    <xf numFmtId="184" fontId="17" fillId="0" borderId="11" xfId="39" applyNumberFormat="1" applyFont="1" applyBorder="1" applyAlignment="1">
      <alignment vertical="center"/>
      <protection/>
    </xf>
    <xf numFmtId="0" fontId="17" fillId="0" borderId="11" xfId="39" applyFont="1" applyBorder="1" applyAlignment="1">
      <alignment vertical="center"/>
      <protection/>
    </xf>
    <xf numFmtId="3" fontId="17" fillId="0" borderId="11" xfId="39" applyNumberFormat="1" applyFont="1" applyBorder="1" applyAlignment="1">
      <alignment vertical="center"/>
      <protection/>
    </xf>
    <xf numFmtId="4" fontId="17" fillId="0" borderId="11" xfId="39" applyNumberFormat="1" applyFont="1" applyBorder="1" applyAlignment="1">
      <alignment vertical="center"/>
      <protection/>
    </xf>
    <xf numFmtId="4" fontId="13" fillId="0" borderId="0" xfId="0" applyNumberFormat="1" applyFont="1" applyAlignment="1">
      <alignment vertical="center"/>
    </xf>
    <xf numFmtId="4" fontId="10" fillId="0" borderId="11" xfId="39" applyNumberFormat="1" applyFont="1" applyBorder="1" applyAlignment="1">
      <alignment horizontal="right" vertical="center" wrapText="1"/>
      <protection/>
    </xf>
    <xf numFmtId="4" fontId="13" fillId="0" borderId="11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3" fontId="25" fillId="0" borderId="14" xfId="0" applyNumberFormat="1" applyFont="1" applyBorder="1" applyAlignment="1" applyProtection="1">
      <alignment horizontal="center" vertical="center" wrapText="1"/>
      <protection locked="0"/>
    </xf>
    <xf numFmtId="3" fontId="25" fillId="0" borderId="21" xfId="0" applyNumberFormat="1" applyFont="1" applyBorder="1" applyAlignment="1" applyProtection="1">
      <alignment horizontal="center" vertical="center"/>
      <protection locked="0"/>
    </xf>
    <xf numFmtId="3" fontId="25" fillId="0" borderId="21" xfId="0" applyNumberFormat="1" applyFont="1" applyBorder="1" applyAlignment="1" applyProtection="1">
      <alignment horizontal="centerContinuous" vertical="center"/>
      <protection locked="0"/>
    </xf>
    <xf numFmtId="3" fontId="25" fillId="0" borderId="22" xfId="0" applyNumberFormat="1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distributed" vertical="distributed"/>
      <protection locked="0"/>
    </xf>
    <xf numFmtId="0" fontId="25" fillId="0" borderId="19" xfId="0" applyFont="1" applyBorder="1" applyAlignment="1" applyProtection="1">
      <alignment horizontal="center"/>
      <protection locked="0"/>
    </xf>
    <xf numFmtId="3" fontId="25" fillId="0" borderId="12" xfId="0" applyNumberFormat="1" applyFont="1" applyBorder="1" applyAlignment="1" applyProtection="1">
      <alignment horizontal="center"/>
      <protection locked="0"/>
    </xf>
    <xf numFmtId="3" fontId="25" fillId="0" borderId="19" xfId="0" applyNumberFormat="1" applyFont="1" applyBorder="1" applyAlignment="1" applyProtection="1">
      <alignment horizontal="center"/>
      <protection locked="0"/>
    </xf>
    <xf numFmtId="0" fontId="25" fillId="0" borderId="20" xfId="0" applyFont="1" applyBorder="1" applyAlignment="1" applyProtection="1">
      <alignment horizontal="distributed" vertical="distributed"/>
      <protection locked="0"/>
    </xf>
    <xf numFmtId="4" fontId="13" fillId="0" borderId="0" xfId="0" applyNumberFormat="1" applyFont="1" applyAlignment="1" applyProtection="1">
      <alignment horizontal="right" vertical="center"/>
      <protection locked="0"/>
    </xf>
    <xf numFmtId="4" fontId="13" fillId="0" borderId="11" xfId="0" applyNumberFormat="1" applyFont="1" applyBorder="1" applyAlignment="1" applyProtection="1">
      <alignment horizontal="right" vertical="center"/>
      <protection locked="0"/>
    </xf>
    <xf numFmtId="3" fontId="13" fillId="0" borderId="21" xfId="0" applyNumberFormat="1" applyFont="1" applyBorder="1" applyAlignment="1">
      <alignment horizontal="centerContinuous" vertical="center"/>
    </xf>
    <xf numFmtId="3" fontId="13" fillId="0" borderId="22" xfId="0" applyNumberFormat="1" applyFont="1" applyBorder="1" applyAlignment="1">
      <alignment horizontal="centerContinuous"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21" xfId="0" applyNumberFormat="1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30" fillId="0" borderId="19" xfId="0" applyNumberFormat="1" applyFont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center" vertical="center" wrapText="1"/>
    </xf>
    <xf numFmtId="184" fontId="17" fillId="0" borderId="18" xfId="0" applyNumberFormat="1" applyFont="1" applyBorder="1" applyAlignment="1">
      <alignment horizontal="center" vertical="center"/>
    </xf>
    <xf numFmtId="185" fontId="13" fillId="0" borderId="24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" fontId="17" fillId="0" borderId="0" xfId="0" applyNumberFormat="1" applyFont="1" applyAlignment="1">
      <alignment horizontal="left" vertical="center"/>
    </xf>
    <xf numFmtId="3" fontId="17" fillId="0" borderId="11" xfId="0" applyNumberFormat="1" applyFont="1" applyBorder="1" applyAlignment="1">
      <alignment horizontal="left" vertical="center"/>
    </xf>
    <xf numFmtId="185" fontId="13" fillId="0" borderId="0" xfId="0" applyNumberFormat="1" applyFont="1" applyBorder="1" applyAlignment="1">
      <alignment horizontal="right" vertical="center"/>
    </xf>
    <xf numFmtId="3" fontId="13" fillId="0" borderId="25" xfId="0" applyNumberFormat="1" applyFont="1" applyBorder="1" applyAlignment="1">
      <alignment horizontal="left" vertical="center"/>
    </xf>
    <xf numFmtId="185" fontId="17" fillId="0" borderId="0" xfId="0" applyNumberFormat="1" applyFont="1" applyBorder="1" applyAlignment="1" quotePrefix="1">
      <alignment horizontal="right" vertical="center"/>
    </xf>
    <xf numFmtId="3" fontId="25" fillId="0" borderId="26" xfId="0" applyNumberFormat="1" applyFont="1" applyBorder="1" applyAlignment="1" applyProtection="1">
      <alignment horizontal="center" vertical="center"/>
      <protection locked="0"/>
    </xf>
    <xf numFmtId="3" fontId="25" fillId="0" borderId="11" xfId="0" applyNumberFormat="1" applyFont="1" applyBorder="1" applyAlignment="1" applyProtection="1">
      <alignment horizontal="center"/>
      <protection locked="0"/>
    </xf>
    <xf numFmtId="3" fontId="24" fillId="0" borderId="14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81" fontId="28" fillId="0" borderId="19" xfId="45" applyFont="1" applyBorder="1" applyAlignment="1">
      <alignment horizontal="center" vertical="center" wrapText="1"/>
    </xf>
    <xf numFmtId="3" fontId="24" fillId="0" borderId="14" xfId="0" applyNumberFormat="1" applyFont="1" applyBorder="1" applyAlignment="1" quotePrefix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181" fontId="28" fillId="0" borderId="20" xfId="45" applyFont="1" applyBorder="1" applyAlignment="1">
      <alignment horizontal="center" vertical="center" wrapText="1"/>
    </xf>
    <xf numFmtId="4" fontId="13" fillId="0" borderId="0" xfId="0" applyNumberFormat="1" applyFont="1" applyFill="1" applyAlignment="1">
      <alignment horizontal="right" vertical="center"/>
    </xf>
    <xf numFmtId="4" fontId="13" fillId="0" borderId="11" xfId="0" applyNumberFormat="1" applyFont="1" applyFill="1" applyBorder="1" applyAlignment="1">
      <alignment horizontal="right" vertical="center"/>
    </xf>
    <xf numFmtId="3" fontId="13" fillId="0" borderId="26" xfId="0" applyNumberFormat="1" applyFont="1" applyFill="1" applyBorder="1" applyAlignment="1">
      <alignment horizontal="centerContinuous" vertical="center"/>
    </xf>
    <xf numFmtId="3" fontId="13" fillId="0" borderId="25" xfId="0" applyNumberFormat="1" applyFont="1" applyFill="1" applyBorder="1" applyAlignment="1">
      <alignment horizontal="centerContinuous" vertical="center"/>
    </xf>
    <xf numFmtId="3" fontId="13" fillId="0" borderId="27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 horizontal="center" wrapText="1"/>
    </xf>
    <xf numFmtId="0" fontId="25" fillId="0" borderId="14" xfId="0" applyFont="1" applyBorder="1" applyAlignment="1" applyProtection="1" quotePrefix="1">
      <alignment horizontal="center" vertical="center"/>
      <protection locked="0"/>
    </xf>
    <xf numFmtId="187" fontId="13" fillId="33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17" fillId="0" borderId="11" xfId="39" applyNumberFormat="1" applyFont="1" applyBorder="1" applyAlignment="1">
      <alignment horizontal="right" vertical="center" wrapText="1"/>
      <protection/>
    </xf>
    <xf numFmtId="0" fontId="17" fillId="0" borderId="1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190" fontId="17" fillId="0" borderId="10" xfId="0" applyNumberFormat="1" applyFont="1" applyBorder="1" applyAlignment="1">
      <alignment horizontal="right" vertical="center"/>
    </xf>
    <xf numFmtId="190" fontId="17" fillId="0" borderId="10" xfId="41" applyNumberFormat="1" applyFont="1" applyFill="1" applyBorder="1" applyAlignment="1">
      <alignment horizontal="right" vertical="center"/>
      <protection/>
    </xf>
    <xf numFmtId="190" fontId="17" fillId="0" borderId="10" xfId="0" applyNumberFormat="1" applyFont="1" applyFill="1" applyBorder="1" applyAlignment="1">
      <alignment horizontal="right" vertical="center"/>
    </xf>
    <xf numFmtId="0" fontId="25" fillId="0" borderId="26" xfId="0" applyFont="1" applyBorder="1" applyAlignment="1" applyProtection="1" quotePrefix="1">
      <alignment horizontal="center" vertical="center"/>
      <protection locked="0"/>
    </xf>
    <xf numFmtId="3" fontId="25" fillId="0" borderId="26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distributed" vertical="center"/>
    </xf>
    <xf numFmtId="0" fontId="38" fillId="0" borderId="0" xfId="0" applyFont="1" applyAlignment="1">
      <alignment vertical="center"/>
    </xf>
    <xf numFmtId="3" fontId="17" fillId="0" borderId="28" xfId="0" applyNumberFormat="1" applyFont="1" applyBorder="1" applyAlignment="1">
      <alignment horizontal="center" vertical="center" wrapText="1"/>
    </xf>
    <xf numFmtId="3" fontId="17" fillId="0" borderId="29" xfId="0" applyNumberFormat="1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4" fontId="12" fillId="0" borderId="11" xfId="0" applyNumberFormat="1" applyFont="1" applyBorder="1" applyAlignment="1">
      <alignment vertical="center"/>
    </xf>
    <xf numFmtId="3" fontId="13" fillId="0" borderId="0" xfId="0" applyNumberFormat="1" applyFont="1" applyFill="1" applyAlignment="1">
      <alignment horizontal="distributed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distributed" vertical="center"/>
    </xf>
    <xf numFmtId="0" fontId="38" fillId="0" borderId="0" xfId="0" applyFont="1" applyFill="1" applyAlignment="1">
      <alignment vertical="center"/>
    </xf>
    <xf numFmtId="0" fontId="13" fillId="0" borderId="11" xfId="0" applyFont="1" applyFill="1" applyBorder="1" applyAlignment="1" quotePrefix="1">
      <alignment horizontal="distributed" vertical="center"/>
    </xf>
    <xf numFmtId="3" fontId="13" fillId="0" borderId="11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distributed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30" xfId="0" applyNumberFormat="1" applyFont="1" applyFill="1" applyBorder="1" applyAlignment="1">
      <alignment horizontal="center"/>
    </xf>
    <xf numFmtId="187" fontId="13" fillId="0" borderId="11" xfId="0" applyNumberFormat="1" applyFont="1" applyFill="1" applyBorder="1" applyAlignment="1" quotePrefix="1">
      <alignment horizontal="right" vertical="center"/>
    </xf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distributed" vertical="center"/>
    </xf>
    <xf numFmtId="0" fontId="34" fillId="0" borderId="0" xfId="0" applyFont="1" applyAlignment="1">
      <alignment/>
    </xf>
    <xf numFmtId="0" fontId="13" fillId="0" borderId="11" xfId="0" applyFont="1" applyBorder="1" applyAlignment="1" quotePrefix="1">
      <alignment horizontal="center" vertical="center"/>
    </xf>
    <xf numFmtId="0" fontId="13" fillId="0" borderId="11" xfId="0" applyFont="1" applyBorder="1" applyAlignment="1" quotePrefix="1">
      <alignment horizontal="distributed" vertical="center"/>
    </xf>
    <xf numFmtId="3" fontId="13" fillId="0" borderId="11" xfId="0" applyNumberFormat="1" applyFont="1" applyBorder="1" applyAlignment="1">
      <alignment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distributed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distributed" vertical="center"/>
    </xf>
    <xf numFmtId="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13" fillId="0" borderId="15" xfId="0" applyFont="1" applyBorder="1" applyAlignment="1">
      <alignment horizontal="distributed" vertical="center"/>
    </xf>
    <xf numFmtId="3" fontId="13" fillId="0" borderId="16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12" xfId="0" applyFont="1" applyBorder="1" applyAlignment="1">
      <alignment horizontal="distributed" vertical="center"/>
    </xf>
    <xf numFmtId="3" fontId="13" fillId="0" borderId="0" xfId="0" applyNumberFormat="1" applyFont="1" applyBorder="1" applyAlignment="1">
      <alignment vertical="center"/>
    </xf>
    <xf numFmtId="3" fontId="13" fillId="0" borderId="0" xfId="45" applyNumberFormat="1" applyFont="1" applyAlignment="1">
      <alignment horizontal="distributed" vertical="center"/>
    </xf>
    <xf numFmtId="3" fontId="24" fillId="0" borderId="11" xfId="0" applyNumberFormat="1" applyFont="1" applyBorder="1" applyAlignment="1" applyProtection="1">
      <alignment horizontal="right" vertical="center"/>
      <protection locked="0"/>
    </xf>
    <xf numFmtId="3" fontId="13" fillId="0" borderId="11" xfId="45" applyNumberFormat="1" applyFont="1" applyBorder="1" applyAlignment="1">
      <alignment vertical="center"/>
    </xf>
    <xf numFmtId="0" fontId="13" fillId="0" borderId="15" xfId="0" applyFont="1" applyBorder="1" applyAlignment="1" quotePrefix="1">
      <alignment horizontal="left" vertical="center"/>
    </xf>
    <xf numFmtId="0" fontId="34" fillId="0" borderId="27" xfId="0" applyFont="1" applyBorder="1" applyAlignment="1">
      <alignment vertical="center"/>
    </xf>
    <xf numFmtId="3" fontId="25" fillId="0" borderId="3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quotePrefix="1">
      <alignment horizontal="distributed" vertical="center"/>
    </xf>
    <xf numFmtId="0" fontId="28" fillId="0" borderId="23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185" fontId="12" fillId="0" borderId="11" xfId="0" applyNumberFormat="1" applyFont="1" applyBorder="1" applyAlignment="1">
      <alignment horizontal="right" vertical="center"/>
    </xf>
    <xf numFmtId="3" fontId="13" fillId="0" borderId="0" xfId="45" applyNumberFormat="1" applyFont="1" applyAlignment="1">
      <alignment vertical="center"/>
    </xf>
    <xf numFmtId="0" fontId="40" fillId="0" borderId="0" xfId="0" applyFont="1" applyAlignment="1">
      <alignment horizontal="distributed" vertical="center"/>
    </xf>
    <xf numFmtId="3" fontId="40" fillId="0" borderId="0" xfId="0" applyNumberFormat="1" applyFont="1" applyAlignment="1">
      <alignment vertical="center"/>
    </xf>
    <xf numFmtId="3" fontId="40" fillId="0" borderId="0" xfId="45" applyNumberFormat="1" applyFont="1" applyAlignment="1">
      <alignment vertical="center"/>
    </xf>
    <xf numFmtId="0" fontId="40" fillId="0" borderId="0" xfId="0" applyFont="1" applyAlignment="1">
      <alignment vertical="center"/>
    </xf>
    <xf numFmtId="189" fontId="13" fillId="0" borderId="0" xfId="44" applyNumberFormat="1" applyFont="1" applyBorder="1" applyAlignment="1">
      <alignment horizontal="right" vertical="center"/>
    </xf>
    <xf numFmtId="189" fontId="13" fillId="0" borderId="0" xfId="44" applyNumberFormat="1" applyFont="1" applyAlignment="1">
      <alignment vertical="center"/>
    </xf>
    <xf numFmtId="3" fontId="13" fillId="0" borderId="26" xfId="0" applyNumberFormat="1" applyFont="1" applyBorder="1" applyAlignment="1">
      <alignment horizontal="right" vertical="center"/>
    </xf>
    <xf numFmtId="3" fontId="13" fillId="0" borderId="26" xfId="0" applyNumberFormat="1" applyFont="1" applyBorder="1" applyAlignment="1">
      <alignment horizontal="centerContinuous" vertical="center"/>
    </xf>
    <xf numFmtId="3" fontId="13" fillId="0" borderId="12" xfId="0" applyNumberFormat="1" applyFont="1" applyBorder="1" applyAlignment="1" quotePrefix="1">
      <alignment horizontal="center" vertical="center" wrapText="1"/>
    </xf>
    <xf numFmtId="3" fontId="13" fillId="0" borderId="29" xfId="0" applyNumberFormat="1" applyFont="1" applyBorder="1" applyAlignment="1" quotePrefix="1">
      <alignment horizontal="center" vertical="center" wrapText="1"/>
    </xf>
    <xf numFmtId="3" fontId="13" fillId="0" borderId="29" xfId="0" applyNumberFormat="1" applyFont="1" applyBorder="1" applyAlignment="1">
      <alignment horizontal="center" vertical="center" wrapText="1"/>
    </xf>
    <xf numFmtId="3" fontId="13" fillId="0" borderId="34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distributed" vertical="center"/>
    </xf>
    <xf numFmtId="3" fontId="13" fillId="0" borderId="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3" fontId="13" fillId="0" borderId="17" xfId="0" applyNumberFormat="1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3" fontId="25" fillId="0" borderId="35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 vertical="center"/>
    </xf>
    <xf numFmtId="3" fontId="25" fillId="0" borderId="0" xfId="0" applyNumberFormat="1" applyFont="1" applyAlignment="1">
      <alignment horizontal="distributed" vertical="center"/>
    </xf>
    <xf numFmtId="3" fontId="25" fillId="0" borderId="11" xfId="0" applyNumberFormat="1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0" fontId="25" fillId="0" borderId="36" xfId="0" applyFont="1" applyBorder="1" applyAlignment="1" applyProtection="1">
      <alignment horizontal="center" vertical="center"/>
      <protection locked="0"/>
    </xf>
    <xf numFmtId="0" fontId="25" fillId="0" borderId="36" xfId="0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 shrinkToFit="1"/>
      <protection locked="0"/>
    </xf>
    <xf numFmtId="3" fontId="13" fillId="0" borderId="26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Continuous" vertical="center"/>
    </xf>
    <xf numFmtId="3" fontId="13" fillId="0" borderId="38" xfId="0" applyNumberFormat="1" applyFont="1" applyBorder="1" applyAlignment="1">
      <alignment horizontal="centerContinuous" vertical="center"/>
    </xf>
    <xf numFmtId="3" fontId="13" fillId="0" borderId="12" xfId="0" applyNumberFormat="1" applyFont="1" applyBorder="1" applyAlignment="1" quotePrefix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 quotePrefix="1">
      <alignment horizontal="right" vertical="center"/>
    </xf>
    <xf numFmtId="0" fontId="24" fillId="0" borderId="27" xfId="0" applyFont="1" applyBorder="1" applyAlignment="1">
      <alignment horizontal="center" vertical="center"/>
    </xf>
    <xf numFmtId="0" fontId="34" fillId="0" borderId="24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181" fontId="28" fillId="0" borderId="12" xfId="45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vertical="center"/>
    </xf>
    <xf numFmtId="0" fontId="17" fillId="0" borderId="33" xfId="0" applyFont="1" applyBorder="1" applyAlignment="1">
      <alignment horizontal="center" vertical="center"/>
    </xf>
    <xf numFmtId="0" fontId="28" fillId="0" borderId="33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3" fillId="0" borderId="0" xfId="0" applyFont="1" applyAlignment="1" applyProtection="1">
      <alignment horizontal="left" vertical="center" wrapText="1"/>
      <protection locked="0"/>
    </xf>
    <xf numFmtId="0" fontId="34" fillId="0" borderId="11" xfId="0" applyFont="1" applyBorder="1" applyAlignment="1">
      <alignment vertical="center"/>
    </xf>
    <xf numFmtId="0" fontId="17" fillId="0" borderId="24" xfId="0" applyFont="1" applyBorder="1" applyAlignment="1">
      <alignment horizontal="distributed" vertical="center"/>
    </xf>
    <xf numFmtId="184" fontId="17" fillId="0" borderId="32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4" fontId="17" fillId="0" borderId="24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distributed" vertical="center"/>
    </xf>
    <xf numFmtId="3" fontId="17" fillId="0" borderId="12" xfId="0" applyNumberFormat="1" applyFont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 wrapText="1"/>
    </xf>
    <xf numFmtId="184" fontId="13" fillId="0" borderId="39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184" fontId="13" fillId="0" borderId="39" xfId="0" applyNumberFormat="1" applyFont="1" applyBorder="1" applyAlignment="1">
      <alignment horizontal="right" vertical="center"/>
    </xf>
    <xf numFmtId="186" fontId="13" fillId="0" borderId="39" xfId="0" applyNumberFormat="1" applyFont="1" applyFill="1" applyBorder="1" applyAlignment="1">
      <alignment horizontal="right" vertical="center"/>
    </xf>
    <xf numFmtId="185" fontId="13" fillId="0" borderId="0" xfId="0" applyNumberFormat="1" applyFont="1" applyFill="1" applyBorder="1" applyAlignment="1">
      <alignment horizontal="right" vertical="center"/>
    </xf>
    <xf numFmtId="187" fontId="13" fillId="0" borderId="0" xfId="0" applyNumberFormat="1" applyFont="1" applyFill="1" applyBorder="1" applyAlignment="1">
      <alignment horizontal="right" vertical="center"/>
    </xf>
    <xf numFmtId="185" fontId="13" fillId="33" borderId="0" xfId="0" applyNumberFormat="1" applyFont="1" applyFill="1" applyBorder="1" applyAlignment="1">
      <alignment horizontal="right" vertical="center"/>
    </xf>
    <xf numFmtId="184" fontId="12" fillId="0" borderId="40" xfId="0" applyNumberFormat="1" applyFont="1" applyBorder="1" applyAlignment="1">
      <alignment vertical="center"/>
    </xf>
    <xf numFmtId="3" fontId="14" fillId="0" borderId="11" xfId="0" applyNumberFormat="1" applyFont="1" applyFill="1" applyBorder="1" applyAlignment="1">
      <alignment horizontal="right" vertical="center"/>
    </xf>
    <xf numFmtId="3" fontId="14" fillId="0" borderId="11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39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 quotePrefix="1">
      <alignment horizontal="right" vertical="center"/>
    </xf>
    <xf numFmtId="187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87" fontId="12" fillId="0" borderId="0" xfId="0" applyNumberFormat="1" applyFont="1" applyFill="1" applyBorder="1" applyAlignment="1">
      <alignment vertical="center"/>
    </xf>
    <xf numFmtId="187" fontId="12" fillId="0" borderId="0" xfId="0" applyNumberFormat="1" applyFont="1" applyFill="1" applyBorder="1" applyAlignment="1" quotePrefix="1">
      <alignment horizontal="right" vertical="center"/>
    </xf>
    <xf numFmtId="185" fontId="12" fillId="0" borderId="39" xfId="0" applyNumberFormat="1" applyFont="1" applyFill="1" applyBorder="1" applyAlignment="1">
      <alignment horizontal="right" vertical="center"/>
    </xf>
    <xf numFmtId="185" fontId="12" fillId="0" borderId="0" xfId="0" applyNumberFormat="1" applyFont="1" applyFill="1" applyBorder="1" applyAlignment="1">
      <alignment horizontal="right" vertical="center"/>
    </xf>
    <xf numFmtId="185" fontId="12" fillId="0" borderId="0" xfId="0" applyNumberFormat="1" applyFont="1" applyFill="1" applyBorder="1" applyAlignment="1" quotePrefix="1">
      <alignment horizontal="right" vertical="center"/>
    </xf>
    <xf numFmtId="185" fontId="12" fillId="0" borderId="39" xfId="40" applyNumberFormat="1" applyFont="1" applyFill="1" applyBorder="1" applyAlignment="1">
      <alignment horizontal="right" vertical="center"/>
      <protection/>
    </xf>
    <xf numFmtId="185" fontId="12" fillId="0" borderId="0" xfId="40" applyNumberFormat="1" applyFont="1" applyFill="1" applyBorder="1" applyAlignment="1">
      <alignment horizontal="right" vertical="center"/>
      <protection/>
    </xf>
    <xf numFmtId="185" fontId="12" fillId="0" borderId="0" xfId="40" applyNumberFormat="1" applyFont="1" applyFill="1" applyBorder="1" applyAlignment="1" quotePrefix="1">
      <alignment horizontal="right" vertical="center"/>
      <protection/>
    </xf>
    <xf numFmtId="187" fontId="12" fillId="0" borderId="0" xfId="40" applyNumberFormat="1" applyFont="1" applyFill="1" applyBorder="1" applyAlignment="1">
      <alignment horizontal="right" vertical="center"/>
      <protection/>
    </xf>
    <xf numFmtId="185" fontId="12" fillId="0" borderId="0" xfId="44" applyNumberFormat="1" applyFont="1" applyFill="1" applyBorder="1" applyAlignment="1">
      <alignment horizontal="right" vertical="center"/>
    </xf>
    <xf numFmtId="187" fontId="13" fillId="0" borderId="0" xfId="0" applyNumberFormat="1" applyFont="1" applyFill="1" applyBorder="1" applyAlignment="1">
      <alignment vertical="center"/>
    </xf>
    <xf numFmtId="3" fontId="12" fillId="0" borderId="40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 quotePrefix="1">
      <alignment horizontal="right" vertical="center"/>
    </xf>
    <xf numFmtId="187" fontId="13" fillId="0" borderId="11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 quotePrefix="1">
      <alignment horizontal="right" vertical="center"/>
    </xf>
    <xf numFmtId="3" fontId="17" fillId="0" borderId="10" xfId="0" applyNumberFormat="1" applyFont="1" applyBorder="1" applyAlignment="1">
      <alignment vertical="center"/>
    </xf>
    <xf numFmtId="3" fontId="17" fillId="0" borderId="0" xfId="0" applyNumberFormat="1" applyFont="1" applyBorder="1" applyAlignment="1" quotePrefix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190" fontId="17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 quotePrefix="1">
      <alignment horizontal="right" vertical="center"/>
    </xf>
    <xf numFmtId="190" fontId="17" fillId="0" borderId="0" xfId="0" applyNumberFormat="1" applyFont="1" applyFill="1" applyBorder="1" applyAlignment="1">
      <alignment horizontal="right" vertical="center"/>
    </xf>
    <xf numFmtId="190" fontId="17" fillId="0" borderId="0" xfId="0" applyNumberFormat="1" applyFont="1" applyFill="1" applyBorder="1" applyAlignment="1" quotePrefix="1">
      <alignment horizontal="right" vertical="center"/>
    </xf>
    <xf numFmtId="190" fontId="17" fillId="0" borderId="10" xfId="41" applyNumberFormat="1" applyFont="1" applyBorder="1" applyAlignment="1">
      <alignment horizontal="right" vertical="center"/>
      <protection/>
    </xf>
    <xf numFmtId="190" fontId="17" fillId="0" borderId="0" xfId="41" applyNumberFormat="1" applyFont="1" applyFill="1" applyBorder="1" applyAlignment="1">
      <alignment horizontal="right" vertical="center"/>
      <protection/>
    </xf>
    <xf numFmtId="190" fontId="17" fillId="0" borderId="0" xfId="41" applyNumberFormat="1" applyFont="1" applyFill="1" applyBorder="1" applyAlignment="1" quotePrefix="1">
      <alignment horizontal="right" vertical="center"/>
      <protection/>
    </xf>
    <xf numFmtId="185" fontId="17" fillId="0" borderId="10" xfId="0" applyNumberFormat="1" applyFont="1" applyBorder="1" applyAlignment="1" quotePrefix="1">
      <alignment horizontal="right" vertical="center"/>
    </xf>
    <xf numFmtId="3" fontId="13" fillId="0" borderId="24" xfId="0" applyNumberFormat="1" applyFont="1" applyBorder="1" applyAlignment="1">
      <alignment horizontal="center" vertical="center"/>
    </xf>
    <xf numFmtId="190" fontId="13" fillId="0" borderId="10" xfId="0" applyNumberFormat="1" applyFont="1" applyBorder="1" applyAlignment="1">
      <alignment vertical="center"/>
    </xf>
    <xf numFmtId="190" fontId="13" fillId="0" borderId="0" xfId="0" applyNumberFormat="1" applyFont="1" applyBorder="1" applyAlignment="1" quotePrefix="1">
      <alignment horizontal="right" vertical="center"/>
    </xf>
    <xf numFmtId="190" fontId="13" fillId="0" borderId="0" xfId="0" applyNumberFormat="1" applyFont="1" applyBorder="1" applyAlignment="1">
      <alignment horizontal="right" vertical="center"/>
    </xf>
    <xf numFmtId="194" fontId="13" fillId="0" borderId="0" xfId="0" applyNumberFormat="1" applyFont="1" applyBorder="1" applyAlignment="1">
      <alignment horizontal="right" vertical="center"/>
    </xf>
    <xf numFmtId="194" fontId="13" fillId="0" borderId="0" xfId="0" applyNumberFormat="1" applyFont="1" applyBorder="1" applyAlignment="1">
      <alignment vertical="center"/>
    </xf>
    <xf numFmtId="190" fontId="13" fillId="0" borderId="10" xfId="0" applyNumberFormat="1" applyFont="1" applyBorder="1" applyAlignment="1" applyProtection="1">
      <alignment vertical="center"/>
      <protection/>
    </xf>
    <xf numFmtId="190" fontId="13" fillId="0" borderId="0" xfId="0" applyNumberFormat="1" applyFont="1" applyBorder="1" applyAlignment="1" applyProtection="1">
      <alignment vertical="center"/>
      <protection/>
    </xf>
    <xf numFmtId="190" fontId="13" fillId="0" borderId="10" xfId="0" applyNumberFormat="1" applyFont="1" applyFill="1" applyBorder="1" applyAlignment="1">
      <alignment horizontal="right" vertical="center"/>
    </xf>
    <xf numFmtId="190" fontId="13" fillId="0" borderId="0" xfId="0" applyNumberFormat="1" applyFont="1" applyFill="1" applyBorder="1" applyAlignment="1">
      <alignment horizontal="right" vertical="center"/>
    </xf>
    <xf numFmtId="194" fontId="13" fillId="0" borderId="0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horizontal="right" vertical="center"/>
    </xf>
    <xf numFmtId="187" fontId="14" fillId="0" borderId="11" xfId="0" applyNumberFormat="1" applyFont="1" applyBorder="1" applyAlignment="1">
      <alignment vertical="center"/>
    </xf>
    <xf numFmtId="187" fontId="14" fillId="0" borderId="11" xfId="0" applyNumberFormat="1" applyFont="1" applyBorder="1" applyAlignment="1">
      <alignment horizontal="right" vertical="center"/>
    </xf>
    <xf numFmtId="185" fontId="13" fillId="0" borderId="0" xfId="0" applyNumberFormat="1" applyFont="1" applyBorder="1" applyAlignment="1">
      <alignment vertical="center"/>
    </xf>
    <xf numFmtId="185" fontId="13" fillId="0" borderId="0" xfId="44" applyNumberFormat="1" applyFont="1" applyBorder="1" applyAlignment="1">
      <alignment horizontal="right" vertical="center"/>
    </xf>
    <xf numFmtId="185" fontId="13" fillId="0" borderId="0" xfId="42" applyNumberFormat="1" applyFont="1" applyBorder="1" applyAlignment="1">
      <alignment horizontal="right" vertical="center"/>
      <protection/>
    </xf>
    <xf numFmtId="185" fontId="13" fillId="0" borderId="0" xfId="46" applyNumberFormat="1" applyFont="1" applyBorder="1" applyAlignment="1">
      <alignment horizontal="right" vertical="center"/>
    </xf>
    <xf numFmtId="3" fontId="12" fillId="0" borderId="20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185" fontId="12" fillId="0" borderId="11" xfId="45" applyNumberFormat="1" applyFont="1" applyBorder="1" applyAlignment="1">
      <alignment horizontal="right" vertical="center"/>
    </xf>
    <xf numFmtId="3" fontId="13" fillId="0" borderId="39" xfId="0" applyNumberFormat="1" applyFont="1" applyBorder="1" applyAlignment="1">
      <alignment horizontal="center" vertical="center"/>
    </xf>
    <xf numFmtId="185" fontId="12" fillId="0" borderId="39" xfId="0" applyNumberFormat="1" applyFont="1" applyBorder="1" applyAlignment="1">
      <alignment horizontal="right" vertical="center"/>
    </xf>
    <xf numFmtId="185" fontId="12" fillId="0" borderId="0" xfId="0" applyNumberFormat="1" applyFont="1" applyBorder="1" applyAlignment="1">
      <alignment horizontal="right" vertical="center"/>
    </xf>
    <xf numFmtId="185" fontId="12" fillId="0" borderId="0" xfId="44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vertical="center"/>
    </xf>
    <xf numFmtId="185" fontId="12" fillId="0" borderId="0" xfId="0" applyNumberFormat="1" applyFont="1" applyBorder="1" applyAlignment="1">
      <alignment vertical="center"/>
    </xf>
    <xf numFmtId="185" fontId="14" fillId="0" borderId="39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5" fontId="14" fillId="0" borderId="0" xfId="44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vertical="center"/>
    </xf>
    <xf numFmtId="185" fontId="14" fillId="0" borderId="40" xfId="0" applyNumberFormat="1" applyFont="1" applyBorder="1" applyAlignment="1">
      <alignment horizontal="right" vertical="center"/>
    </xf>
    <xf numFmtId="185" fontId="14" fillId="0" borderId="11" xfId="0" applyNumberFormat="1" applyFont="1" applyBorder="1" applyAlignment="1">
      <alignment horizontal="right" vertical="center"/>
    </xf>
    <xf numFmtId="185" fontId="14" fillId="0" borderId="11" xfId="44" applyNumberFormat="1" applyFont="1" applyBorder="1" applyAlignment="1">
      <alignment horizontal="right" vertical="center"/>
    </xf>
    <xf numFmtId="185" fontId="14" fillId="0" borderId="11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3" fontId="12" fillId="0" borderId="24" xfId="0" applyNumberFormat="1" applyFont="1" applyBorder="1" applyAlignment="1">
      <alignment horizontal="center" vertical="center"/>
    </xf>
    <xf numFmtId="3" fontId="13" fillId="0" borderId="39" xfId="0" applyNumberFormat="1" applyFont="1" applyBorder="1" applyAlignment="1">
      <alignment vertical="center"/>
    </xf>
    <xf numFmtId="185" fontId="13" fillId="0" borderId="39" xfId="0" applyNumberFormat="1" applyFont="1" applyBorder="1" applyAlignment="1">
      <alignment vertical="center"/>
    </xf>
    <xf numFmtId="185" fontId="13" fillId="0" borderId="0" xfId="0" applyNumberFormat="1" applyFont="1" applyBorder="1" applyAlignment="1" quotePrefix="1">
      <alignment horizontal="right" vertical="center"/>
    </xf>
    <xf numFmtId="3" fontId="14" fillId="0" borderId="40" xfId="0" applyNumberFormat="1" applyFont="1" applyBorder="1" applyAlignment="1">
      <alignment vertical="center"/>
    </xf>
    <xf numFmtId="185" fontId="14" fillId="0" borderId="16" xfId="0" applyNumberFormat="1" applyFont="1" applyBorder="1" applyAlignment="1">
      <alignment horizontal="right" vertical="center"/>
    </xf>
    <xf numFmtId="185" fontId="14" fillId="0" borderId="24" xfId="0" applyNumberFormat="1" applyFont="1" applyBorder="1" applyAlignment="1">
      <alignment horizontal="right" vertical="center"/>
    </xf>
    <xf numFmtId="0" fontId="17" fillId="0" borderId="24" xfId="0" applyFont="1" applyBorder="1" applyAlignment="1">
      <alignment vertical="center"/>
    </xf>
    <xf numFmtId="193" fontId="13" fillId="0" borderId="0" xfId="44" applyNumberFormat="1" applyFont="1" applyBorder="1" applyAlignment="1">
      <alignment horizontal="right" vertical="center"/>
    </xf>
    <xf numFmtId="3" fontId="13" fillId="0" borderId="11" xfId="0" applyNumberFormat="1" applyFont="1" applyBorder="1" applyAlignment="1" quotePrefix="1">
      <alignment horizontal="right" vertical="center"/>
    </xf>
    <xf numFmtId="186" fontId="13" fillId="0" borderId="39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83" fontId="13" fillId="0" borderId="0" xfId="44" applyFont="1" applyFill="1" applyBorder="1" applyAlignment="1">
      <alignment vertical="center"/>
    </xf>
    <xf numFmtId="196" fontId="17" fillId="0" borderId="0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3" fontId="13" fillId="0" borderId="42" xfId="0" applyNumberFormat="1" applyFont="1" applyFill="1" applyBorder="1" applyAlignment="1">
      <alignment horizontal="center"/>
    </xf>
    <xf numFmtId="193" fontId="12" fillId="0" borderId="0" xfId="44" applyNumberFormat="1" applyFont="1" applyFill="1" applyBorder="1" applyAlignment="1" quotePrefix="1">
      <alignment horizontal="right" vertical="center"/>
    </xf>
    <xf numFmtId="185" fontId="12" fillId="0" borderId="0" xfId="44" applyNumberFormat="1" applyFont="1" applyFill="1" applyBorder="1" applyAlignment="1" quotePrefix="1">
      <alignment horizontal="right" vertical="center"/>
    </xf>
    <xf numFmtId="3" fontId="25" fillId="0" borderId="42" xfId="0" applyNumberFormat="1" applyFont="1" applyBorder="1" applyAlignment="1" applyProtection="1">
      <alignment horizontal="center" vertical="center"/>
      <protection locked="0"/>
    </xf>
    <xf numFmtId="3" fontId="6" fillId="0" borderId="21" xfId="0" applyNumberFormat="1" applyFont="1" applyBorder="1" applyAlignment="1">
      <alignment horizontal="left" vertical="center"/>
    </xf>
    <xf numFmtId="186" fontId="13" fillId="0" borderId="43" xfId="0" applyNumberFormat="1" applyFont="1" applyFill="1" applyBorder="1" applyAlignment="1">
      <alignment vertical="center"/>
    </xf>
    <xf numFmtId="2" fontId="13" fillId="0" borderId="0" xfId="0" applyNumberFormat="1" applyFont="1" applyAlignment="1">
      <alignment vertical="center"/>
    </xf>
    <xf numFmtId="3" fontId="13" fillId="0" borderId="0" xfId="37" applyNumberFormat="1" applyFont="1">
      <alignment vertical="center"/>
      <protection/>
    </xf>
    <xf numFmtId="185" fontId="13" fillId="0" borderId="43" xfId="0" applyNumberFormat="1" applyFont="1" applyBorder="1" applyAlignment="1">
      <alignment horizontal="right" vertical="center"/>
    </xf>
    <xf numFmtId="10" fontId="13" fillId="0" borderId="0" xfId="51" applyNumberFormat="1" applyFont="1" applyAlignment="1">
      <alignment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 quotePrefix="1">
      <alignment horizontal="right" vertical="center"/>
    </xf>
    <xf numFmtId="3" fontId="17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/>
    </xf>
    <xf numFmtId="3" fontId="44" fillId="0" borderId="0" xfId="0" applyNumberFormat="1" applyFont="1" applyAlignment="1">
      <alignment/>
    </xf>
    <xf numFmtId="10" fontId="25" fillId="0" borderId="0" xfId="51" applyNumberFormat="1" applyFont="1" applyAlignment="1">
      <alignment vertical="center"/>
    </xf>
    <xf numFmtId="10" fontId="34" fillId="0" borderId="0" xfId="51" applyNumberFormat="1" applyFont="1" applyAlignment="1">
      <alignment horizontal="distributed" vertical="center"/>
    </xf>
    <xf numFmtId="10" fontId="40" fillId="0" borderId="0" xfId="51" applyNumberFormat="1" applyFont="1" applyAlignment="1">
      <alignment vertical="center"/>
    </xf>
    <xf numFmtId="0" fontId="22" fillId="0" borderId="0" xfId="0" applyFont="1" applyAlignment="1">
      <alignment vertical="center"/>
    </xf>
    <xf numFmtId="3" fontId="6" fillId="0" borderId="27" xfId="0" applyNumberFormat="1" applyFont="1" applyFill="1" applyBorder="1" applyAlignment="1">
      <alignment horizontal="center" vertical="center"/>
    </xf>
    <xf numFmtId="0" fontId="92" fillId="0" borderId="10" xfId="38" applyFont="1" applyBorder="1" applyAlignment="1">
      <alignment vertical="center" wrapText="1"/>
      <protection/>
    </xf>
    <xf numFmtId="191" fontId="92" fillId="0" borderId="0" xfId="38" applyNumberFormat="1" applyFont="1" applyBorder="1" applyAlignment="1">
      <alignment vertical="center" wrapText="1"/>
      <protection/>
    </xf>
    <xf numFmtId="0" fontId="92" fillId="0" borderId="0" xfId="38" applyFont="1" applyBorder="1" applyAlignment="1">
      <alignment vertical="center" wrapText="1"/>
      <protection/>
    </xf>
    <xf numFmtId="0" fontId="17" fillId="0" borderId="0" xfId="34" applyFont="1" applyAlignment="1">
      <alignment vertical="center"/>
      <protection/>
    </xf>
    <xf numFmtId="0" fontId="17" fillId="0" borderId="0" xfId="34" applyFont="1" applyBorder="1" applyAlignment="1">
      <alignment vertical="center"/>
      <protection/>
    </xf>
    <xf numFmtId="4" fontId="17" fillId="0" borderId="0" xfId="34" applyNumberFormat="1" applyFont="1" applyAlignment="1">
      <alignment vertical="center"/>
      <protection/>
    </xf>
    <xf numFmtId="190" fontId="17" fillId="0" borderId="0" xfId="34" applyNumberFormat="1" applyFont="1" applyAlignment="1">
      <alignment vertical="center"/>
      <protection/>
    </xf>
    <xf numFmtId="3" fontId="17" fillId="0" borderId="0" xfId="34" applyNumberFormat="1" applyFont="1" applyAlignment="1">
      <alignment vertical="center"/>
      <protection/>
    </xf>
    <xf numFmtId="0" fontId="17" fillId="0" borderId="0" xfId="34" applyFont="1" applyAlignment="1">
      <alignment horizontal="distributed" vertical="center"/>
      <protection/>
    </xf>
    <xf numFmtId="0" fontId="17" fillId="0" borderId="0" xfId="34" applyFont="1">
      <alignment/>
      <protection/>
    </xf>
    <xf numFmtId="190" fontId="17" fillId="0" borderId="0" xfId="34" applyNumberFormat="1" applyFont="1" applyBorder="1" applyAlignment="1">
      <alignment vertical="center"/>
      <protection/>
    </xf>
    <xf numFmtId="3" fontId="17" fillId="0" borderId="0" xfId="34" applyNumberFormat="1" applyFont="1" applyBorder="1" applyAlignment="1">
      <alignment vertical="center"/>
      <protection/>
    </xf>
    <xf numFmtId="0" fontId="23" fillId="0" borderId="0" xfId="34" applyFont="1" applyAlignment="1">
      <alignment horizontal="left" vertical="center"/>
      <protection/>
    </xf>
    <xf numFmtId="4" fontId="17" fillId="0" borderId="11" xfId="34" applyNumberFormat="1" applyFont="1" applyBorder="1" applyAlignment="1">
      <alignment vertical="center"/>
      <protection/>
    </xf>
    <xf numFmtId="190" fontId="17" fillId="0" borderId="11" xfId="34" applyNumberFormat="1" applyFont="1" applyBorder="1" applyAlignment="1">
      <alignment horizontal="right" vertical="center"/>
      <protection/>
    </xf>
    <xf numFmtId="185" fontId="17" fillId="0" borderId="20" xfId="34" applyNumberFormat="1" applyFont="1" applyBorder="1" applyAlignment="1">
      <alignment horizontal="right" vertical="center"/>
      <protection/>
    </xf>
    <xf numFmtId="0" fontId="17" fillId="0" borderId="12" xfId="34" applyFont="1" applyBorder="1" applyAlignment="1">
      <alignment horizontal="distributed" vertical="center"/>
      <protection/>
    </xf>
    <xf numFmtId="185" fontId="17" fillId="0" borderId="11" xfId="34" applyNumberFormat="1" applyFont="1" applyBorder="1" applyAlignment="1">
      <alignment horizontal="right" vertical="center"/>
      <protection/>
    </xf>
    <xf numFmtId="0" fontId="92" fillId="0" borderId="0" xfId="34" applyFont="1" applyAlignment="1">
      <alignment vertical="center"/>
      <protection/>
    </xf>
    <xf numFmtId="0" fontId="92" fillId="0" borderId="0" xfId="34" applyFont="1" applyBorder="1" applyAlignment="1">
      <alignment vertical="center"/>
      <protection/>
    </xf>
    <xf numFmtId="190" fontId="92" fillId="0" borderId="0" xfId="34" applyNumberFormat="1" applyFont="1" applyBorder="1" applyAlignment="1">
      <alignment wrapText="1"/>
      <protection/>
    </xf>
    <xf numFmtId="190" fontId="92" fillId="0" borderId="10" xfId="34" applyNumberFormat="1" applyFont="1" applyBorder="1" applyAlignment="1">
      <alignment wrapText="1"/>
      <protection/>
    </xf>
    <xf numFmtId="0" fontId="92" fillId="0" borderId="27" xfId="34" applyFont="1" applyBorder="1" applyAlignment="1">
      <alignment horizontal="center" vertical="center" wrapText="1"/>
      <protection/>
    </xf>
    <xf numFmtId="4" fontId="92" fillId="0" borderId="0" xfId="34" applyNumberFormat="1" applyFont="1" applyBorder="1" applyAlignment="1">
      <alignment horizontal="right" vertical="center"/>
      <protection/>
    </xf>
    <xf numFmtId="192" fontId="92" fillId="0" borderId="0" xfId="34" applyNumberFormat="1" applyFont="1" applyBorder="1" applyAlignment="1">
      <alignment horizontal="right" vertical="center"/>
      <protection/>
    </xf>
    <xf numFmtId="0" fontId="93" fillId="0" borderId="27" xfId="34" applyFont="1" applyBorder="1" applyAlignment="1">
      <alignment horizontal="center" vertical="center" wrapText="1"/>
      <protection/>
    </xf>
    <xf numFmtId="0" fontId="92" fillId="0" borderId="10" xfId="34" applyFont="1" applyBorder="1" applyAlignment="1">
      <alignment wrapText="1"/>
      <protection/>
    </xf>
    <xf numFmtId="4" fontId="17" fillId="0" borderId="24" xfId="34" applyNumberFormat="1" applyFont="1" applyBorder="1" applyAlignment="1">
      <alignment vertical="center"/>
      <protection/>
    </xf>
    <xf numFmtId="190" fontId="17" fillId="0" borderId="24" xfId="34" applyNumberFormat="1" applyFont="1" applyBorder="1" applyAlignment="1">
      <alignment horizontal="right" vertical="center"/>
      <protection/>
    </xf>
    <xf numFmtId="185" fontId="17" fillId="0" borderId="16" xfId="34" applyNumberFormat="1" applyFont="1" applyBorder="1" applyAlignment="1">
      <alignment horizontal="right" vertical="center"/>
      <protection/>
    </xf>
    <xf numFmtId="0" fontId="17" fillId="0" borderId="15" xfId="34" applyFont="1" applyBorder="1" applyAlignment="1" quotePrefix="1">
      <alignment horizontal="distributed" vertical="center"/>
      <protection/>
    </xf>
    <xf numFmtId="185" fontId="17" fillId="0" borderId="24" xfId="34" applyNumberFormat="1" applyFont="1" applyBorder="1" applyAlignment="1">
      <alignment horizontal="right" vertical="center"/>
      <protection/>
    </xf>
    <xf numFmtId="190" fontId="10" fillId="0" borderId="23" xfId="34" applyNumberFormat="1" applyFont="1" applyBorder="1" applyAlignment="1">
      <alignment horizontal="center" vertical="center" wrapText="1"/>
      <protection/>
    </xf>
    <xf numFmtId="190" fontId="10" fillId="0" borderId="28" xfId="34" applyNumberFormat="1" applyFont="1" applyBorder="1" applyAlignment="1">
      <alignment horizontal="center" vertical="center" wrapText="1"/>
      <protection/>
    </xf>
    <xf numFmtId="190" fontId="10" fillId="0" borderId="30" xfId="34" applyNumberFormat="1" applyFont="1" applyBorder="1" applyAlignment="1">
      <alignment horizontal="center" vertical="center" wrapText="1"/>
      <protection/>
    </xf>
    <xf numFmtId="3" fontId="10" fillId="0" borderId="14" xfId="34" applyNumberFormat="1" applyFont="1" applyBorder="1" applyAlignment="1">
      <alignment horizontal="center" vertical="center"/>
      <protection/>
    </xf>
    <xf numFmtId="3" fontId="10" fillId="0" borderId="15" xfId="34" applyNumberFormat="1" applyFont="1" applyBorder="1" applyAlignment="1">
      <alignment horizontal="center" vertical="center"/>
      <protection/>
    </xf>
    <xf numFmtId="190" fontId="17" fillId="0" borderId="11" xfId="34" applyNumberFormat="1" applyFont="1" applyBorder="1" applyAlignment="1">
      <alignment vertical="center"/>
      <protection/>
    </xf>
    <xf numFmtId="3" fontId="17" fillId="0" borderId="11" xfId="34" applyNumberFormat="1" applyFont="1" applyBorder="1" applyAlignment="1">
      <alignment vertical="center"/>
      <protection/>
    </xf>
    <xf numFmtId="0" fontId="17" fillId="0" borderId="11" xfId="34" applyFont="1" applyBorder="1" applyAlignment="1">
      <alignment vertical="center"/>
      <protection/>
    </xf>
    <xf numFmtId="0" fontId="17" fillId="0" borderId="11" xfId="34" applyFont="1" applyBorder="1" applyAlignment="1" quotePrefix="1">
      <alignment horizontal="distributed" vertical="center"/>
      <protection/>
    </xf>
    <xf numFmtId="0" fontId="36" fillId="0" borderId="0" xfId="34" applyFont="1" applyAlignment="1">
      <alignment vertical="center"/>
      <protection/>
    </xf>
    <xf numFmtId="0" fontId="36" fillId="0" borderId="0" xfId="34" applyFont="1" applyBorder="1" applyAlignment="1">
      <alignment vertical="center"/>
      <protection/>
    </xf>
    <xf numFmtId="0" fontId="17" fillId="0" borderId="0" xfId="34" applyFont="1" applyBorder="1" applyAlignment="1">
      <alignment horizontal="distributed" vertical="center"/>
      <protection/>
    </xf>
    <xf numFmtId="4" fontId="17" fillId="0" borderId="0" xfId="34" applyNumberFormat="1" applyFont="1" applyAlignment="1">
      <alignment horizontal="right" vertical="center" wrapText="1"/>
      <protection/>
    </xf>
    <xf numFmtId="190" fontId="17" fillId="0" borderId="0" xfId="34" applyNumberFormat="1" applyFont="1" applyAlignment="1">
      <alignment horizontal="distributed" vertical="center"/>
      <protection/>
    </xf>
    <xf numFmtId="3" fontId="17" fillId="0" borderId="0" xfId="34" applyNumberFormat="1" applyFont="1" applyAlignment="1">
      <alignment horizontal="distributed" vertical="center"/>
      <protection/>
    </xf>
    <xf numFmtId="4" fontId="25" fillId="0" borderId="0" xfId="0" applyNumberFormat="1" applyFont="1" applyAlignment="1">
      <alignment vertical="center"/>
    </xf>
    <xf numFmtId="3" fontId="13" fillId="0" borderId="21" xfId="0" applyNumberFormat="1" applyFont="1" applyFill="1" applyBorder="1" applyAlignment="1">
      <alignment horizontal="centerContinuous" vertical="center"/>
    </xf>
    <xf numFmtId="3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right" vertical="center"/>
    </xf>
    <xf numFmtId="3" fontId="45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3" fontId="34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distributed" vertical="center"/>
    </xf>
    <xf numFmtId="3" fontId="12" fillId="0" borderId="40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185" fontId="14" fillId="0" borderId="39" xfId="0" applyNumberFormat="1" applyFont="1" applyFill="1" applyBorder="1" applyAlignment="1">
      <alignment horizontal="right" vertical="center"/>
    </xf>
    <xf numFmtId="185" fontId="14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0" applyNumberFormat="1" applyFont="1" applyFill="1" applyBorder="1" applyAlignment="1" quotePrefix="1">
      <alignment horizontal="right" vertical="center"/>
    </xf>
    <xf numFmtId="185" fontId="9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3" fontId="14" fillId="0" borderId="39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 quotePrefix="1">
      <alignment horizontal="right" vertical="center"/>
    </xf>
    <xf numFmtId="3" fontId="94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189" fontId="14" fillId="0" borderId="0" xfId="44" applyNumberFormat="1" applyFont="1" applyFill="1" applyBorder="1" applyAlignment="1">
      <alignment vertical="center"/>
    </xf>
    <xf numFmtId="3" fontId="14" fillId="0" borderId="39" xfId="0" applyNumberFormat="1" applyFont="1" applyFill="1" applyBorder="1" applyAlignment="1">
      <alignment vertical="center"/>
    </xf>
    <xf numFmtId="185" fontId="14" fillId="0" borderId="43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vertical="center"/>
    </xf>
    <xf numFmtId="189" fontId="14" fillId="0" borderId="0" xfId="44" applyNumberFormat="1" applyFont="1" applyFill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3" fontId="14" fillId="0" borderId="37" xfId="0" applyNumberFormat="1" applyFont="1" applyFill="1" applyBorder="1" applyAlignment="1">
      <alignment horizontal="center" vertical="center"/>
    </xf>
    <xf numFmtId="3" fontId="14" fillId="0" borderId="30" xfId="0" applyNumberFormat="1" applyFont="1" applyFill="1" applyBorder="1" applyAlignment="1">
      <alignment horizontal="center" vertical="center"/>
    </xf>
    <xf numFmtId="3" fontId="14" fillId="0" borderId="44" xfId="0" applyNumberFormat="1" applyFont="1" applyFill="1" applyBorder="1" applyAlignment="1">
      <alignment horizontal="center" vertical="center" wrapText="1"/>
    </xf>
    <xf numFmtId="3" fontId="14" fillId="0" borderId="42" xfId="0" applyNumberFormat="1" applyFont="1" applyFill="1" applyBorder="1" applyAlignment="1">
      <alignment horizontal="center" vertical="center"/>
    </xf>
    <xf numFmtId="3" fontId="14" fillId="0" borderId="35" xfId="0" applyNumberFormat="1" applyFont="1" applyFill="1" applyBorder="1" applyAlignment="1">
      <alignment horizontal="center" vertical="center"/>
    </xf>
    <xf numFmtId="3" fontId="94" fillId="0" borderId="45" xfId="0" applyNumberFormat="1" applyFont="1" applyBorder="1" applyAlignment="1">
      <alignment horizontal="center" vertical="center" wrapText="1"/>
    </xf>
    <xf numFmtId="3" fontId="14" fillId="0" borderId="44" xfId="0" applyNumberFormat="1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Continuous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3" fontId="14" fillId="0" borderId="42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/>
    </xf>
    <xf numFmtId="3" fontId="14" fillId="0" borderId="19" xfId="0" applyNumberFormat="1" applyFont="1" applyFill="1" applyBorder="1" applyAlignment="1">
      <alignment horizontal="center" vertical="justify"/>
    </xf>
    <xf numFmtId="3" fontId="14" fillId="0" borderId="19" xfId="0" applyNumberFormat="1" applyFont="1" applyFill="1" applyBorder="1" applyAlignment="1">
      <alignment horizontal="center" wrapText="1"/>
    </xf>
    <xf numFmtId="3" fontId="14" fillId="0" borderId="20" xfId="0" applyNumberFormat="1" applyFont="1" applyFill="1" applyBorder="1" applyAlignment="1">
      <alignment horizontal="center" wrapText="1"/>
    </xf>
    <xf numFmtId="3" fontId="14" fillId="0" borderId="12" xfId="0" applyNumberFormat="1" applyFont="1" applyFill="1" applyBorder="1" applyAlignment="1">
      <alignment horizontal="center" wrapText="1"/>
    </xf>
    <xf numFmtId="3" fontId="14" fillId="0" borderId="46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 quotePrefix="1">
      <alignment horizontal="distributed" vertical="center"/>
    </xf>
    <xf numFmtId="0" fontId="14" fillId="0" borderId="11" xfId="0" applyFont="1" applyFill="1" applyBorder="1" applyAlignment="1">
      <alignment horizontal="right" vertical="center"/>
    </xf>
    <xf numFmtId="0" fontId="55" fillId="0" borderId="0" xfId="0" applyFont="1" applyFill="1" applyAlignment="1">
      <alignment vertical="center"/>
    </xf>
    <xf numFmtId="185" fontId="34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Alignment="1">
      <alignment horizontal="distributed" vertic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distributed" vertical="center"/>
    </xf>
    <xf numFmtId="4" fontId="34" fillId="0" borderId="0" xfId="0" applyNumberFormat="1" applyFont="1" applyFill="1" applyAlignment="1">
      <alignment vertical="center"/>
    </xf>
    <xf numFmtId="4" fontId="34" fillId="0" borderId="0" xfId="0" applyNumberFormat="1" applyFont="1" applyFill="1" applyAlignment="1">
      <alignment horizontal="right" vertical="center"/>
    </xf>
    <xf numFmtId="0" fontId="13" fillId="0" borderId="24" xfId="0" applyFont="1" applyBorder="1" applyAlignment="1">
      <alignment horizontal="left" vertical="center" wrapText="1"/>
    </xf>
    <xf numFmtId="0" fontId="34" fillId="0" borderId="0" xfId="39" applyFont="1" applyAlignment="1">
      <alignment horizontal="center" vertical="center" wrapText="1"/>
      <protection/>
    </xf>
    <xf numFmtId="0" fontId="37" fillId="0" borderId="0" xfId="39" applyFont="1" applyAlignment="1">
      <alignment horizontal="center" vertical="center"/>
      <protection/>
    </xf>
    <xf numFmtId="3" fontId="17" fillId="0" borderId="47" xfId="0" applyNumberFormat="1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17" fillId="0" borderId="31" xfId="39" applyFont="1" applyBorder="1" applyAlignment="1">
      <alignment horizontal="center" vertical="center" wrapText="1"/>
      <protection/>
    </xf>
    <xf numFmtId="0" fontId="17" fillId="0" borderId="13" xfId="39" applyFont="1" applyBorder="1" applyAlignment="1">
      <alignment horizontal="center" vertical="center" wrapText="1"/>
      <protection/>
    </xf>
    <xf numFmtId="0" fontId="17" fillId="0" borderId="17" xfId="39" applyFont="1" applyBorder="1" applyAlignment="1">
      <alignment horizontal="center" vertical="center" wrapText="1"/>
      <protection/>
    </xf>
    <xf numFmtId="4" fontId="17" fillId="0" borderId="16" xfId="39" applyNumberFormat="1" applyFont="1" applyBorder="1" applyAlignment="1">
      <alignment horizontal="center" vertical="center" wrapText="1"/>
      <protection/>
    </xf>
    <xf numFmtId="4" fontId="17" fillId="0" borderId="10" xfId="39" applyNumberFormat="1" applyFont="1" applyBorder="1" applyAlignment="1">
      <alignment horizontal="center" vertical="center" wrapText="1"/>
      <protection/>
    </xf>
    <xf numFmtId="4" fontId="17" fillId="0" borderId="20" xfId="39" applyNumberFormat="1" applyFont="1" applyBorder="1" applyAlignment="1">
      <alignment horizontal="center" vertical="center" wrapText="1"/>
      <protection/>
    </xf>
    <xf numFmtId="184" fontId="17" fillId="0" borderId="32" xfId="39" applyNumberFormat="1" applyFont="1" applyBorder="1" applyAlignment="1">
      <alignment horizontal="center" vertical="center" wrapText="1"/>
      <protection/>
    </xf>
    <xf numFmtId="184" fontId="17" fillId="0" borderId="33" xfId="39" applyNumberFormat="1" applyFont="1" applyBorder="1" applyAlignment="1">
      <alignment horizontal="center" vertical="center" wrapText="1"/>
      <protection/>
    </xf>
    <xf numFmtId="184" fontId="17" fillId="0" borderId="18" xfId="39" applyNumberFormat="1" applyFont="1" applyBorder="1" applyAlignment="1">
      <alignment horizontal="center" vertical="center" wrapText="1"/>
      <protection/>
    </xf>
    <xf numFmtId="0" fontId="17" fillId="0" borderId="14" xfId="39" applyFont="1" applyBorder="1" applyAlignment="1">
      <alignment horizontal="center" vertical="center" wrapText="1"/>
      <protection/>
    </xf>
    <xf numFmtId="0" fontId="17" fillId="0" borderId="23" xfId="39" applyFont="1" applyBorder="1" applyAlignment="1">
      <alignment horizontal="center" vertical="center" wrapText="1"/>
      <protection/>
    </xf>
    <xf numFmtId="0" fontId="17" fillId="0" borderId="19" xfId="39" applyFont="1" applyBorder="1" applyAlignment="1">
      <alignment horizontal="center" vertical="center" wrapText="1"/>
      <protection/>
    </xf>
    <xf numFmtId="3" fontId="17" fillId="0" borderId="14" xfId="39" applyNumberFormat="1" applyFont="1" applyBorder="1" applyAlignment="1">
      <alignment horizontal="center" vertical="center" wrapText="1"/>
      <protection/>
    </xf>
    <xf numFmtId="3" fontId="17" fillId="0" borderId="23" xfId="39" applyNumberFormat="1" applyFont="1" applyBorder="1" applyAlignment="1">
      <alignment horizontal="center" vertical="center" wrapText="1"/>
      <protection/>
    </xf>
    <xf numFmtId="3" fontId="17" fillId="0" borderId="19" xfId="39" applyNumberFormat="1" applyFont="1" applyBorder="1" applyAlignment="1">
      <alignment horizontal="center" vertical="center" wrapText="1"/>
      <protection/>
    </xf>
    <xf numFmtId="4" fontId="17" fillId="0" borderId="14" xfId="39" applyNumberFormat="1" applyFont="1" applyBorder="1" applyAlignment="1">
      <alignment horizontal="center" vertical="center" wrapText="1"/>
      <protection/>
    </xf>
    <xf numFmtId="4" fontId="17" fillId="0" borderId="23" xfId="39" applyNumberFormat="1" applyFont="1" applyBorder="1" applyAlignment="1">
      <alignment horizontal="center" vertical="center" wrapText="1"/>
      <protection/>
    </xf>
    <xf numFmtId="4" fontId="17" fillId="0" borderId="19" xfId="39" applyNumberFormat="1" applyFont="1" applyBorder="1" applyAlignment="1">
      <alignment horizontal="center" vertical="center" wrapText="1"/>
      <protection/>
    </xf>
    <xf numFmtId="4" fontId="13" fillId="0" borderId="0" xfId="0" applyNumberFormat="1" applyFont="1" applyAlignment="1">
      <alignment horizontal="left" vertical="center"/>
    </xf>
    <xf numFmtId="0" fontId="34" fillId="0" borderId="0" xfId="0" applyFont="1" applyAlignment="1">
      <alignment vertical="center"/>
    </xf>
    <xf numFmtId="3" fontId="17" fillId="0" borderId="30" xfId="39" applyNumberFormat="1" applyFont="1" applyBorder="1" applyAlignment="1">
      <alignment horizontal="center" vertical="center" wrapText="1"/>
      <protection/>
    </xf>
    <xf numFmtId="3" fontId="17" fillId="0" borderId="48" xfId="39" applyNumberFormat="1" applyFont="1" applyBorder="1" applyAlignment="1">
      <alignment horizontal="center" vertical="center" wrapText="1"/>
      <protection/>
    </xf>
    <xf numFmtId="3" fontId="17" fillId="0" borderId="26" xfId="39" applyNumberFormat="1" applyFont="1" applyBorder="1" applyAlignment="1">
      <alignment horizontal="center" vertical="center"/>
      <protection/>
    </xf>
    <xf numFmtId="3" fontId="17" fillId="0" borderId="25" xfId="39" applyNumberFormat="1" applyFont="1" applyBorder="1" applyAlignment="1">
      <alignment horizontal="center" vertical="center"/>
      <protection/>
    </xf>
    <xf numFmtId="4" fontId="13" fillId="0" borderId="0" xfId="34" applyNumberFormat="1" applyFont="1" applyAlignment="1">
      <alignment horizontal="left" vertical="center"/>
      <protection/>
    </xf>
    <xf numFmtId="0" fontId="34" fillId="0" borderId="0" xfId="34" applyFont="1" applyAlignment="1">
      <alignment vertical="center"/>
      <protection/>
    </xf>
    <xf numFmtId="4" fontId="10" fillId="0" borderId="16" xfId="39" applyNumberFormat="1" applyFont="1" applyBorder="1" applyAlignment="1">
      <alignment horizontal="center" vertical="center" wrapText="1"/>
      <protection/>
    </xf>
    <xf numFmtId="4" fontId="10" fillId="0" borderId="14" xfId="39" applyNumberFormat="1" applyFont="1" applyBorder="1" applyAlignment="1">
      <alignment horizontal="center" vertical="center" wrapText="1"/>
      <protection/>
    </xf>
    <xf numFmtId="190" fontId="10" fillId="0" borderId="49" xfId="39" applyNumberFormat="1" applyFont="1" applyBorder="1" applyAlignment="1">
      <alignment horizontal="center" vertical="center" wrapText="1"/>
      <protection/>
    </xf>
    <xf numFmtId="190" fontId="17" fillId="0" borderId="49" xfId="39" applyNumberFormat="1" applyFont="1" applyBorder="1" applyAlignment="1">
      <alignment horizontal="center" vertical="center"/>
      <protection/>
    </xf>
    <xf numFmtId="3" fontId="17" fillId="0" borderId="27" xfId="34" applyNumberFormat="1" applyFont="1" applyBorder="1" applyAlignment="1">
      <alignment horizontal="center" vertical="center" wrapText="1"/>
      <protection/>
    </xf>
    <xf numFmtId="0" fontId="17" fillId="0" borderId="12" xfId="34" applyFont="1" applyBorder="1" applyAlignment="1">
      <alignment horizontal="center" vertical="center" wrapText="1"/>
      <protection/>
    </xf>
    <xf numFmtId="0" fontId="5" fillId="0" borderId="0" xfId="34" applyFont="1" applyAlignment="1">
      <alignment horizontal="center" vertical="center" wrapText="1"/>
      <protection/>
    </xf>
    <xf numFmtId="0" fontId="34" fillId="0" borderId="0" xfId="34" applyFont="1" applyAlignment="1">
      <alignment horizontal="center" vertical="center"/>
      <protection/>
    </xf>
    <xf numFmtId="3" fontId="17" fillId="0" borderId="23" xfId="34" applyNumberFormat="1" applyFont="1" applyBorder="1" applyAlignment="1">
      <alignment horizontal="center" vertical="center" wrapText="1"/>
      <protection/>
    </xf>
    <xf numFmtId="0" fontId="17" fillId="0" borderId="19" xfId="34" applyFont="1" applyBorder="1" applyAlignment="1">
      <alignment horizontal="center" vertical="center" wrapText="1"/>
      <protection/>
    </xf>
    <xf numFmtId="190" fontId="10" fillId="0" borderId="30" xfId="39" applyNumberFormat="1" applyFont="1" applyBorder="1" applyAlignment="1">
      <alignment horizontal="center" vertical="center" wrapText="1"/>
      <protection/>
    </xf>
    <xf numFmtId="190" fontId="17" fillId="0" borderId="19" xfId="39" applyNumberFormat="1" applyFont="1" applyBorder="1" applyAlignment="1">
      <alignment horizontal="center" vertical="center" wrapText="1"/>
      <protection/>
    </xf>
    <xf numFmtId="0" fontId="10" fillId="0" borderId="15" xfId="34" applyFont="1" applyBorder="1" applyAlignment="1">
      <alignment horizontal="center" vertical="center" wrapText="1"/>
      <protection/>
    </xf>
    <xf numFmtId="0" fontId="17" fillId="0" borderId="27" xfId="34" applyFont="1" applyBorder="1" applyAlignment="1">
      <alignment horizontal="center" vertical="center"/>
      <protection/>
    </xf>
    <xf numFmtId="0" fontId="17" fillId="0" borderId="12" xfId="34" applyFont="1" applyBorder="1" applyAlignment="1">
      <alignment horizontal="center" vertical="center"/>
      <protection/>
    </xf>
    <xf numFmtId="190" fontId="10" fillId="0" borderId="50" xfId="34" applyNumberFormat="1" applyFont="1" applyBorder="1" applyAlignment="1">
      <alignment horizontal="center" vertical="center" wrapText="1"/>
      <protection/>
    </xf>
    <xf numFmtId="190" fontId="17" fillId="0" borderId="50" xfId="34" applyNumberFormat="1" applyFont="1" applyBorder="1" applyAlignment="1">
      <alignment horizontal="center" vertical="center"/>
      <protection/>
    </xf>
    <xf numFmtId="3" fontId="14" fillId="0" borderId="50" xfId="0" applyNumberFormat="1" applyFont="1" applyFill="1" applyBorder="1" applyAlignment="1">
      <alignment horizontal="center" vertical="center"/>
    </xf>
    <xf numFmtId="3" fontId="14" fillId="0" borderId="47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3" fontId="49" fillId="0" borderId="0" xfId="0" applyNumberFormat="1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4" fontId="34" fillId="0" borderId="0" xfId="0" applyNumberFormat="1" applyFont="1" applyAlignment="1">
      <alignment horizontal="left" vertical="center"/>
    </xf>
    <xf numFmtId="0" fontId="14" fillId="0" borderId="19" xfId="0" applyFont="1" applyFill="1" applyBorder="1" applyAlignment="1">
      <alignment horizontal="center" wrapText="1"/>
    </xf>
    <xf numFmtId="0" fontId="14" fillId="0" borderId="31" xfId="39" applyFont="1" applyFill="1" applyBorder="1" applyAlignment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3" fontId="34" fillId="0" borderId="51" xfId="0" applyNumberFormat="1" applyFont="1" applyFill="1" applyBorder="1" applyAlignment="1">
      <alignment horizontal="center" vertical="center"/>
    </xf>
    <xf numFmtId="3" fontId="3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/>
    </xf>
    <xf numFmtId="3" fontId="14" fillId="0" borderId="30" xfId="0" applyNumberFormat="1" applyFont="1" applyFill="1" applyBorder="1" applyAlignment="1">
      <alignment horizontal="center" wrapText="1"/>
    </xf>
    <xf numFmtId="3" fontId="14" fillId="0" borderId="19" xfId="0" applyNumberFormat="1" applyFont="1" applyFill="1" applyBorder="1" applyAlignment="1">
      <alignment horizont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3" fontId="13" fillId="0" borderId="30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49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center"/>
    </xf>
    <xf numFmtId="3" fontId="13" fillId="0" borderId="23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13" fillId="0" borderId="52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53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Fill="1" applyAlignment="1">
      <alignment horizontal="center" vertical="center"/>
    </xf>
    <xf numFmtId="0" fontId="17" fillId="0" borderId="31" xfId="39" applyFont="1" applyFill="1" applyBorder="1" applyAlignment="1">
      <alignment horizontal="center" vertical="center" wrapText="1"/>
      <protection/>
    </xf>
    <xf numFmtId="0" fontId="34" fillId="0" borderId="13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3" fontId="13" fillId="0" borderId="35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3" fontId="34" fillId="0" borderId="0" xfId="0" applyNumberFormat="1" applyFont="1" applyAlignment="1">
      <alignment horizontal="center" vertical="center"/>
    </xf>
    <xf numFmtId="3" fontId="34" fillId="0" borderId="0" xfId="0" applyNumberFormat="1" applyFont="1" applyAlignment="1" quotePrefix="1">
      <alignment horizontal="center" vertical="center"/>
    </xf>
    <xf numFmtId="3" fontId="34" fillId="0" borderId="0" xfId="0" applyNumberFormat="1" applyFont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3" fontId="13" fillId="0" borderId="49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right" vertical="center" wrapText="1"/>
    </xf>
    <xf numFmtId="3" fontId="25" fillId="0" borderId="23" xfId="0" applyNumberFormat="1" applyFont="1" applyBorder="1" applyAlignment="1" applyProtection="1">
      <alignment horizontal="center" wrapText="1"/>
      <protection locked="0"/>
    </xf>
    <xf numFmtId="0" fontId="25" fillId="0" borderId="19" xfId="0" applyFont="1" applyBorder="1" applyAlignment="1" applyProtection="1">
      <alignment horizontal="center" wrapText="1"/>
      <protection locked="0"/>
    </xf>
    <xf numFmtId="0" fontId="13" fillId="0" borderId="27" xfId="0" applyFont="1" applyBorder="1" applyAlignment="1">
      <alignment horizontal="center" vertical="center" wrapText="1"/>
    </xf>
    <xf numFmtId="3" fontId="39" fillId="0" borderId="0" xfId="0" applyNumberFormat="1" applyFont="1" applyAlignment="1" applyProtection="1">
      <alignment horizontal="center" vertical="center"/>
      <protection locked="0"/>
    </xf>
    <xf numFmtId="3" fontId="25" fillId="0" borderId="30" xfId="0" applyNumberFormat="1" applyFont="1" applyBorder="1" applyAlignment="1" applyProtection="1">
      <alignment horizontal="center" vertical="distributed"/>
      <protection locked="0"/>
    </xf>
    <xf numFmtId="3" fontId="25" fillId="0" borderId="23" xfId="0" applyNumberFormat="1" applyFont="1" applyBorder="1" applyAlignment="1" applyProtection="1">
      <alignment horizontal="center" vertical="distributed"/>
      <protection locked="0"/>
    </xf>
    <xf numFmtId="0" fontId="25" fillId="0" borderId="23" xfId="0" applyFont="1" applyBorder="1" applyAlignment="1" applyProtection="1">
      <alignment horizontal="center" vertical="distributed"/>
      <protection locked="0"/>
    </xf>
    <xf numFmtId="3" fontId="25" fillId="0" borderId="47" xfId="0" applyNumberFormat="1" applyFont="1" applyBorder="1" applyAlignment="1" applyProtection="1">
      <alignment horizontal="center" vertical="center" wrapText="1"/>
      <protection locked="0"/>
    </xf>
    <xf numFmtId="3" fontId="25" fillId="0" borderId="36" xfId="0" applyNumberFormat="1" applyFont="1" applyBorder="1" applyAlignment="1" applyProtection="1">
      <alignment horizontal="center" vertical="center" wrapText="1"/>
      <protection locked="0"/>
    </xf>
    <xf numFmtId="3" fontId="25" fillId="0" borderId="30" xfId="0" applyNumberFormat="1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3" fontId="25" fillId="0" borderId="42" xfId="0" applyNumberFormat="1" applyFont="1" applyBorder="1" applyAlignment="1" applyProtection="1">
      <alignment horizontal="center" vertical="center" wrapText="1"/>
      <protection locked="0"/>
    </xf>
    <xf numFmtId="0" fontId="25" fillId="0" borderId="35" xfId="0" applyFont="1" applyBorder="1" applyAlignment="1" applyProtection="1">
      <alignment horizontal="center" vertical="center"/>
      <protection locked="0"/>
    </xf>
    <xf numFmtId="0" fontId="25" fillId="0" borderId="53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3" fontId="25" fillId="0" borderId="26" xfId="0" applyNumberFormat="1" applyFont="1" applyBorder="1" applyAlignment="1" applyProtection="1">
      <alignment horizontal="center" vertical="center"/>
      <protection locked="0"/>
    </xf>
    <xf numFmtId="3" fontId="25" fillId="0" borderId="16" xfId="0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38" xfId="0" applyFont="1" applyBorder="1" applyAlignment="1" applyProtection="1">
      <alignment horizontal="center" vertical="center"/>
      <protection locked="0"/>
    </xf>
    <xf numFmtId="3" fontId="25" fillId="0" borderId="38" xfId="0" applyNumberFormat="1" applyFont="1" applyBorder="1" applyAlignment="1" applyProtection="1">
      <alignment horizontal="center" vertical="center" wrapText="1"/>
      <protection locked="0"/>
    </xf>
    <xf numFmtId="0" fontId="25" fillId="0" borderId="23" xfId="0" applyFont="1" applyBorder="1" applyAlignment="1" applyProtection="1">
      <alignment horizontal="center" wrapText="1"/>
      <protection locked="0"/>
    </xf>
    <xf numFmtId="0" fontId="25" fillId="0" borderId="19" xfId="0" applyFont="1" applyBorder="1" applyAlignment="1" applyProtection="1">
      <alignment horizont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3" fontId="25" fillId="0" borderId="35" xfId="0" applyNumberFormat="1" applyFont="1" applyBorder="1" applyAlignment="1" applyProtection="1">
      <alignment horizontal="center"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22" xfId="0" applyFont="1" applyBorder="1" applyAlignment="1" applyProtection="1">
      <alignment vertical="center" wrapText="1"/>
      <protection locked="0"/>
    </xf>
    <xf numFmtId="3" fontId="25" fillId="0" borderId="35" xfId="0" applyNumberFormat="1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center" vertical="center"/>
      <protection locked="0"/>
    </xf>
    <xf numFmtId="3" fontId="25" fillId="0" borderId="54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3" fontId="25" fillId="0" borderId="54" xfId="0" applyNumberFormat="1" applyFont="1" applyBorder="1" applyAlignment="1" applyProtection="1">
      <alignment horizontal="center" vertical="center" wrapText="1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3" fontId="34" fillId="0" borderId="0" xfId="0" applyNumberFormat="1" applyFont="1" applyAlignment="1" applyProtection="1">
      <alignment horizontal="center" vertical="center"/>
      <protection locked="0"/>
    </xf>
    <xf numFmtId="3" fontId="34" fillId="0" borderId="0" xfId="0" applyNumberFormat="1" applyFont="1" applyAlignment="1" applyProtection="1" quotePrefix="1">
      <alignment horizontal="center" vertical="center"/>
      <protection locked="0"/>
    </xf>
    <xf numFmtId="3" fontId="25" fillId="0" borderId="47" xfId="0" applyNumberFormat="1" applyFont="1" applyBorder="1" applyAlignment="1" applyProtection="1">
      <alignment horizontal="center" vertical="center"/>
      <protection locked="0"/>
    </xf>
    <xf numFmtId="0" fontId="34" fillId="0" borderId="38" xfId="0" applyFont="1" applyBorder="1" applyAlignment="1">
      <alignment vertical="center"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3" fontId="7" fillId="0" borderId="24" xfId="0" applyNumberFormat="1" applyFont="1" applyBorder="1" applyAlignment="1" applyProtection="1">
      <alignment horizontal="center" vertical="center"/>
      <protection locked="0"/>
    </xf>
    <xf numFmtId="3" fontId="41" fillId="0" borderId="42" xfId="0" applyNumberFormat="1" applyFont="1" applyBorder="1" applyAlignment="1" applyProtection="1">
      <alignment horizontal="center" vertical="center" wrapText="1"/>
      <protection locked="0"/>
    </xf>
    <xf numFmtId="0" fontId="42" fillId="0" borderId="35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34" fillId="0" borderId="27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3" fontId="24" fillId="0" borderId="23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3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3" fontId="13" fillId="0" borderId="51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13" fillId="0" borderId="38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5" fontId="13" fillId="0" borderId="24" xfId="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13" fillId="0" borderId="24" xfId="0" applyFont="1" applyBorder="1" applyAlignment="1">
      <alignment horizontal="center" vertical="center" wrapText="1"/>
    </xf>
    <xf numFmtId="184" fontId="34" fillId="0" borderId="0" xfId="43" applyNumberFormat="1" applyFont="1" applyAlignment="1">
      <alignment horizontal="center" vertical="center" wrapText="1"/>
      <protection/>
    </xf>
    <xf numFmtId="184" fontId="34" fillId="0" borderId="0" xfId="43" applyNumberFormat="1" applyFont="1" applyAlignment="1">
      <alignment horizontal="center" vertical="center"/>
      <protection/>
    </xf>
    <xf numFmtId="3" fontId="17" fillId="0" borderId="48" xfId="0" applyNumberFormat="1" applyFont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left" vertical="center"/>
    </xf>
    <xf numFmtId="3" fontId="17" fillId="0" borderId="11" xfId="0" applyNumberFormat="1" applyFont="1" applyBorder="1" applyAlignment="1">
      <alignment horizontal="left" vertical="center"/>
    </xf>
    <xf numFmtId="0" fontId="34" fillId="0" borderId="11" xfId="0" applyFont="1" applyBorder="1" applyAlignment="1">
      <alignment vertical="center"/>
    </xf>
    <xf numFmtId="186" fontId="12" fillId="0" borderId="43" xfId="0" applyNumberFormat="1" applyFont="1" applyFill="1" applyBorder="1" applyAlignment="1">
      <alignment vertical="center"/>
    </xf>
    <xf numFmtId="190" fontId="10" fillId="0" borderId="42" xfId="34" applyNumberFormat="1" applyFont="1" applyFill="1" applyBorder="1" applyAlignment="1">
      <alignment horizontal="center" vertical="center" wrapText="1"/>
      <protection/>
    </xf>
    <xf numFmtId="190" fontId="10" fillId="0" borderId="54" xfId="34" applyNumberFormat="1" applyFont="1" applyFill="1" applyBorder="1" applyAlignment="1">
      <alignment horizontal="center" vertical="center" wrapText="1"/>
      <protection/>
    </xf>
    <xf numFmtId="190" fontId="10" fillId="0" borderId="35" xfId="34" applyNumberFormat="1" applyFont="1" applyFill="1" applyBorder="1" applyAlignment="1">
      <alignment horizontal="center" vertical="center" wrapText="1"/>
      <protection/>
    </xf>
    <xf numFmtId="3" fontId="13" fillId="0" borderId="0" xfId="0" applyNumberFormat="1" applyFont="1" applyFill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2" fontId="13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185" fontId="13" fillId="0" borderId="10" xfId="42" applyNumberFormat="1" applyFont="1" applyBorder="1" applyAlignment="1">
      <alignment vertical="center"/>
      <protection/>
    </xf>
    <xf numFmtId="185" fontId="13" fillId="0" borderId="0" xfId="42" applyNumberFormat="1" applyFont="1" applyBorder="1" applyAlignment="1">
      <alignment vertical="center"/>
      <protection/>
    </xf>
    <xf numFmtId="185" fontId="13" fillId="0" borderId="10" xfId="0" applyNumberFormat="1" applyFont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185" fontId="12" fillId="0" borderId="11" xfId="0" applyNumberFormat="1" applyFont="1" applyFill="1" applyBorder="1" applyAlignment="1">
      <alignment horizontal="right" vertical="center"/>
    </xf>
    <xf numFmtId="187" fontId="12" fillId="0" borderId="11" xfId="0" applyNumberFormat="1" applyFont="1" applyFill="1" applyBorder="1" applyAlignment="1">
      <alignment horizontal="right" vertical="center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 8" xfId="37"/>
    <cellStyle name="一般_2-1現住戶、人口(續)" xfId="38"/>
    <cellStyle name="一般_2-1現住戶、人口密度" xfId="39"/>
    <cellStyle name="一般_2-2戶籍動態(續)" xfId="40"/>
    <cellStyle name="一般_2-3現住人口年齡分配" xfId="41"/>
    <cellStyle name="一般_2-4十五歲以上教育程度" xfId="42"/>
    <cellStyle name="一般_各鄉鎮人口密度" xfId="43"/>
    <cellStyle name="Comma" xfId="44"/>
    <cellStyle name="Comma [0]" xfId="45"/>
    <cellStyle name="千分位_2-4十五歲以上教育程度" xfId="46"/>
    <cellStyle name="Followed Hyperlink" xfId="47"/>
    <cellStyle name="中等" xfId="48"/>
    <cellStyle name="合計" xfId="49"/>
    <cellStyle name="好" xfId="50"/>
    <cellStyle name="Percent" xfId="51"/>
    <cellStyle name="計算方式" xfId="52"/>
    <cellStyle name="Currency" xfId="53"/>
    <cellStyle name="Currency [0]" xfId="54"/>
    <cellStyle name="連結的儲存格" xfId="55"/>
    <cellStyle name="備註" xfId="56"/>
    <cellStyle name="Hyperlink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186690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</xdr:row>
      <xdr:rowOff>57150</xdr:rowOff>
    </xdr:from>
    <xdr:to>
      <xdr:col>0</xdr:col>
      <xdr:colOff>600075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514350" y="733425"/>
          <a:ext cx="85725" cy="352425"/>
        </a:xfrm>
        <a:prstGeom prst="rightBrace">
          <a:avLst>
            <a:gd name="adj" fmla="val 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304800</xdr:colOff>
      <xdr:row>2</xdr:row>
      <xdr:rowOff>85725</xdr:rowOff>
    </xdr:from>
    <xdr:to>
      <xdr:col>6</xdr:col>
      <xdr:colOff>390525</xdr:colOff>
      <xdr:row>4</xdr:row>
      <xdr:rowOff>95250</xdr:rowOff>
    </xdr:to>
    <xdr:sp>
      <xdr:nvSpPr>
        <xdr:cNvPr id="2" name="AutoShape 5"/>
        <xdr:cNvSpPr>
          <a:spLocks/>
        </xdr:cNvSpPr>
      </xdr:nvSpPr>
      <xdr:spPr>
        <a:xfrm>
          <a:off x="4686300" y="762000"/>
          <a:ext cx="85725" cy="352425"/>
        </a:xfrm>
        <a:prstGeom prst="rightBrace">
          <a:avLst>
            <a:gd name="adj" fmla="val 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0018016\AppData\Local\Microsoft\Windows\Temporary%20Internet%20Files\Content.IE5\PJD5GX8W\002-105&#24180;-&#20154;&#214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  <sheetName val="2-2"/>
      <sheetName val="2-2 續1"/>
      <sheetName val="2-2 續2完"/>
      <sheetName val="2-3"/>
      <sheetName val="2-3 續"/>
      <sheetName val="2-4"/>
      <sheetName val="2-5"/>
      <sheetName val="2-5 續"/>
      <sheetName val="2-6"/>
      <sheetName val="2-7"/>
      <sheetName val="2-8"/>
      <sheetName val="2-9"/>
      <sheetName val="2-10"/>
      <sheetName val="2-10 續1"/>
      <sheetName val="2-10 續2"/>
      <sheetName val="2-10 續3完"/>
      <sheetName val="2-11"/>
      <sheetName val="2-11 續1"/>
      <sheetName val="2-11 續2"/>
      <sheetName val="2-11 續3"/>
      <sheetName val="2-11 續4"/>
      <sheetName val="2-11 續5完"/>
      <sheetName val="2-12"/>
      <sheetName val="2-12 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0" zoomScaleNormal="130" zoomScaleSheetLayoutView="85" workbookViewId="0" topLeftCell="A4">
      <selection activeCell="D20" sqref="D20"/>
    </sheetView>
  </sheetViews>
  <sheetFormatPr defaultColWidth="10.625" defaultRowHeight="21.75" customHeight="1"/>
  <cols>
    <col min="1" max="1" width="10.00390625" style="96" customWidth="1"/>
    <col min="2" max="2" width="8.625" style="5" customWidth="1"/>
    <col min="3" max="3" width="6.00390625" style="8" bestFit="1" customWidth="1"/>
    <col min="4" max="4" width="5.375" style="6" customWidth="1"/>
    <col min="5" max="5" width="6.875" style="6" customWidth="1"/>
    <col min="6" max="6" width="5.625" style="6" customWidth="1"/>
    <col min="7" max="8" width="5.125" style="6" customWidth="1"/>
    <col min="9" max="9" width="6.375" style="25" customWidth="1"/>
    <col min="10" max="10" width="6.75390625" style="25" customWidth="1"/>
    <col min="11" max="11" width="8.50390625" style="25" customWidth="1"/>
    <col min="12" max="16384" width="10.625" style="8" customWidth="1"/>
  </cols>
  <sheetData>
    <row r="1" spans="1:11" s="96" customFormat="1" ht="15.75">
      <c r="A1" s="463" t="s">
        <v>101</v>
      </c>
      <c r="B1" s="464"/>
      <c r="C1" s="16"/>
      <c r="D1" s="17"/>
      <c r="E1" s="17"/>
      <c r="F1" s="17"/>
      <c r="G1" s="17"/>
      <c r="H1" s="17"/>
      <c r="I1" s="18"/>
      <c r="J1" s="19"/>
      <c r="K1" s="19" t="s">
        <v>0</v>
      </c>
    </row>
    <row r="2" spans="1:11" s="97" customFormat="1" ht="48" customHeight="1">
      <c r="A2" s="440" t="s">
        <v>283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</row>
    <row r="3" spans="1:11" ht="23.25" customHeight="1" thickBot="1">
      <c r="A3" s="20"/>
      <c r="B3" s="21"/>
      <c r="C3" s="22"/>
      <c r="D3" s="23"/>
      <c r="E3" s="23"/>
      <c r="F3" s="23"/>
      <c r="G3" s="23"/>
      <c r="H3" s="23"/>
      <c r="I3" s="24"/>
      <c r="J3" s="22"/>
      <c r="K3" s="87" t="s">
        <v>102</v>
      </c>
    </row>
    <row r="4" spans="1:11" ht="25.5" customHeight="1">
      <c r="A4" s="445" t="s">
        <v>103</v>
      </c>
      <c r="B4" s="451" t="s">
        <v>104</v>
      </c>
      <c r="C4" s="454" t="s">
        <v>284</v>
      </c>
      <c r="D4" s="457" t="s">
        <v>285</v>
      </c>
      <c r="E4" s="466" t="s">
        <v>105</v>
      </c>
      <c r="F4" s="467"/>
      <c r="G4" s="467"/>
      <c r="H4" s="468"/>
      <c r="I4" s="460" t="s">
        <v>106</v>
      </c>
      <c r="J4" s="460" t="s">
        <v>107</v>
      </c>
      <c r="K4" s="448" t="s">
        <v>108</v>
      </c>
    </row>
    <row r="5" spans="1:11" ht="30.75" customHeight="1">
      <c r="A5" s="446"/>
      <c r="B5" s="452"/>
      <c r="C5" s="455"/>
      <c r="D5" s="458"/>
      <c r="E5" s="465" t="s">
        <v>96</v>
      </c>
      <c r="F5" s="442" t="s">
        <v>97</v>
      </c>
      <c r="G5" s="443"/>
      <c r="H5" s="444"/>
      <c r="I5" s="461"/>
      <c r="J5" s="461"/>
      <c r="K5" s="449"/>
    </row>
    <row r="6" spans="1:11" ht="30.75" customHeight="1" thickBot="1">
      <c r="A6" s="447"/>
      <c r="B6" s="453"/>
      <c r="C6" s="456"/>
      <c r="D6" s="459"/>
      <c r="E6" s="459"/>
      <c r="F6" s="98" t="s">
        <v>98</v>
      </c>
      <c r="G6" s="99" t="s">
        <v>99</v>
      </c>
      <c r="H6" s="100" t="s">
        <v>100</v>
      </c>
      <c r="I6" s="462"/>
      <c r="J6" s="462"/>
      <c r="K6" s="450"/>
    </row>
    <row r="7" spans="1:11" ht="13.5">
      <c r="A7" s="28"/>
      <c r="B7" s="205"/>
      <c r="C7" s="64"/>
      <c r="D7" s="64"/>
      <c r="E7" s="64"/>
      <c r="F7" s="64"/>
      <c r="G7" s="64"/>
      <c r="H7" s="64"/>
      <c r="I7" s="206"/>
      <c r="J7" s="206"/>
      <c r="K7" s="206"/>
    </row>
    <row r="8" spans="1:11" ht="27">
      <c r="A8" s="101" t="s">
        <v>395</v>
      </c>
      <c r="B8" s="208">
        <v>47.7532</v>
      </c>
      <c r="C8" s="209">
        <v>46</v>
      </c>
      <c r="D8" s="209">
        <v>1464</v>
      </c>
      <c r="E8" s="209">
        <v>61569</v>
      </c>
      <c r="F8" s="209">
        <v>202680</v>
      </c>
      <c r="G8" s="209">
        <v>102544</v>
      </c>
      <c r="H8" s="209">
        <v>100136</v>
      </c>
      <c r="I8" s="210">
        <v>3.291916386493203</v>
      </c>
      <c r="J8" s="210">
        <v>4244.322893544307</v>
      </c>
      <c r="K8" s="210">
        <v>102.40472956778781</v>
      </c>
    </row>
    <row r="9" spans="1:11" ht="18" customHeight="1">
      <c r="A9" s="28"/>
      <c r="B9" s="207"/>
      <c r="C9" s="64"/>
      <c r="D9" s="64"/>
      <c r="E9" s="64"/>
      <c r="F9" s="64"/>
      <c r="G9" s="64"/>
      <c r="H9" s="64"/>
      <c r="I9" s="86"/>
      <c r="J9" s="86"/>
      <c r="K9" s="86"/>
    </row>
    <row r="10" spans="1:11" ht="23.25" customHeight="1">
      <c r="A10" s="101" t="s">
        <v>396</v>
      </c>
      <c r="B10" s="208">
        <v>47.7532</v>
      </c>
      <c r="C10" s="209">
        <v>46</v>
      </c>
      <c r="D10" s="209">
        <v>1464</v>
      </c>
      <c r="E10" s="209">
        <v>63387</v>
      </c>
      <c r="F10" s="209">
        <v>205266</v>
      </c>
      <c r="G10" s="209">
        <v>103710</v>
      </c>
      <c r="H10" s="209">
        <v>101556</v>
      </c>
      <c r="I10" s="210">
        <v>3.24</v>
      </c>
      <c r="J10" s="210">
        <v>4298.48</v>
      </c>
      <c r="K10" s="210">
        <v>102.12</v>
      </c>
    </row>
    <row r="11" spans="1:11" ht="18" customHeight="1">
      <c r="A11" s="101"/>
      <c r="B11" s="207"/>
      <c r="C11" s="64"/>
      <c r="D11" s="64"/>
      <c r="E11" s="64"/>
      <c r="F11" s="64"/>
      <c r="G11" s="64"/>
      <c r="H11" s="64"/>
      <c r="I11" s="86"/>
      <c r="J11" s="86"/>
      <c r="K11" s="86"/>
    </row>
    <row r="12" spans="1:11" ht="22.5" customHeight="1">
      <c r="A12" s="101" t="s">
        <v>397</v>
      </c>
      <c r="B12" s="208">
        <v>47.7532</v>
      </c>
      <c r="C12" s="209">
        <v>46</v>
      </c>
      <c r="D12" s="209">
        <v>1464</v>
      </c>
      <c r="E12" s="209">
        <v>65022</v>
      </c>
      <c r="F12" s="209">
        <v>206471</v>
      </c>
      <c r="G12" s="209">
        <v>104064</v>
      </c>
      <c r="H12" s="209">
        <v>102407</v>
      </c>
      <c r="I12" s="210">
        <v>3.1754021715726983</v>
      </c>
      <c r="J12" s="210">
        <v>4323.710243502006</v>
      </c>
      <c r="K12" s="210">
        <v>101.6180534533772</v>
      </c>
    </row>
    <row r="13" spans="1:11" ht="18" customHeight="1">
      <c r="A13" s="28"/>
      <c r="B13" s="207"/>
      <c r="C13" s="64"/>
      <c r="D13" s="64"/>
      <c r="E13" s="64"/>
      <c r="F13" s="64"/>
      <c r="G13" s="64"/>
      <c r="H13" s="64"/>
      <c r="I13" s="86"/>
      <c r="J13" s="86"/>
      <c r="K13" s="86"/>
    </row>
    <row r="14" spans="1:11" ht="24.75" customHeight="1">
      <c r="A14" s="101" t="s">
        <v>398</v>
      </c>
      <c r="B14" s="208">
        <v>47.7532</v>
      </c>
      <c r="C14" s="209">
        <v>46</v>
      </c>
      <c r="D14" s="209">
        <v>1506</v>
      </c>
      <c r="E14" s="209">
        <v>66723</v>
      </c>
      <c r="F14" s="209">
        <v>207457</v>
      </c>
      <c r="G14" s="209">
        <v>104445</v>
      </c>
      <c r="H14" s="209">
        <v>103012</v>
      </c>
      <c r="I14" s="210">
        <v>3.11</v>
      </c>
      <c r="J14" s="210">
        <v>4344.32</v>
      </c>
      <c r="K14" s="210">
        <v>101.39</v>
      </c>
    </row>
    <row r="15" spans="1:11" ht="18.75" customHeight="1">
      <c r="A15" s="28"/>
      <c r="B15" s="207"/>
      <c r="C15" s="64"/>
      <c r="D15" s="64"/>
      <c r="E15" s="64" t="s">
        <v>95</v>
      </c>
      <c r="F15" s="64"/>
      <c r="G15" s="64"/>
      <c r="H15" s="64"/>
      <c r="I15" s="86"/>
      <c r="J15" s="86"/>
      <c r="K15" s="86"/>
    </row>
    <row r="16" spans="1:11" ht="24.75" customHeight="1">
      <c r="A16" s="101" t="s">
        <v>399</v>
      </c>
      <c r="B16" s="208">
        <v>47.7532</v>
      </c>
      <c r="C16" s="209">
        <v>46</v>
      </c>
      <c r="D16" s="211">
        <v>1506</v>
      </c>
      <c r="E16" s="211">
        <v>67998</v>
      </c>
      <c r="F16" s="211">
        <v>208561</v>
      </c>
      <c r="G16" s="211">
        <v>104912</v>
      </c>
      <c r="H16" s="211">
        <v>103649</v>
      </c>
      <c r="I16" s="85">
        <v>3.07</v>
      </c>
      <c r="J16" s="85">
        <v>4367.48</v>
      </c>
      <c r="K16" s="85">
        <v>101.22</v>
      </c>
    </row>
    <row r="17" spans="1:11" ht="18" customHeight="1">
      <c r="A17" s="102"/>
      <c r="B17" s="207"/>
      <c r="C17" s="64"/>
      <c r="D17" s="64"/>
      <c r="E17" s="64" t="s">
        <v>95</v>
      </c>
      <c r="F17" s="64"/>
      <c r="G17" s="64"/>
      <c r="H17" s="64"/>
      <c r="I17" s="86"/>
      <c r="J17" s="86"/>
      <c r="K17" s="86"/>
    </row>
    <row r="18" spans="1:11" ht="24.75" customHeight="1">
      <c r="A18" s="101" t="s">
        <v>400</v>
      </c>
      <c r="B18" s="208">
        <v>47.7532</v>
      </c>
      <c r="C18" s="209">
        <v>46</v>
      </c>
      <c r="D18" s="211">
        <v>1506</v>
      </c>
      <c r="E18" s="211">
        <v>69270</v>
      </c>
      <c r="F18" s="211">
        <v>209552</v>
      </c>
      <c r="G18" s="211">
        <v>105330</v>
      </c>
      <c r="H18" s="211">
        <v>104222</v>
      </c>
      <c r="I18" s="85">
        <v>3.03</v>
      </c>
      <c r="J18" s="85">
        <v>4388.23</v>
      </c>
      <c r="K18" s="85">
        <v>101.06</v>
      </c>
    </row>
    <row r="19" spans="1:11" ht="18" customHeight="1">
      <c r="A19" s="102"/>
      <c r="B19" s="207"/>
      <c r="C19" s="64"/>
      <c r="D19" s="64"/>
      <c r="E19" s="64" t="s">
        <v>95</v>
      </c>
      <c r="F19" s="64"/>
      <c r="G19" s="64"/>
      <c r="H19" s="64"/>
      <c r="I19" s="86"/>
      <c r="J19" s="86"/>
      <c r="K19" s="86"/>
    </row>
    <row r="20" spans="1:11" ht="24.75" customHeight="1">
      <c r="A20" s="101" t="s">
        <v>401</v>
      </c>
      <c r="B20" s="208">
        <v>47.7532</v>
      </c>
      <c r="C20" s="209">
        <v>46</v>
      </c>
      <c r="D20" s="211">
        <v>1506</v>
      </c>
      <c r="E20" s="211">
        <v>70874</v>
      </c>
      <c r="F20" s="211">
        <v>211146</v>
      </c>
      <c r="G20" s="211">
        <v>105878</v>
      </c>
      <c r="H20" s="211">
        <v>105268</v>
      </c>
      <c r="I20" s="85">
        <v>2.98</v>
      </c>
      <c r="J20" s="85">
        <v>4421.61</v>
      </c>
      <c r="K20" s="85">
        <v>100.58</v>
      </c>
    </row>
    <row r="21" spans="1:11" ht="18" customHeight="1">
      <c r="A21" s="102"/>
      <c r="B21" s="207"/>
      <c r="C21" s="64"/>
      <c r="D21" s="64"/>
      <c r="E21" s="64" t="s">
        <v>95</v>
      </c>
      <c r="F21" s="64"/>
      <c r="G21" s="64"/>
      <c r="H21" s="64"/>
      <c r="I21" s="86"/>
      <c r="J21" s="86"/>
      <c r="K21" s="86"/>
    </row>
    <row r="22" spans="1:11" ht="24" customHeight="1">
      <c r="A22" s="101" t="s">
        <v>402</v>
      </c>
      <c r="B22" s="208">
        <v>47.7532</v>
      </c>
      <c r="C22" s="209">
        <v>46</v>
      </c>
      <c r="D22" s="211">
        <v>1482</v>
      </c>
      <c r="E22" s="211">
        <v>72169</v>
      </c>
      <c r="F22" s="211">
        <v>212328</v>
      </c>
      <c r="G22" s="211">
        <v>106310</v>
      </c>
      <c r="H22" s="211">
        <v>106018</v>
      </c>
      <c r="I22" s="85">
        <v>2.9420942509941943</v>
      </c>
      <c r="J22" s="85">
        <v>4446.3617097911765</v>
      </c>
      <c r="K22" s="85">
        <v>100.27542492784245</v>
      </c>
    </row>
    <row r="23" spans="1:11" ht="14.25" customHeight="1">
      <c r="A23" s="102"/>
      <c r="B23" s="207"/>
      <c r="C23" s="64"/>
      <c r="D23" s="64"/>
      <c r="E23" s="64" t="s">
        <v>95</v>
      </c>
      <c r="F23" s="64"/>
      <c r="G23" s="64"/>
      <c r="H23" s="64"/>
      <c r="I23" s="86"/>
      <c r="J23" s="86"/>
      <c r="K23" s="86"/>
    </row>
    <row r="24" spans="1:12" ht="24.75" customHeight="1">
      <c r="A24" s="101" t="s">
        <v>403</v>
      </c>
      <c r="B24" s="308">
        <v>47.7532</v>
      </c>
      <c r="C24" s="209">
        <v>46</v>
      </c>
      <c r="D24" s="209">
        <v>1489</v>
      </c>
      <c r="E24" s="209">
        <v>74198</v>
      </c>
      <c r="F24" s="209">
        <v>217887</v>
      </c>
      <c r="G24" s="209">
        <v>108707</v>
      </c>
      <c r="H24" s="209">
        <v>109180</v>
      </c>
      <c r="I24" s="231">
        <v>2.9365616323890134</v>
      </c>
      <c r="J24" s="231">
        <v>4562.77275659013</v>
      </c>
      <c r="K24" s="231">
        <v>99.56677047078219</v>
      </c>
      <c r="L24" s="312"/>
    </row>
    <row r="25" spans="1:12" ht="13.5" customHeight="1">
      <c r="A25" s="102"/>
      <c r="B25" s="207"/>
      <c r="C25" s="64"/>
      <c r="D25" s="64"/>
      <c r="E25" s="64" t="s">
        <v>90</v>
      </c>
      <c r="F25" s="64"/>
      <c r="G25" s="64"/>
      <c r="H25" s="64"/>
      <c r="I25" s="86"/>
      <c r="J25" s="86"/>
      <c r="K25" s="86"/>
      <c r="L25" s="312"/>
    </row>
    <row r="26" spans="1:12" ht="24.75" customHeight="1">
      <c r="A26" s="101" t="s">
        <v>405</v>
      </c>
      <c r="B26" s="308">
        <v>47.7532</v>
      </c>
      <c r="C26" s="209">
        <v>46</v>
      </c>
      <c r="D26" s="209">
        <v>1496</v>
      </c>
      <c r="E26" s="209">
        <v>75900</v>
      </c>
      <c r="F26" s="209">
        <v>221587</v>
      </c>
      <c r="G26" s="209">
        <v>110264</v>
      </c>
      <c r="H26" s="209">
        <v>111323</v>
      </c>
      <c r="I26" s="231">
        <v>2.919459815546772</v>
      </c>
      <c r="J26" s="231">
        <v>4640.254475092769</v>
      </c>
      <c r="K26" s="231">
        <v>99.04871410220709</v>
      </c>
      <c r="L26" s="312"/>
    </row>
    <row r="27" spans="1:11" ht="13.5" customHeight="1" thickBot="1">
      <c r="A27" s="103"/>
      <c r="B27" s="212"/>
      <c r="C27" s="149"/>
      <c r="D27" s="149"/>
      <c r="E27" s="149" t="s">
        <v>90</v>
      </c>
      <c r="F27" s="149"/>
      <c r="G27" s="149"/>
      <c r="H27" s="149"/>
      <c r="I27" s="104"/>
      <c r="J27" s="104"/>
      <c r="K27" s="104"/>
    </row>
    <row r="28" spans="1:7" ht="25.5" customHeight="1">
      <c r="A28" s="439" t="s">
        <v>270</v>
      </c>
      <c r="B28" s="439"/>
      <c r="C28" s="439"/>
      <c r="D28" s="439"/>
      <c r="G28" s="25"/>
    </row>
    <row r="29" ht="21.75" customHeight="1" hidden="1"/>
    <row r="30" ht="21.75" customHeight="1" hidden="1"/>
    <row r="31" ht="21.75" customHeight="1" hidden="1"/>
    <row r="32" ht="21.75" customHeight="1" hidden="1"/>
    <row r="33" ht="21.75" customHeight="1" hidden="1"/>
    <row r="34" ht="21.75" customHeight="1" hidden="1"/>
    <row r="35" ht="21.75" customHeight="1" hidden="1"/>
    <row r="36" ht="21.75" customHeight="1" hidden="1"/>
    <row r="37" ht="21.75" customHeight="1" hidden="1"/>
    <row r="38" ht="21.75" customHeight="1" hidden="1"/>
    <row r="39" ht="21.75" customHeight="1" hidden="1"/>
    <row r="40" ht="21.75" customHeight="1" hidden="1"/>
    <row r="41" ht="21.75" customHeight="1" hidden="1"/>
    <row r="42" ht="21.75" customHeight="1" hidden="1"/>
    <row r="43" ht="21.75" customHeight="1" hidden="1"/>
    <row r="45" spans="6:8" ht="21.75" customHeight="1">
      <c r="F45" s="25"/>
      <c r="G45" s="25"/>
      <c r="H45" s="323"/>
    </row>
  </sheetData>
  <sheetProtection/>
  <mergeCells count="13">
    <mergeCell ref="A1:B1"/>
    <mergeCell ref="E5:E6"/>
    <mergeCell ref="E4:H4"/>
    <mergeCell ref="A28:D28"/>
    <mergeCell ref="A2:K2"/>
    <mergeCell ref="F5:H5"/>
    <mergeCell ref="A4:A6"/>
    <mergeCell ref="K4:K6"/>
    <mergeCell ref="B4:B6"/>
    <mergeCell ref="C4:C6"/>
    <mergeCell ref="D4:D6"/>
    <mergeCell ref="I4:I6"/>
    <mergeCell ref="J4:J6"/>
  </mergeCells>
  <printOptions/>
  <pageMargins left="0.984251968503937" right="0.984251968503937" top="1.1811023622047245" bottom="1.1811023622047245" header="0" footer="0.9055118110236221"/>
  <pageSetup firstPageNumber="17" useFirstPageNumber="1" horizontalDpi="600" verticalDpi="600" orientation="portrait" paperSize="9" r:id="rId1"/>
  <headerFooter alignWithMargins="0">
    <oddFooter>&amp;C&amp;"Arial,粗體"- 18 -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39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3" sqref="D33"/>
    </sheetView>
  </sheetViews>
  <sheetFormatPr defaultColWidth="10.625" defaultRowHeight="21.75" customHeight="1"/>
  <cols>
    <col min="1" max="1" width="15.375" style="188" customWidth="1"/>
    <col min="2" max="2" width="9.25390625" style="188" customWidth="1"/>
    <col min="3" max="3" width="7.50390625" style="6" bestFit="1" customWidth="1"/>
    <col min="4" max="11" width="5.625" style="6" customWidth="1"/>
    <col min="12" max="12" width="6.125" style="6" customWidth="1"/>
    <col min="13" max="19" width="5.625" style="6" customWidth="1"/>
    <col min="20" max="20" width="12.875" style="8" customWidth="1"/>
    <col min="21" max="16384" width="10.625" style="8" customWidth="1"/>
  </cols>
  <sheetData>
    <row r="1" spans="1:20" s="96" customFormat="1" ht="16.5" customHeight="1">
      <c r="A1" s="463" t="s">
        <v>101</v>
      </c>
      <c r="B1" s="59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7" t="s">
        <v>11</v>
      </c>
    </row>
    <row r="2" spans="1:19" ht="16.5" customHeight="1">
      <c r="A2" s="537" t="s">
        <v>279</v>
      </c>
      <c r="B2" s="537"/>
      <c r="C2" s="537"/>
      <c r="D2" s="537"/>
      <c r="E2" s="537"/>
      <c r="F2" s="537"/>
      <c r="G2" s="537"/>
      <c r="H2" s="537"/>
      <c r="I2" s="537"/>
      <c r="J2" s="537"/>
      <c r="K2" s="536" t="s">
        <v>246</v>
      </c>
      <c r="L2" s="537"/>
      <c r="M2" s="537"/>
      <c r="N2" s="537"/>
      <c r="O2" s="537"/>
      <c r="P2" s="537"/>
      <c r="Q2" s="537"/>
      <c r="R2" s="537"/>
      <c r="S2" s="537"/>
    </row>
    <row r="3" spans="1:20" ht="16.5" customHeight="1" thickBot="1">
      <c r="A3" s="123"/>
      <c r="B3" s="123"/>
      <c r="C3" s="125"/>
      <c r="D3" s="125"/>
      <c r="E3" s="125"/>
      <c r="F3" s="125"/>
      <c r="G3" s="125"/>
      <c r="H3" s="125"/>
      <c r="I3" s="125"/>
      <c r="J3" s="53" t="s">
        <v>76</v>
      </c>
      <c r="K3" s="53"/>
      <c r="L3" s="125"/>
      <c r="M3" s="125"/>
      <c r="N3" s="125"/>
      <c r="O3" s="125"/>
      <c r="P3" s="125"/>
      <c r="Q3" s="125"/>
      <c r="R3" s="125"/>
      <c r="S3" s="125"/>
      <c r="T3" s="53" t="s">
        <v>215</v>
      </c>
    </row>
    <row r="4" spans="1:20" s="11" customFormat="1" ht="24.75" customHeight="1">
      <c r="A4" s="593" t="s">
        <v>240</v>
      </c>
      <c r="B4" s="186" t="s">
        <v>222</v>
      </c>
      <c r="C4" s="69" t="s">
        <v>223</v>
      </c>
      <c r="D4" s="69" t="s">
        <v>224</v>
      </c>
      <c r="E4" s="72" t="s">
        <v>225</v>
      </c>
      <c r="F4" s="72" t="s">
        <v>226</v>
      </c>
      <c r="G4" s="72" t="s">
        <v>227</v>
      </c>
      <c r="H4" s="72" t="s">
        <v>228</v>
      </c>
      <c r="I4" s="72" t="s">
        <v>229</v>
      </c>
      <c r="J4" s="73" t="s">
        <v>230</v>
      </c>
      <c r="K4" s="189" t="s">
        <v>231</v>
      </c>
      <c r="L4" s="69" t="s">
        <v>232</v>
      </c>
      <c r="M4" s="69" t="s">
        <v>233</v>
      </c>
      <c r="N4" s="69" t="s">
        <v>234</v>
      </c>
      <c r="O4" s="69" t="s">
        <v>235</v>
      </c>
      <c r="P4" s="69" t="s">
        <v>236</v>
      </c>
      <c r="Q4" s="69" t="s">
        <v>237</v>
      </c>
      <c r="R4" s="69" t="s">
        <v>238</v>
      </c>
      <c r="S4" s="69" t="s">
        <v>239</v>
      </c>
      <c r="T4" s="73" t="s">
        <v>248</v>
      </c>
    </row>
    <row r="5" spans="1:20" s="11" customFormat="1" ht="26.25" thickBot="1">
      <c r="A5" s="594"/>
      <c r="B5" s="70" t="s">
        <v>57</v>
      </c>
      <c r="C5" s="74" t="s">
        <v>49</v>
      </c>
      <c r="D5" s="75" t="s">
        <v>58</v>
      </c>
      <c r="E5" s="71" t="s">
        <v>59</v>
      </c>
      <c r="F5" s="71" t="s">
        <v>60</v>
      </c>
      <c r="G5" s="71" t="s">
        <v>61</v>
      </c>
      <c r="H5" s="71" t="s">
        <v>62</v>
      </c>
      <c r="I5" s="71" t="s">
        <v>63</v>
      </c>
      <c r="J5" s="76" t="s">
        <v>64</v>
      </c>
      <c r="K5" s="190" t="s">
        <v>65</v>
      </c>
      <c r="L5" s="71" t="s">
        <v>66</v>
      </c>
      <c r="M5" s="71" t="s">
        <v>67</v>
      </c>
      <c r="N5" s="71" t="s">
        <v>68</v>
      </c>
      <c r="O5" s="71" t="s">
        <v>69</v>
      </c>
      <c r="P5" s="71" t="s">
        <v>70</v>
      </c>
      <c r="Q5" s="71" t="s">
        <v>71</v>
      </c>
      <c r="R5" s="71" t="s">
        <v>72</v>
      </c>
      <c r="S5" s="71" t="s">
        <v>73</v>
      </c>
      <c r="T5" s="76" t="s">
        <v>247</v>
      </c>
    </row>
    <row r="6" spans="1:20" s="10" customFormat="1" ht="6" customHeight="1">
      <c r="A6" s="29"/>
      <c r="B6" s="192"/>
      <c r="C6" s="292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4"/>
    </row>
    <row r="7" spans="1:21" s="10" customFormat="1" ht="15" customHeight="1">
      <c r="A7" s="534" t="s">
        <v>437</v>
      </c>
      <c r="B7" s="193" t="s">
        <v>242</v>
      </c>
      <c r="C7" s="4">
        <v>4806</v>
      </c>
      <c r="D7" s="265">
        <v>361</v>
      </c>
      <c r="E7" s="265">
        <v>499</v>
      </c>
      <c r="F7" s="265">
        <v>567</v>
      </c>
      <c r="G7" s="265">
        <v>541</v>
      </c>
      <c r="H7" s="265">
        <v>458</v>
      </c>
      <c r="I7" s="265">
        <v>473</v>
      </c>
      <c r="J7" s="265">
        <v>353</v>
      </c>
      <c r="K7" s="265">
        <v>342</v>
      </c>
      <c r="L7" s="265">
        <v>348</v>
      </c>
      <c r="M7" s="265">
        <v>339</v>
      </c>
      <c r="N7" s="265">
        <v>243</v>
      </c>
      <c r="O7" s="265">
        <v>160</v>
      </c>
      <c r="P7" s="265">
        <v>67</v>
      </c>
      <c r="Q7" s="265">
        <v>24</v>
      </c>
      <c r="R7" s="265">
        <v>19</v>
      </c>
      <c r="S7" s="265">
        <v>6</v>
      </c>
      <c r="T7" s="64">
        <v>6</v>
      </c>
      <c r="U7" s="89"/>
    </row>
    <row r="8" spans="1:21" s="10" customFormat="1" ht="15" customHeight="1">
      <c r="A8" s="534"/>
      <c r="B8" s="193" t="s">
        <v>189</v>
      </c>
      <c r="C8" s="4">
        <f>SUM(D8:S8)</f>
        <v>2180</v>
      </c>
      <c r="D8" s="265">
        <v>187</v>
      </c>
      <c r="E8" s="265">
        <v>253</v>
      </c>
      <c r="F8" s="265">
        <v>276</v>
      </c>
      <c r="G8" s="265">
        <v>283</v>
      </c>
      <c r="H8" s="265">
        <v>213</v>
      </c>
      <c r="I8" s="265">
        <v>213</v>
      </c>
      <c r="J8" s="265">
        <v>150</v>
      </c>
      <c r="K8" s="265">
        <v>135</v>
      </c>
      <c r="L8" s="265">
        <v>131</v>
      </c>
      <c r="M8" s="265">
        <v>142</v>
      </c>
      <c r="N8" s="265">
        <v>98</v>
      </c>
      <c r="O8" s="265">
        <v>56</v>
      </c>
      <c r="P8" s="265">
        <v>28</v>
      </c>
      <c r="Q8" s="265">
        <v>8</v>
      </c>
      <c r="R8" s="265">
        <v>4</v>
      </c>
      <c r="S8" s="265">
        <v>3</v>
      </c>
      <c r="T8" s="64" t="s">
        <v>77</v>
      </c>
      <c r="U8" s="89"/>
    </row>
    <row r="9" spans="1:21" s="10" customFormat="1" ht="15" customHeight="1">
      <c r="A9" s="534"/>
      <c r="B9" s="193" t="s">
        <v>241</v>
      </c>
      <c r="C9" s="4">
        <v>2626</v>
      </c>
      <c r="D9" s="265">
        <v>174</v>
      </c>
      <c r="E9" s="265">
        <v>246</v>
      </c>
      <c r="F9" s="265">
        <v>291</v>
      </c>
      <c r="G9" s="265">
        <v>258</v>
      </c>
      <c r="H9" s="265">
        <v>245</v>
      </c>
      <c r="I9" s="265">
        <v>260</v>
      </c>
      <c r="J9" s="265">
        <v>203</v>
      </c>
      <c r="K9" s="265">
        <v>207</v>
      </c>
      <c r="L9" s="265">
        <v>217</v>
      </c>
      <c r="M9" s="265">
        <v>197</v>
      </c>
      <c r="N9" s="265">
        <v>145</v>
      </c>
      <c r="O9" s="265">
        <v>104</v>
      </c>
      <c r="P9" s="265">
        <v>39</v>
      </c>
      <c r="Q9" s="265">
        <v>16</v>
      </c>
      <c r="R9" s="265">
        <v>15</v>
      </c>
      <c r="S9" s="265">
        <v>3</v>
      </c>
      <c r="T9" s="64">
        <v>6</v>
      </c>
      <c r="U9" s="89"/>
    </row>
    <row r="10" spans="1:21" s="10" customFormat="1" ht="15" customHeight="1">
      <c r="A10" s="534" t="s">
        <v>438</v>
      </c>
      <c r="B10" s="193" t="s">
        <v>242</v>
      </c>
      <c r="C10" s="4">
        <v>5124</v>
      </c>
      <c r="D10" s="265">
        <v>390</v>
      </c>
      <c r="E10" s="265">
        <v>516</v>
      </c>
      <c r="F10" s="265">
        <v>581</v>
      </c>
      <c r="G10" s="265">
        <v>584</v>
      </c>
      <c r="H10" s="265">
        <v>466</v>
      </c>
      <c r="I10" s="265">
        <v>531</v>
      </c>
      <c r="J10" s="265">
        <v>379</v>
      </c>
      <c r="K10" s="265">
        <v>350</v>
      </c>
      <c r="L10" s="265">
        <v>370</v>
      </c>
      <c r="M10" s="265">
        <v>333</v>
      </c>
      <c r="N10" s="265">
        <v>283</v>
      </c>
      <c r="O10" s="265">
        <v>196</v>
      </c>
      <c r="P10" s="265">
        <v>85</v>
      </c>
      <c r="Q10" s="265">
        <v>24</v>
      </c>
      <c r="R10" s="265">
        <v>22</v>
      </c>
      <c r="S10" s="265">
        <v>8</v>
      </c>
      <c r="T10" s="64">
        <v>6</v>
      </c>
      <c r="U10" s="89"/>
    </row>
    <row r="11" spans="1:21" s="10" customFormat="1" ht="15" customHeight="1">
      <c r="A11" s="534"/>
      <c r="B11" s="193" t="s">
        <v>189</v>
      </c>
      <c r="C11" s="4">
        <f>SUM(D11:S11)</f>
        <v>2322</v>
      </c>
      <c r="D11" s="265">
        <v>207</v>
      </c>
      <c r="E11" s="265">
        <v>246</v>
      </c>
      <c r="F11" s="265">
        <v>284</v>
      </c>
      <c r="G11" s="265">
        <v>305</v>
      </c>
      <c r="H11" s="265">
        <v>228</v>
      </c>
      <c r="I11" s="265">
        <v>233</v>
      </c>
      <c r="J11" s="265">
        <v>173</v>
      </c>
      <c r="K11" s="265">
        <v>138</v>
      </c>
      <c r="L11" s="265">
        <v>132</v>
      </c>
      <c r="M11" s="265">
        <v>146</v>
      </c>
      <c r="N11" s="265">
        <v>109</v>
      </c>
      <c r="O11" s="265">
        <v>72</v>
      </c>
      <c r="P11" s="265">
        <v>33</v>
      </c>
      <c r="Q11" s="265">
        <v>9</v>
      </c>
      <c r="R11" s="265">
        <v>5</v>
      </c>
      <c r="S11" s="295">
        <v>2</v>
      </c>
      <c r="T11" s="64" t="s">
        <v>77</v>
      </c>
      <c r="U11" s="89"/>
    </row>
    <row r="12" spans="1:21" s="10" customFormat="1" ht="15" customHeight="1">
      <c r="A12" s="534"/>
      <c r="B12" s="193" t="s">
        <v>243</v>
      </c>
      <c r="C12" s="4">
        <v>2802</v>
      </c>
      <c r="D12" s="265">
        <v>183</v>
      </c>
      <c r="E12" s="265">
        <v>270</v>
      </c>
      <c r="F12" s="265">
        <v>297</v>
      </c>
      <c r="G12" s="265">
        <v>279</v>
      </c>
      <c r="H12" s="265">
        <v>238</v>
      </c>
      <c r="I12" s="265">
        <v>298</v>
      </c>
      <c r="J12" s="265">
        <v>206</v>
      </c>
      <c r="K12" s="265">
        <v>212</v>
      </c>
      <c r="L12" s="265">
        <v>238</v>
      </c>
      <c r="M12" s="265">
        <v>187</v>
      </c>
      <c r="N12" s="265">
        <v>174</v>
      </c>
      <c r="O12" s="265">
        <v>124</v>
      </c>
      <c r="P12" s="265">
        <v>52</v>
      </c>
      <c r="Q12" s="265">
        <v>15</v>
      </c>
      <c r="R12" s="265">
        <v>17</v>
      </c>
      <c r="S12" s="265">
        <v>6</v>
      </c>
      <c r="T12" s="64">
        <v>6</v>
      </c>
      <c r="U12" s="89"/>
    </row>
    <row r="13" spans="1:21" s="10" customFormat="1" ht="15" customHeight="1">
      <c r="A13" s="534" t="s">
        <v>439</v>
      </c>
      <c r="B13" s="193" t="s">
        <v>244</v>
      </c>
      <c r="C13" s="4">
        <v>5287</v>
      </c>
      <c r="D13" s="265">
        <v>402</v>
      </c>
      <c r="E13" s="265">
        <v>501</v>
      </c>
      <c r="F13" s="265">
        <v>597</v>
      </c>
      <c r="G13" s="265">
        <v>614</v>
      </c>
      <c r="H13" s="265">
        <v>475</v>
      </c>
      <c r="I13" s="265">
        <v>533</v>
      </c>
      <c r="J13" s="265">
        <v>422</v>
      </c>
      <c r="K13" s="265">
        <v>362</v>
      </c>
      <c r="L13" s="265">
        <v>366</v>
      </c>
      <c r="M13" s="265">
        <v>346</v>
      </c>
      <c r="N13" s="265">
        <v>293</v>
      </c>
      <c r="O13" s="265">
        <v>194</v>
      </c>
      <c r="P13" s="265">
        <v>107</v>
      </c>
      <c r="Q13" s="265">
        <v>37</v>
      </c>
      <c r="R13" s="265">
        <v>21</v>
      </c>
      <c r="S13" s="265">
        <v>10</v>
      </c>
      <c r="T13" s="64">
        <v>7</v>
      </c>
      <c r="U13" s="89"/>
    </row>
    <row r="14" spans="1:21" s="10" customFormat="1" ht="15" customHeight="1">
      <c r="A14" s="534"/>
      <c r="B14" s="193" t="s">
        <v>189</v>
      </c>
      <c r="C14" s="4">
        <v>2401</v>
      </c>
      <c r="D14" s="265">
        <v>201</v>
      </c>
      <c r="E14" s="265">
        <v>249</v>
      </c>
      <c r="F14" s="265">
        <v>298</v>
      </c>
      <c r="G14" s="265">
        <v>311</v>
      </c>
      <c r="H14" s="265">
        <v>240</v>
      </c>
      <c r="I14" s="265">
        <v>234</v>
      </c>
      <c r="J14" s="265">
        <v>207</v>
      </c>
      <c r="K14" s="265">
        <v>134</v>
      </c>
      <c r="L14" s="265">
        <v>145</v>
      </c>
      <c r="M14" s="265">
        <v>151</v>
      </c>
      <c r="N14" s="265">
        <v>107</v>
      </c>
      <c r="O14" s="265">
        <v>61</v>
      </c>
      <c r="P14" s="265">
        <v>40</v>
      </c>
      <c r="Q14" s="265">
        <v>15</v>
      </c>
      <c r="R14" s="265">
        <v>6</v>
      </c>
      <c r="S14" s="295">
        <v>2</v>
      </c>
      <c r="T14" s="64" t="s">
        <v>77</v>
      </c>
      <c r="U14" s="89"/>
    </row>
    <row r="15" spans="1:21" s="10" customFormat="1" ht="15" customHeight="1">
      <c r="A15" s="534"/>
      <c r="B15" s="193" t="s">
        <v>243</v>
      </c>
      <c r="C15" s="4">
        <v>2886</v>
      </c>
      <c r="D15" s="265">
        <v>201</v>
      </c>
      <c r="E15" s="265">
        <v>252</v>
      </c>
      <c r="F15" s="265">
        <v>299</v>
      </c>
      <c r="G15" s="265">
        <v>303</v>
      </c>
      <c r="H15" s="265">
        <v>235</v>
      </c>
      <c r="I15" s="265">
        <v>299</v>
      </c>
      <c r="J15" s="265">
        <v>215</v>
      </c>
      <c r="K15" s="265">
        <v>228</v>
      </c>
      <c r="L15" s="265">
        <v>221</v>
      </c>
      <c r="M15" s="265">
        <v>195</v>
      </c>
      <c r="N15" s="265">
        <v>186</v>
      </c>
      <c r="O15" s="265">
        <v>133</v>
      </c>
      <c r="P15" s="265">
        <v>67</v>
      </c>
      <c r="Q15" s="265">
        <v>22</v>
      </c>
      <c r="R15" s="265">
        <v>15</v>
      </c>
      <c r="S15" s="265">
        <v>8</v>
      </c>
      <c r="T15" s="64">
        <v>7</v>
      </c>
      <c r="U15" s="89"/>
    </row>
    <row r="16" spans="1:21" s="10" customFormat="1" ht="15" customHeight="1">
      <c r="A16" s="534" t="s">
        <v>440</v>
      </c>
      <c r="B16" s="193" t="s">
        <v>244</v>
      </c>
      <c r="C16" s="4">
        <v>5370</v>
      </c>
      <c r="D16" s="265">
        <v>375</v>
      </c>
      <c r="E16" s="265">
        <v>486</v>
      </c>
      <c r="F16" s="265">
        <v>620</v>
      </c>
      <c r="G16" s="265">
        <v>619</v>
      </c>
      <c r="H16" s="265">
        <v>489</v>
      </c>
      <c r="I16" s="265">
        <v>516</v>
      </c>
      <c r="J16" s="265">
        <v>417</v>
      </c>
      <c r="K16" s="265">
        <v>372</v>
      </c>
      <c r="L16" s="265">
        <v>384</v>
      </c>
      <c r="M16" s="265">
        <v>362</v>
      </c>
      <c r="N16" s="265">
        <v>292</v>
      </c>
      <c r="O16" s="265">
        <v>244</v>
      </c>
      <c r="P16" s="265">
        <v>117</v>
      </c>
      <c r="Q16" s="265">
        <v>39</v>
      </c>
      <c r="R16" s="265">
        <v>20</v>
      </c>
      <c r="S16" s="265">
        <v>13</v>
      </c>
      <c r="T16" s="64">
        <v>5</v>
      </c>
      <c r="U16" s="89"/>
    </row>
    <row r="17" spans="1:21" s="10" customFormat="1" ht="15" customHeight="1">
      <c r="A17" s="534"/>
      <c r="B17" s="193" t="s">
        <v>189</v>
      </c>
      <c r="C17" s="4">
        <v>2452</v>
      </c>
      <c r="D17" s="265">
        <v>205</v>
      </c>
      <c r="E17" s="265">
        <v>231</v>
      </c>
      <c r="F17" s="265">
        <v>297</v>
      </c>
      <c r="G17" s="265">
        <v>312</v>
      </c>
      <c r="H17" s="265">
        <v>255</v>
      </c>
      <c r="I17" s="265">
        <v>239</v>
      </c>
      <c r="J17" s="265">
        <v>197</v>
      </c>
      <c r="K17" s="265">
        <v>153</v>
      </c>
      <c r="L17" s="265">
        <v>147</v>
      </c>
      <c r="M17" s="265">
        <v>158</v>
      </c>
      <c r="N17" s="265">
        <v>118</v>
      </c>
      <c r="O17" s="265">
        <v>80</v>
      </c>
      <c r="P17" s="265">
        <v>39</v>
      </c>
      <c r="Q17" s="265">
        <v>13</v>
      </c>
      <c r="R17" s="265">
        <v>7</v>
      </c>
      <c r="S17" s="295">
        <v>1</v>
      </c>
      <c r="T17" s="64" t="s">
        <v>77</v>
      </c>
      <c r="U17" s="89"/>
    </row>
    <row r="18" spans="1:21" s="10" customFormat="1" ht="15" customHeight="1">
      <c r="A18" s="534"/>
      <c r="B18" s="193" t="s">
        <v>243</v>
      </c>
      <c r="C18" s="4">
        <v>2918</v>
      </c>
      <c r="D18" s="265">
        <v>170</v>
      </c>
      <c r="E18" s="265">
        <v>255</v>
      </c>
      <c r="F18" s="265">
        <v>323</v>
      </c>
      <c r="G18" s="265">
        <v>307</v>
      </c>
      <c r="H18" s="265">
        <v>234</v>
      </c>
      <c r="I18" s="265">
        <v>277</v>
      </c>
      <c r="J18" s="265">
        <v>220</v>
      </c>
      <c r="K18" s="265">
        <v>219</v>
      </c>
      <c r="L18" s="265">
        <v>237</v>
      </c>
      <c r="M18" s="265">
        <v>204</v>
      </c>
      <c r="N18" s="265">
        <v>174</v>
      </c>
      <c r="O18" s="265">
        <v>164</v>
      </c>
      <c r="P18" s="265">
        <v>78</v>
      </c>
      <c r="Q18" s="265">
        <v>26</v>
      </c>
      <c r="R18" s="265">
        <v>13</v>
      </c>
      <c r="S18" s="265">
        <v>12</v>
      </c>
      <c r="T18" s="64">
        <v>5</v>
      </c>
      <c r="U18" s="89"/>
    </row>
    <row r="19" spans="1:21" s="10" customFormat="1" ht="15" customHeight="1">
      <c r="A19" s="534" t="s">
        <v>399</v>
      </c>
      <c r="B19" s="193" t="s">
        <v>244</v>
      </c>
      <c r="C19" s="4">
        <v>5534</v>
      </c>
      <c r="D19" s="265">
        <v>358</v>
      </c>
      <c r="E19" s="265">
        <v>503</v>
      </c>
      <c r="F19" s="265">
        <v>580</v>
      </c>
      <c r="G19" s="265">
        <v>646</v>
      </c>
      <c r="H19" s="265">
        <v>528</v>
      </c>
      <c r="I19" s="265">
        <v>511</v>
      </c>
      <c r="J19" s="265">
        <v>462</v>
      </c>
      <c r="K19" s="265">
        <v>383</v>
      </c>
      <c r="L19" s="265">
        <v>386</v>
      </c>
      <c r="M19" s="265">
        <v>361</v>
      </c>
      <c r="N19" s="265">
        <v>313</v>
      </c>
      <c r="O19" s="265">
        <v>266</v>
      </c>
      <c r="P19" s="265">
        <v>142</v>
      </c>
      <c r="Q19" s="265">
        <v>50</v>
      </c>
      <c r="R19" s="265">
        <v>24</v>
      </c>
      <c r="S19" s="265">
        <v>15</v>
      </c>
      <c r="T19" s="64">
        <v>6</v>
      </c>
      <c r="U19" s="89"/>
    </row>
    <row r="20" spans="1:20" s="89" customFormat="1" ht="15" customHeight="1">
      <c r="A20" s="534"/>
      <c r="B20" s="193" t="s">
        <v>189</v>
      </c>
      <c r="C20" s="4">
        <v>2543</v>
      </c>
      <c r="D20" s="265">
        <v>208</v>
      </c>
      <c r="E20" s="265">
        <v>250</v>
      </c>
      <c r="F20" s="265">
        <v>273</v>
      </c>
      <c r="G20" s="265">
        <v>325</v>
      </c>
      <c r="H20" s="265">
        <v>261</v>
      </c>
      <c r="I20" s="265">
        <v>246</v>
      </c>
      <c r="J20" s="265">
        <v>207</v>
      </c>
      <c r="K20" s="265">
        <v>176</v>
      </c>
      <c r="L20" s="265">
        <v>150</v>
      </c>
      <c r="M20" s="265">
        <v>151</v>
      </c>
      <c r="N20" s="265">
        <v>125</v>
      </c>
      <c r="O20" s="265">
        <v>95</v>
      </c>
      <c r="P20" s="265">
        <v>51</v>
      </c>
      <c r="Q20" s="265">
        <v>15</v>
      </c>
      <c r="R20" s="265">
        <v>9</v>
      </c>
      <c r="S20" s="295">
        <v>1</v>
      </c>
      <c r="T20" s="64" t="s">
        <v>77</v>
      </c>
    </row>
    <row r="21" spans="1:20" s="89" customFormat="1" ht="15" customHeight="1">
      <c r="A21" s="534"/>
      <c r="B21" s="193" t="s">
        <v>243</v>
      </c>
      <c r="C21" s="4">
        <v>2991</v>
      </c>
      <c r="D21" s="265">
        <v>150</v>
      </c>
      <c r="E21" s="265">
        <v>253</v>
      </c>
      <c r="F21" s="265">
        <v>307</v>
      </c>
      <c r="G21" s="265">
        <v>321</v>
      </c>
      <c r="H21" s="265">
        <v>267</v>
      </c>
      <c r="I21" s="265">
        <v>265</v>
      </c>
      <c r="J21" s="265">
        <v>255</v>
      </c>
      <c r="K21" s="265">
        <v>207</v>
      </c>
      <c r="L21" s="265">
        <v>236</v>
      </c>
      <c r="M21" s="265">
        <v>210</v>
      </c>
      <c r="N21" s="265">
        <v>188</v>
      </c>
      <c r="O21" s="265">
        <v>171</v>
      </c>
      <c r="P21" s="265">
        <v>91</v>
      </c>
      <c r="Q21" s="265">
        <v>35</v>
      </c>
      <c r="R21" s="265">
        <v>15</v>
      </c>
      <c r="S21" s="265">
        <v>14</v>
      </c>
      <c r="T21" s="64">
        <v>6</v>
      </c>
    </row>
    <row r="22" spans="1:21" s="10" customFormat="1" ht="15" customHeight="1">
      <c r="A22" s="534" t="s">
        <v>400</v>
      </c>
      <c r="B22" s="193" t="s">
        <v>244</v>
      </c>
      <c r="C22" s="4">
        <v>5685</v>
      </c>
      <c r="D22" s="265">
        <v>352</v>
      </c>
      <c r="E22" s="265">
        <v>491</v>
      </c>
      <c r="F22" s="265">
        <v>576</v>
      </c>
      <c r="G22" s="265">
        <v>659</v>
      </c>
      <c r="H22" s="265">
        <v>575</v>
      </c>
      <c r="I22" s="265">
        <v>478</v>
      </c>
      <c r="J22" s="265">
        <v>517</v>
      </c>
      <c r="K22" s="265">
        <v>392</v>
      </c>
      <c r="L22" s="265">
        <v>384</v>
      </c>
      <c r="M22" s="265">
        <v>385</v>
      </c>
      <c r="N22" s="265">
        <v>326</v>
      </c>
      <c r="O22" s="265">
        <v>268</v>
      </c>
      <c r="P22" s="265">
        <v>169</v>
      </c>
      <c r="Q22" s="265">
        <v>64</v>
      </c>
      <c r="R22" s="265">
        <v>23</v>
      </c>
      <c r="S22" s="265">
        <v>19</v>
      </c>
      <c r="T22" s="64">
        <v>7</v>
      </c>
      <c r="U22" s="89"/>
    </row>
    <row r="23" spans="1:20" s="89" customFormat="1" ht="15" customHeight="1">
      <c r="A23" s="534"/>
      <c r="B23" s="193" t="s">
        <v>189</v>
      </c>
      <c r="C23" s="4">
        <v>2614</v>
      </c>
      <c r="D23" s="265">
        <v>192</v>
      </c>
      <c r="E23" s="265">
        <v>256</v>
      </c>
      <c r="F23" s="265">
        <v>269</v>
      </c>
      <c r="G23" s="265">
        <v>327</v>
      </c>
      <c r="H23" s="265">
        <v>295</v>
      </c>
      <c r="I23" s="265">
        <v>224</v>
      </c>
      <c r="J23" s="265">
        <v>236</v>
      </c>
      <c r="K23" s="265">
        <v>173</v>
      </c>
      <c r="L23" s="265">
        <v>159</v>
      </c>
      <c r="M23" s="265">
        <v>156</v>
      </c>
      <c r="N23" s="265">
        <v>139</v>
      </c>
      <c r="O23" s="265">
        <v>139</v>
      </c>
      <c r="P23" s="265">
        <v>100</v>
      </c>
      <c r="Q23" s="265">
        <v>57</v>
      </c>
      <c r="R23" s="265">
        <v>20</v>
      </c>
      <c r="S23" s="295">
        <v>4</v>
      </c>
      <c r="T23" s="64" t="s">
        <v>77</v>
      </c>
    </row>
    <row r="24" spans="1:20" s="89" customFormat="1" ht="15" customHeight="1">
      <c r="A24" s="534"/>
      <c r="B24" s="193" t="s">
        <v>243</v>
      </c>
      <c r="C24" s="4">
        <v>3071</v>
      </c>
      <c r="D24" s="265">
        <v>160</v>
      </c>
      <c r="E24" s="265">
        <v>235</v>
      </c>
      <c r="F24" s="265">
        <v>307</v>
      </c>
      <c r="G24" s="265">
        <v>332</v>
      </c>
      <c r="H24" s="265">
        <v>280</v>
      </c>
      <c r="I24" s="265">
        <v>254</v>
      </c>
      <c r="J24" s="265">
        <v>281</v>
      </c>
      <c r="K24" s="265">
        <v>219</v>
      </c>
      <c r="L24" s="265">
        <v>225</v>
      </c>
      <c r="M24" s="265">
        <v>229</v>
      </c>
      <c r="N24" s="265">
        <v>229</v>
      </c>
      <c r="O24" s="265">
        <v>187</v>
      </c>
      <c r="P24" s="265">
        <v>168</v>
      </c>
      <c r="Q24" s="265">
        <v>112</v>
      </c>
      <c r="R24" s="265">
        <v>16</v>
      </c>
      <c r="S24" s="265">
        <v>15</v>
      </c>
      <c r="T24" s="64">
        <v>7</v>
      </c>
    </row>
    <row r="25" spans="1:21" s="10" customFormat="1" ht="15" customHeight="1">
      <c r="A25" s="534" t="s">
        <v>401</v>
      </c>
      <c r="B25" s="193" t="s">
        <v>244</v>
      </c>
      <c r="C25" s="4">
        <v>5869</v>
      </c>
      <c r="D25" s="265">
        <v>355</v>
      </c>
      <c r="E25" s="265">
        <v>497</v>
      </c>
      <c r="F25" s="265">
        <v>575</v>
      </c>
      <c r="G25" s="265">
        <v>663</v>
      </c>
      <c r="H25" s="265">
        <v>605</v>
      </c>
      <c r="I25" s="265">
        <v>488</v>
      </c>
      <c r="J25" s="265">
        <v>541</v>
      </c>
      <c r="K25" s="265">
        <v>408</v>
      </c>
      <c r="L25" s="265">
        <v>387</v>
      </c>
      <c r="M25" s="265">
        <v>405</v>
      </c>
      <c r="N25" s="265">
        <v>332</v>
      </c>
      <c r="O25" s="265">
        <v>295</v>
      </c>
      <c r="P25" s="265">
        <v>186</v>
      </c>
      <c r="Q25" s="265">
        <v>82</v>
      </c>
      <c r="R25" s="265">
        <v>18</v>
      </c>
      <c r="S25" s="265">
        <v>24</v>
      </c>
      <c r="T25" s="265">
        <v>8</v>
      </c>
      <c r="U25" s="89"/>
    </row>
    <row r="26" spans="1:20" s="89" customFormat="1" ht="15" customHeight="1">
      <c r="A26" s="534"/>
      <c r="B26" s="193" t="s">
        <v>189</v>
      </c>
      <c r="C26" s="4">
        <v>2712</v>
      </c>
      <c r="D26" s="265">
        <v>202</v>
      </c>
      <c r="E26" s="265">
        <v>249</v>
      </c>
      <c r="F26" s="265">
        <v>275</v>
      </c>
      <c r="G26" s="265">
        <v>322</v>
      </c>
      <c r="H26" s="265">
        <v>317</v>
      </c>
      <c r="I26" s="265">
        <v>222</v>
      </c>
      <c r="J26" s="265">
        <v>253</v>
      </c>
      <c r="K26" s="265">
        <v>190</v>
      </c>
      <c r="L26" s="265">
        <v>165</v>
      </c>
      <c r="M26" s="265">
        <v>155</v>
      </c>
      <c r="N26" s="265">
        <v>147</v>
      </c>
      <c r="O26" s="265">
        <v>113</v>
      </c>
      <c r="P26" s="265">
        <v>65</v>
      </c>
      <c r="Q26" s="265">
        <v>24</v>
      </c>
      <c r="R26" s="265">
        <v>7</v>
      </c>
      <c r="S26" s="295">
        <v>6</v>
      </c>
      <c r="T26" s="265" t="s">
        <v>77</v>
      </c>
    </row>
    <row r="27" spans="1:20" s="89" customFormat="1" ht="15" customHeight="1">
      <c r="A27" s="534"/>
      <c r="B27" s="193" t="s">
        <v>243</v>
      </c>
      <c r="C27" s="4">
        <v>3157</v>
      </c>
      <c r="D27" s="265">
        <v>153</v>
      </c>
      <c r="E27" s="265">
        <v>248</v>
      </c>
      <c r="F27" s="265">
        <v>300</v>
      </c>
      <c r="G27" s="265">
        <v>341</v>
      </c>
      <c r="H27" s="265">
        <v>288</v>
      </c>
      <c r="I27" s="265">
        <v>266</v>
      </c>
      <c r="J27" s="265">
        <v>288</v>
      </c>
      <c r="K27" s="265">
        <v>218</v>
      </c>
      <c r="L27" s="265">
        <v>222</v>
      </c>
      <c r="M27" s="265">
        <v>250</v>
      </c>
      <c r="N27" s="265">
        <v>185</v>
      </c>
      <c r="O27" s="265">
        <v>182</v>
      </c>
      <c r="P27" s="265">
        <v>121</v>
      </c>
      <c r="Q27" s="265">
        <v>58</v>
      </c>
      <c r="R27" s="265">
        <v>11</v>
      </c>
      <c r="S27" s="265">
        <v>18</v>
      </c>
      <c r="T27" s="265">
        <v>8</v>
      </c>
    </row>
    <row r="28" spans="1:21" s="10" customFormat="1" ht="15" customHeight="1">
      <c r="A28" s="534" t="s">
        <v>402</v>
      </c>
      <c r="B28" s="193" t="s">
        <v>244</v>
      </c>
      <c r="C28" s="4">
        <v>6155</v>
      </c>
      <c r="D28" s="265">
        <v>396</v>
      </c>
      <c r="E28" s="265">
        <v>513</v>
      </c>
      <c r="F28" s="265">
        <v>579</v>
      </c>
      <c r="G28" s="265">
        <v>663</v>
      </c>
      <c r="H28" s="265">
        <v>686</v>
      </c>
      <c r="I28" s="265">
        <v>495</v>
      </c>
      <c r="J28" s="265">
        <v>569</v>
      </c>
      <c r="K28" s="265">
        <v>461</v>
      </c>
      <c r="L28" s="265">
        <v>393</v>
      </c>
      <c r="M28" s="265">
        <v>391</v>
      </c>
      <c r="N28" s="265">
        <v>350</v>
      </c>
      <c r="O28" s="265">
        <v>310</v>
      </c>
      <c r="P28" s="265">
        <v>193</v>
      </c>
      <c r="Q28" s="265">
        <v>96</v>
      </c>
      <c r="R28" s="265">
        <v>27</v>
      </c>
      <c r="S28" s="265">
        <v>21</v>
      </c>
      <c r="T28" s="265">
        <v>12</v>
      </c>
      <c r="U28" s="89"/>
    </row>
    <row r="29" spans="1:20" s="89" customFormat="1" ht="15" customHeight="1">
      <c r="A29" s="534"/>
      <c r="B29" s="193" t="s">
        <v>189</v>
      </c>
      <c r="C29" s="4">
        <v>2838</v>
      </c>
      <c r="D29" s="265">
        <v>211</v>
      </c>
      <c r="E29" s="265">
        <v>256</v>
      </c>
      <c r="F29" s="265">
        <v>273</v>
      </c>
      <c r="G29" s="265">
        <v>341</v>
      </c>
      <c r="H29" s="265">
        <v>344</v>
      </c>
      <c r="I29" s="265">
        <v>244</v>
      </c>
      <c r="J29" s="265">
        <v>252</v>
      </c>
      <c r="K29" s="265">
        <v>215</v>
      </c>
      <c r="L29" s="265">
        <v>162</v>
      </c>
      <c r="M29" s="265">
        <v>156</v>
      </c>
      <c r="N29" s="265">
        <v>151</v>
      </c>
      <c r="O29" s="265">
        <v>116</v>
      </c>
      <c r="P29" s="265">
        <v>63</v>
      </c>
      <c r="Q29" s="265">
        <v>35</v>
      </c>
      <c r="R29" s="265">
        <v>11</v>
      </c>
      <c r="S29" s="265">
        <v>6</v>
      </c>
      <c r="T29" s="64">
        <v>2</v>
      </c>
    </row>
    <row r="30" spans="1:20" s="89" customFormat="1" ht="15" customHeight="1">
      <c r="A30" s="534"/>
      <c r="B30" s="193" t="s">
        <v>243</v>
      </c>
      <c r="C30" s="4">
        <v>3317</v>
      </c>
      <c r="D30" s="265">
        <v>185</v>
      </c>
      <c r="E30" s="265">
        <v>257</v>
      </c>
      <c r="F30" s="265">
        <v>306</v>
      </c>
      <c r="G30" s="265">
        <v>322</v>
      </c>
      <c r="H30" s="265">
        <v>342</v>
      </c>
      <c r="I30" s="265">
        <v>251</v>
      </c>
      <c r="J30" s="265">
        <v>317</v>
      </c>
      <c r="K30" s="265">
        <v>246</v>
      </c>
      <c r="L30" s="265">
        <v>231</v>
      </c>
      <c r="M30" s="265">
        <v>235</v>
      </c>
      <c r="N30" s="265">
        <v>199</v>
      </c>
      <c r="O30" s="265">
        <v>194</v>
      </c>
      <c r="P30" s="265">
        <v>130</v>
      </c>
      <c r="Q30" s="265">
        <v>61</v>
      </c>
      <c r="R30" s="265">
        <v>16</v>
      </c>
      <c r="S30" s="265">
        <v>15</v>
      </c>
      <c r="T30" s="64">
        <v>10</v>
      </c>
    </row>
    <row r="31" spans="1:21" s="10" customFormat="1" ht="15" customHeight="1">
      <c r="A31" s="534" t="s">
        <v>403</v>
      </c>
      <c r="B31" s="193" t="s">
        <v>191</v>
      </c>
      <c r="C31" s="4">
        <f>C32+C33</f>
        <v>6412</v>
      </c>
      <c r="D31" s="265">
        <f aca="true" t="shared" si="0" ref="D31:T31">D32+D33</f>
        <v>455</v>
      </c>
      <c r="E31" s="265">
        <f t="shared" si="0"/>
        <v>490</v>
      </c>
      <c r="F31" s="265">
        <f t="shared" si="0"/>
        <v>557</v>
      </c>
      <c r="G31" s="265">
        <f t="shared" si="0"/>
        <v>680</v>
      </c>
      <c r="H31" s="265">
        <f t="shared" si="0"/>
        <v>703</v>
      </c>
      <c r="I31" s="265">
        <f t="shared" si="0"/>
        <v>547</v>
      </c>
      <c r="J31" s="265">
        <f t="shared" si="0"/>
        <v>590</v>
      </c>
      <c r="K31" s="265">
        <f t="shared" si="0"/>
        <v>506</v>
      </c>
      <c r="L31" s="265">
        <f t="shared" si="0"/>
        <v>408</v>
      </c>
      <c r="M31" s="265">
        <f t="shared" si="0"/>
        <v>397</v>
      </c>
      <c r="N31" s="265">
        <f t="shared" si="0"/>
        <v>363</v>
      </c>
      <c r="O31" s="265">
        <f t="shared" si="0"/>
        <v>303</v>
      </c>
      <c r="P31" s="265">
        <f t="shared" si="0"/>
        <v>246</v>
      </c>
      <c r="Q31" s="265">
        <f t="shared" si="0"/>
        <v>97</v>
      </c>
      <c r="R31" s="265">
        <f t="shared" si="0"/>
        <v>37</v>
      </c>
      <c r="S31" s="265">
        <f t="shared" si="0"/>
        <v>19</v>
      </c>
      <c r="T31" s="265">
        <f t="shared" si="0"/>
        <v>14</v>
      </c>
      <c r="U31" s="89"/>
    </row>
    <row r="32" spans="1:20" s="89" customFormat="1" ht="15" customHeight="1">
      <c r="A32" s="535"/>
      <c r="B32" s="193" t="s">
        <v>189</v>
      </c>
      <c r="C32" s="4">
        <v>2973</v>
      </c>
      <c r="D32" s="265">
        <v>230</v>
      </c>
      <c r="E32" s="265">
        <v>266</v>
      </c>
      <c r="F32" s="265">
        <v>260</v>
      </c>
      <c r="G32" s="265">
        <v>335</v>
      </c>
      <c r="H32" s="265">
        <v>358</v>
      </c>
      <c r="I32" s="265">
        <v>275</v>
      </c>
      <c r="J32" s="265">
        <v>265</v>
      </c>
      <c r="K32" s="265">
        <v>234</v>
      </c>
      <c r="L32" s="265">
        <v>175</v>
      </c>
      <c r="M32" s="265">
        <v>161</v>
      </c>
      <c r="N32" s="265">
        <v>148</v>
      </c>
      <c r="O32" s="265">
        <v>124</v>
      </c>
      <c r="P32" s="265">
        <v>87</v>
      </c>
      <c r="Q32" s="265">
        <v>33</v>
      </c>
      <c r="R32" s="265">
        <v>15</v>
      </c>
      <c r="S32" s="265">
        <v>5</v>
      </c>
      <c r="T32" s="64">
        <v>2</v>
      </c>
    </row>
    <row r="33" spans="1:20" s="89" customFormat="1" ht="15" customHeight="1">
      <c r="A33" s="535"/>
      <c r="B33" s="193" t="s">
        <v>192</v>
      </c>
      <c r="C33" s="4">
        <v>3439</v>
      </c>
      <c r="D33" s="265">
        <v>225</v>
      </c>
      <c r="E33" s="265">
        <v>224</v>
      </c>
      <c r="F33" s="265">
        <v>297</v>
      </c>
      <c r="G33" s="265">
        <v>345</v>
      </c>
      <c r="H33" s="265">
        <v>345</v>
      </c>
      <c r="I33" s="265">
        <v>272</v>
      </c>
      <c r="J33" s="265">
        <v>325</v>
      </c>
      <c r="K33" s="265">
        <v>272</v>
      </c>
      <c r="L33" s="265">
        <v>233</v>
      </c>
      <c r="M33" s="265">
        <v>236</v>
      </c>
      <c r="N33" s="265">
        <v>215</v>
      </c>
      <c r="O33" s="265">
        <v>179</v>
      </c>
      <c r="P33" s="265">
        <v>159</v>
      </c>
      <c r="Q33" s="265">
        <v>64</v>
      </c>
      <c r="R33" s="265">
        <v>22</v>
      </c>
      <c r="S33" s="265">
        <v>14</v>
      </c>
      <c r="T33" s="64">
        <v>12</v>
      </c>
    </row>
    <row r="34" spans="1:21" s="10" customFormat="1" ht="15" customHeight="1">
      <c r="A34" s="534" t="s">
        <v>454</v>
      </c>
      <c r="B34" s="193" t="s">
        <v>191</v>
      </c>
      <c r="C34" s="4">
        <v>6507</v>
      </c>
      <c r="D34" s="265">
        <v>502</v>
      </c>
      <c r="E34" s="265">
        <v>432</v>
      </c>
      <c r="F34" s="265">
        <v>569</v>
      </c>
      <c r="G34" s="265">
        <v>655</v>
      </c>
      <c r="H34" s="265">
        <v>700</v>
      </c>
      <c r="I34" s="265">
        <v>600</v>
      </c>
      <c r="J34" s="265">
        <v>565</v>
      </c>
      <c r="K34" s="265">
        <v>537</v>
      </c>
      <c r="L34" s="265">
        <v>401</v>
      </c>
      <c r="M34" s="265">
        <v>389</v>
      </c>
      <c r="N34" s="265">
        <v>370</v>
      </c>
      <c r="O34" s="265">
        <v>327</v>
      </c>
      <c r="P34" s="265">
        <v>257</v>
      </c>
      <c r="Q34" s="265">
        <v>124</v>
      </c>
      <c r="R34" s="265">
        <v>40</v>
      </c>
      <c r="S34" s="265">
        <v>25</v>
      </c>
      <c r="T34" s="64">
        <v>14</v>
      </c>
      <c r="U34" s="89"/>
    </row>
    <row r="35" spans="1:20" s="89" customFormat="1" ht="15" customHeight="1">
      <c r="A35" s="535"/>
      <c r="B35" s="193" t="s">
        <v>189</v>
      </c>
      <c r="C35" s="4">
        <v>3013</v>
      </c>
      <c r="D35" s="265">
        <v>259</v>
      </c>
      <c r="E35" s="265">
        <v>225</v>
      </c>
      <c r="F35" s="265">
        <v>286</v>
      </c>
      <c r="G35" s="265">
        <v>313</v>
      </c>
      <c r="H35" s="265">
        <v>357</v>
      </c>
      <c r="I35" s="265">
        <v>293</v>
      </c>
      <c r="J35" s="265">
        <v>262</v>
      </c>
      <c r="K35" s="265">
        <v>239</v>
      </c>
      <c r="L35" s="265">
        <v>184</v>
      </c>
      <c r="M35" s="265">
        <v>153</v>
      </c>
      <c r="N35" s="265">
        <v>146</v>
      </c>
      <c r="O35" s="265">
        <v>135</v>
      </c>
      <c r="P35" s="265">
        <v>93</v>
      </c>
      <c r="Q35" s="265">
        <v>42</v>
      </c>
      <c r="R35" s="265">
        <v>15</v>
      </c>
      <c r="S35" s="265">
        <v>9</v>
      </c>
      <c r="T35" s="64">
        <v>2</v>
      </c>
    </row>
    <row r="36" spans="1:20" s="89" customFormat="1" ht="15" customHeight="1">
      <c r="A36" s="535"/>
      <c r="B36" s="193" t="s">
        <v>243</v>
      </c>
      <c r="C36" s="4">
        <v>3494</v>
      </c>
      <c r="D36" s="265">
        <v>243</v>
      </c>
      <c r="E36" s="265">
        <v>207</v>
      </c>
      <c r="F36" s="265">
        <v>283</v>
      </c>
      <c r="G36" s="265">
        <v>342</v>
      </c>
      <c r="H36" s="265">
        <v>343</v>
      </c>
      <c r="I36" s="265">
        <v>307</v>
      </c>
      <c r="J36" s="265">
        <v>303</v>
      </c>
      <c r="K36" s="265">
        <v>298</v>
      </c>
      <c r="L36" s="265">
        <v>217</v>
      </c>
      <c r="M36" s="265">
        <v>236</v>
      </c>
      <c r="N36" s="265">
        <v>224</v>
      </c>
      <c r="O36" s="265">
        <v>192</v>
      </c>
      <c r="P36" s="265">
        <v>164</v>
      </c>
      <c r="Q36" s="265">
        <v>82</v>
      </c>
      <c r="R36" s="265">
        <v>25</v>
      </c>
      <c r="S36" s="265">
        <v>16</v>
      </c>
      <c r="T36" s="64">
        <v>12</v>
      </c>
    </row>
    <row r="37" spans="1:20" s="10" customFormat="1" ht="6" customHeight="1" thickBot="1">
      <c r="A37" s="129"/>
      <c r="B37" s="194"/>
      <c r="C37" s="191"/>
      <c r="D37" s="296"/>
      <c r="E37" s="53"/>
      <c r="F37" s="53"/>
      <c r="G37" s="53"/>
      <c r="H37" s="53"/>
      <c r="I37" s="53"/>
      <c r="J37" s="125"/>
      <c r="K37" s="88"/>
      <c r="L37" s="125"/>
      <c r="M37" s="296"/>
      <c r="N37" s="53"/>
      <c r="O37" s="53"/>
      <c r="P37" s="53"/>
      <c r="Q37" s="53"/>
      <c r="R37" s="53"/>
      <c r="S37" s="53"/>
      <c r="T37" s="53"/>
    </row>
    <row r="38" spans="1:20" ht="36" customHeight="1">
      <c r="A38" s="607" t="s">
        <v>280</v>
      </c>
      <c r="B38" s="607"/>
      <c r="C38" s="187"/>
      <c r="D38" s="187"/>
      <c r="E38" s="187"/>
      <c r="J38" s="60"/>
      <c r="K38" s="605" t="s">
        <v>245</v>
      </c>
      <c r="L38" s="606"/>
      <c r="M38" s="606"/>
      <c r="N38" s="606"/>
      <c r="O38" s="606"/>
      <c r="P38" s="606"/>
      <c r="Q38" s="187"/>
      <c r="T38" s="132"/>
    </row>
    <row r="39" spans="3:9" ht="21.75" customHeight="1">
      <c r="C39" s="312"/>
      <c r="E39" s="312"/>
      <c r="I39" s="312"/>
    </row>
  </sheetData>
  <sheetProtection/>
  <mergeCells count="16">
    <mergeCell ref="A13:A15"/>
    <mergeCell ref="A10:A12"/>
    <mergeCell ref="A16:A18"/>
    <mergeCell ref="A1:B1"/>
    <mergeCell ref="K2:S2"/>
    <mergeCell ref="A2:J2"/>
    <mergeCell ref="A34:A36"/>
    <mergeCell ref="K38:P38"/>
    <mergeCell ref="A22:A24"/>
    <mergeCell ref="A25:A27"/>
    <mergeCell ref="A4:A5"/>
    <mergeCell ref="A28:A30"/>
    <mergeCell ref="A31:A33"/>
    <mergeCell ref="A19:A21"/>
    <mergeCell ref="A38:B38"/>
    <mergeCell ref="A7:A9"/>
  </mergeCells>
  <printOptions/>
  <pageMargins left="1.15" right="0.73" top="0.984251968503937" bottom="0.984251968503937" header="0.5118110236220472" footer="0.9055118110236221"/>
  <pageSetup firstPageNumber="3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7">
      <selection activeCell="T25" sqref="T25"/>
    </sheetView>
  </sheetViews>
  <sheetFormatPr defaultColWidth="9.00390625" defaultRowHeight="15" customHeight="1"/>
  <cols>
    <col min="1" max="1" width="22.625" style="8" customWidth="1"/>
    <col min="2" max="2" width="7.75390625" style="5" customWidth="1"/>
    <col min="3" max="3" width="6.00390625" style="6" customWidth="1"/>
    <col min="4" max="4" width="6.875" style="6" customWidth="1"/>
    <col min="5" max="5" width="7.625" style="6" customWidth="1"/>
    <col min="6" max="7" width="6.625" style="6" customWidth="1"/>
    <col min="8" max="8" width="7.75390625" style="25" customWidth="1"/>
    <col min="9" max="16384" width="9.00390625" style="8" customWidth="1"/>
  </cols>
  <sheetData>
    <row r="1" spans="1:8" ht="21.75" customHeight="1">
      <c r="A1" s="195" t="s">
        <v>263</v>
      </c>
      <c r="H1" s="7"/>
    </row>
    <row r="2" spans="1:8" s="170" customFormat="1" ht="31.5" customHeight="1">
      <c r="A2" s="608" t="s">
        <v>282</v>
      </c>
      <c r="B2" s="609"/>
      <c r="C2" s="609"/>
      <c r="D2" s="609"/>
      <c r="E2" s="609"/>
      <c r="F2" s="609"/>
      <c r="G2" s="609"/>
      <c r="H2" s="609"/>
    </row>
    <row r="3" spans="1:8" s="10" customFormat="1" ht="13.5" customHeight="1">
      <c r="A3" s="613" t="s">
        <v>250</v>
      </c>
      <c r="B3" s="464"/>
      <c r="C3" s="464"/>
      <c r="D3" s="464"/>
      <c r="E3" s="62"/>
      <c r="F3" s="62" t="s">
        <v>88</v>
      </c>
      <c r="G3" s="170"/>
      <c r="H3" s="170"/>
    </row>
    <row r="4" spans="1:8" s="10" customFormat="1" ht="13.5" customHeight="1">
      <c r="A4" s="613" t="s">
        <v>251</v>
      </c>
      <c r="B4" s="464"/>
      <c r="C4" s="464"/>
      <c r="D4" s="464"/>
      <c r="E4" s="62"/>
      <c r="F4" s="62" t="s">
        <v>252</v>
      </c>
      <c r="G4" s="170"/>
      <c r="H4" s="170"/>
    </row>
    <row r="5" spans="1:8" s="10" customFormat="1" ht="13.5" customHeight="1" thickBot="1">
      <c r="A5" s="614" t="s">
        <v>253</v>
      </c>
      <c r="B5" s="615"/>
      <c r="C5" s="615"/>
      <c r="D5" s="615"/>
      <c r="E5" s="63"/>
      <c r="F5" s="63" t="s">
        <v>254</v>
      </c>
      <c r="G5" s="196"/>
      <c r="H5" s="196"/>
    </row>
    <row r="6" spans="1:8" s="11" customFormat="1" ht="19.5" customHeight="1">
      <c r="A6" s="197" t="s">
        <v>441</v>
      </c>
      <c r="B6" s="198" t="s">
        <v>255</v>
      </c>
      <c r="C6" s="199" t="s">
        <v>256</v>
      </c>
      <c r="D6" s="199" t="s">
        <v>257</v>
      </c>
      <c r="E6" s="610" t="s">
        <v>258</v>
      </c>
      <c r="F6" s="611"/>
      <c r="G6" s="612"/>
      <c r="H6" s="200" t="s">
        <v>259</v>
      </c>
    </row>
    <row r="7" spans="1:8" s="11" customFormat="1" ht="30.75" customHeight="1" thickBot="1">
      <c r="A7" s="201" t="s">
        <v>249</v>
      </c>
      <c r="B7" s="59" t="s">
        <v>75</v>
      </c>
      <c r="C7" s="57" t="s">
        <v>86</v>
      </c>
      <c r="D7" s="57" t="s">
        <v>87</v>
      </c>
      <c r="E7" s="202" t="s">
        <v>260</v>
      </c>
      <c r="F7" s="202" t="s">
        <v>261</v>
      </c>
      <c r="G7" s="202" t="s">
        <v>262</v>
      </c>
      <c r="H7" s="58" t="s">
        <v>74</v>
      </c>
    </row>
    <row r="8" spans="1:9" s="10" customFormat="1" ht="19.5" customHeight="1">
      <c r="A8" s="203" t="s">
        <v>442</v>
      </c>
      <c r="B8" s="616">
        <v>1220.954</v>
      </c>
      <c r="C8" s="224">
        <v>471</v>
      </c>
      <c r="D8" s="224">
        <v>11056</v>
      </c>
      <c r="E8" s="209">
        <v>1934968</v>
      </c>
      <c r="F8" s="209">
        <v>981486</v>
      </c>
      <c r="G8" s="209">
        <v>953482</v>
      </c>
      <c r="H8" s="231">
        <v>1584.800082558393</v>
      </c>
      <c r="I8" s="298"/>
    </row>
    <row r="9" spans="1:9" s="10" customFormat="1" ht="19.5" customHeight="1">
      <c r="A9" s="203" t="s">
        <v>443</v>
      </c>
      <c r="B9" s="616">
        <v>1220.954</v>
      </c>
      <c r="C9" s="224">
        <v>471</v>
      </c>
      <c r="D9" s="224">
        <v>11072</v>
      </c>
      <c r="E9" s="209">
        <v>1958686</v>
      </c>
      <c r="F9" s="209">
        <v>991492</v>
      </c>
      <c r="G9" s="209">
        <v>967194</v>
      </c>
      <c r="H9" s="231">
        <v>1604.225875831522</v>
      </c>
      <c r="I9" s="298"/>
    </row>
    <row r="10" spans="1:9" s="10" customFormat="1" ht="19.5" customHeight="1">
      <c r="A10" s="203" t="s">
        <v>444</v>
      </c>
      <c r="B10" s="616">
        <v>1220.954</v>
      </c>
      <c r="C10" s="224">
        <v>471</v>
      </c>
      <c r="D10" s="224">
        <v>11073</v>
      </c>
      <c r="E10" s="209">
        <v>1978782</v>
      </c>
      <c r="F10" s="209">
        <v>999065</v>
      </c>
      <c r="G10" s="209">
        <v>979717</v>
      </c>
      <c r="H10" s="231">
        <v>1620.6851363769642</v>
      </c>
      <c r="I10" s="298"/>
    </row>
    <row r="11" spans="1:9" s="10" customFormat="1" ht="19.5" customHeight="1">
      <c r="A11" s="203" t="s">
        <v>445</v>
      </c>
      <c r="B11" s="616">
        <v>1220.954</v>
      </c>
      <c r="C11" s="224">
        <v>483</v>
      </c>
      <c r="D11" s="224">
        <v>11341</v>
      </c>
      <c r="E11" s="209">
        <v>2002060</v>
      </c>
      <c r="F11" s="209">
        <v>1009274</v>
      </c>
      <c r="G11" s="209">
        <v>992786</v>
      </c>
      <c r="H11" s="231">
        <v>1639.7505557129916</v>
      </c>
      <c r="I11" s="298"/>
    </row>
    <row r="12" spans="1:9" s="10" customFormat="1" ht="19.5" customHeight="1">
      <c r="A12" s="203" t="s">
        <v>446</v>
      </c>
      <c r="B12" s="616">
        <v>1220.954</v>
      </c>
      <c r="C12" s="224">
        <v>483</v>
      </c>
      <c r="D12" s="224">
        <v>11345</v>
      </c>
      <c r="E12" s="209">
        <v>2013305</v>
      </c>
      <c r="F12" s="209">
        <v>1013618</v>
      </c>
      <c r="G12" s="209">
        <v>999687</v>
      </c>
      <c r="H12" s="299">
        <v>1648.9605669009643</v>
      </c>
      <c r="I12" s="298"/>
    </row>
    <row r="13" spans="1:9" s="10" customFormat="1" ht="19.5" customHeight="1">
      <c r="A13" s="203" t="s">
        <v>447</v>
      </c>
      <c r="B13" s="616">
        <v>1220.954</v>
      </c>
      <c r="C13" s="224">
        <v>483</v>
      </c>
      <c r="D13" s="224">
        <v>11367</v>
      </c>
      <c r="E13" s="209">
        <v>2030161</v>
      </c>
      <c r="F13" s="209">
        <v>1020819</v>
      </c>
      <c r="G13" s="209">
        <v>1009342</v>
      </c>
      <c r="H13" s="299">
        <v>1662.7661648186584</v>
      </c>
      <c r="I13" s="298"/>
    </row>
    <row r="14" spans="1:9" s="10" customFormat="1" ht="19.5" customHeight="1">
      <c r="A14" s="203" t="s">
        <v>448</v>
      </c>
      <c r="B14" s="616">
        <v>1220.954</v>
      </c>
      <c r="C14" s="224">
        <v>483</v>
      </c>
      <c r="D14" s="224">
        <v>11375</v>
      </c>
      <c r="E14" s="209">
        <v>2044023</v>
      </c>
      <c r="F14" s="209">
        <v>1026657</v>
      </c>
      <c r="G14" s="209">
        <v>1017366</v>
      </c>
      <c r="H14" s="299">
        <v>1674.1195819007105</v>
      </c>
      <c r="I14" s="298"/>
    </row>
    <row r="15" spans="1:9" s="10" customFormat="1" ht="19.5" customHeight="1">
      <c r="A15" s="203" t="s">
        <v>449</v>
      </c>
      <c r="B15" s="616">
        <v>1220.954</v>
      </c>
      <c r="C15" s="224">
        <v>495</v>
      </c>
      <c r="D15" s="224">
        <v>11488</v>
      </c>
      <c r="E15" s="209">
        <v>2058328</v>
      </c>
      <c r="F15" s="209">
        <v>1032625</v>
      </c>
      <c r="G15" s="209">
        <v>1025703</v>
      </c>
      <c r="H15" s="299">
        <v>1685.83583001489</v>
      </c>
      <c r="I15" s="298"/>
    </row>
    <row r="16" spans="1:9" s="10" customFormat="1" ht="19.5" customHeight="1">
      <c r="A16" s="203" t="s">
        <v>450</v>
      </c>
      <c r="B16" s="616">
        <v>1220.954</v>
      </c>
      <c r="C16" s="224">
        <v>495</v>
      </c>
      <c r="D16" s="224">
        <v>11495</v>
      </c>
      <c r="E16" s="209">
        <v>2105780</v>
      </c>
      <c r="F16" s="209">
        <v>1053001</v>
      </c>
      <c r="G16" s="209">
        <v>1052779</v>
      </c>
      <c r="H16" s="299">
        <v>1724.7005210679517</v>
      </c>
      <c r="I16" s="298"/>
    </row>
    <row r="17" spans="1:9" s="10" customFormat="1" ht="19.5" customHeight="1">
      <c r="A17" s="203" t="s">
        <v>455</v>
      </c>
      <c r="B17" s="616">
        <v>1220.954</v>
      </c>
      <c r="C17" s="224">
        <v>495</v>
      </c>
      <c r="D17" s="224">
        <v>11716</v>
      </c>
      <c r="E17" s="209">
        <v>2147763</v>
      </c>
      <c r="F17" s="209">
        <v>1071564</v>
      </c>
      <c r="G17" s="209">
        <v>1076199</v>
      </c>
      <c r="H17" s="299">
        <v>1759.0859278891753</v>
      </c>
      <c r="I17" s="300"/>
    </row>
    <row r="18" spans="1:9" s="10" customFormat="1" ht="7.5" customHeight="1">
      <c r="A18" s="204"/>
      <c r="B18" s="297"/>
      <c r="C18" s="209"/>
      <c r="D18" s="209"/>
      <c r="E18" s="209"/>
      <c r="F18" s="209"/>
      <c r="G18" s="209"/>
      <c r="H18" s="299"/>
      <c r="I18" s="300"/>
    </row>
    <row r="19" spans="1:9" s="10" customFormat="1" ht="13.5">
      <c r="A19" s="630" t="s">
        <v>456</v>
      </c>
      <c r="B19" s="616">
        <v>34.8046</v>
      </c>
      <c r="C19" s="224">
        <v>76</v>
      </c>
      <c r="D19" s="224">
        <v>1725</v>
      </c>
      <c r="E19" s="209">
        <v>434243</v>
      </c>
      <c r="F19" s="209">
        <v>211161</v>
      </c>
      <c r="G19" s="209">
        <v>223082</v>
      </c>
      <c r="H19" s="299">
        <v>12476.59792096447</v>
      </c>
      <c r="I19" s="300"/>
    </row>
    <row r="20" spans="1:9" s="10" customFormat="1" ht="19.5" customHeight="1">
      <c r="A20" s="630" t="s">
        <v>457</v>
      </c>
      <c r="B20" s="616">
        <v>76.52</v>
      </c>
      <c r="C20" s="224">
        <v>85</v>
      </c>
      <c r="D20" s="224">
        <v>1943</v>
      </c>
      <c r="E20" s="209">
        <v>396453</v>
      </c>
      <c r="F20" s="209">
        <v>195719</v>
      </c>
      <c r="G20" s="209">
        <v>200734</v>
      </c>
      <c r="H20" s="299">
        <v>5181.037637219028</v>
      </c>
      <c r="I20" s="300"/>
    </row>
    <row r="21" spans="1:9" s="10" customFormat="1" ht="19.5" customHeight="1">
      <c r="A21" s="630" t="s">
        <v>458</v>
      </c>
      <c r="B21" s="616">
        <v>105.1206</v>
      </c>
      <c r="C21" s="224">
        <v>27</v>
      </c>
      <c r="D21" s="224">
        <v>685</v>
      </c>
      <c r="E21" s="209">
        <v>94102</v>
      </c>
      <c r="F21" s="209">
        <v>48060</v>
      </c>
      <c r="G21" s="209">
        <v>46042</v>
      </c>
      <c r="H21" s="299">
        <v>895.181344094307</v>
      </c>
      <c r="I21" s="300"/>
    </row>
    <row r="22" spans="1:9" s="10" customFormat="1" ht="19.5" customHeight="1">
      <c r="A22" s="630" t="s">
        <v>459</v>
      </c>
      <c r="B22" s="616">
        <v>89.1229</v>
      </c>
      <c r="C22" s="224">
        <v>41</v>
      </c>
      <c r="D22" s="224">
        <v>972</v>
      </c>
      <c r="E22" s="209">
        <v>163959</v>
      </c>
      <c r="F22" s="209">
        <v>82792</v>
      </c>
      <c r="G22" s="209">
        <v>81167</v>
      </c>
      <c r="H22" s="299">
        <v>1839.695521577507</v>
      </c>
      <c r="I22" s="300"/>
    </row>
    <row r="23" spans="1:9" s="10" customFormat="1" ht="19.5" customHeight="1">
      <c r="A23" s="630" t="s">
        <v>460</v>
      </c>
      <c r="B23" s="616">
        <v>75.5025</v>
      </c>
      <c r="C23" s="224">
        <v>37</v>
      </c>
      <c r="D23" s="224">
        <v>663</v>
      </c>
      <c r="E23" s="209">
        <v>158802</v>
      </c>
      <c r="F23" s="209">
        <v>78988</v>
      </c>
      <c r="G23" s="209">
        <v>79814</v>
      </c>
      <c r="H23" s="299">
        <v>2103.2681037051752</v>
      </c>
      <c r="I23" s="300"/>
    </row>
    <row r="24" spans="1:9" s="10" customFormat="1" ht="19.5" customHeight="1">
      <c r="A24" s="630" t="s">
        <v>461</v>
      </c>
      <c r="B24" s="616">
        <v>87.3925</v>
      </c>
      <c r="C24" s="224">
        <v>18</v>
      </c>
      <c r="D24" s="224">
        <v>425</v>
      </c>
      <c r="E24" s="209">
        <v>87158</v>
      </c>
      <c r="F24" s="209">
        <v>44653</v>
      </c>
      <c r="G24" s="209">
        <v>42505</v>
      </c>
      <c r="H24" s="299">
        <v>997.3167033784364</v>
      </c>
      <c r="I24" s="309"/>
    </row>
    <row r="25" spans="1:9" s="10" customFormat="1" ht="19.5" customHeight="1">
      <c r="A25" s="630" t="s">
        <v>462</v>
      </c>
      <c r="B25" s="616">
        <v>72.0177</v>
      </c>
      <c r="C25" s="224">
        <v>30</v>
      </c>
      <c r="D25" s="224">
        <v>804</v>
      </c>
      <c r="E25" s="209">
        <v>152817</v>
      </c>
      <c r="F25" s="209">
        <v>76353</v>
      </c>
      <c r="G25" s="209">
        <v>76464</v>
      </c>
      <c r="H25" s="299">
        <v>2121.9366905635698</v>
      </c>
      <c r="I25" s="309"/>
    </row>
    <row r="26" spans="1:9" s="10" customFormat="1" ht="19.5" customHeight="1">
      <c r="A26" s="630" t="s">
        <v>463</v>
      </c>
      <c r="B26" s="616">
        <v>33.7111</v>
      </c>
      <c r="C26" s="224">
        <v>48</v>
      </c>
      <c r="D26" s="224">
        <v>1305</v>
      </c>
      <c r="E26" s="209">
        <v>192922</v>
      </c>
      <c r="F26" s="209">
        <v>96889</v>
      </c>
      <c r="G26" s="209">
        <v>96033</v>
      </c>
      <c r="H26" s="299">
        <v>5722.803468293826</v>
      </c>
      <c r="I26" s="309"/>
    </row>
    <row r="27" spans="1:9" s="10" customFormat="1" ht="19.5" customHeight="1">
      <c r="A27" s="630" t="s">
        <v>464</v>
      </c>
      <c r="B27" s="616">
        <v>75.2341</v>
      </c>
      <c r="C27" s="224">
        <v>30</v>
      </c>
      <c r="D27" s="224">
        <v>897</v>
      </c>
      <c r="E27" s="209">
        <v>120201</v>
      </c>
      <c r="F27" s="209">
        <v>60363</v>
      </c>
      <c r="G27" s="209">
        <v>59838</v>
      </c>
      <c r="H27" s="299">
        <v>1597.693067372375</v>
      </c>
      <c r="I27" s="309"/>
    </row>
    <row r="28" spans="1:9" s="10" customFormat="1" ht="19.5" customHeight="1">
      <c r="A28" s="630" t="s">
        <v>465</v>
      </c>
      <c r="B28" s="616">
        <v>47.7532</v>
      </c>
      <c r="C28" s="224">
        <v>46</v>
      </c>
      <c r="D28" s="224">
        <v>1496</v>
      </c>
      <c r="E28" s="209">
        <v>221587</v>
      </c>
      <c r="F28" s="209">
        <v>110264</v>
      </c>
      <c r="G28" s="209">
        <v>111323</v>
      </c>
      <c r="H28" s="299">
        <v>4640.254475092769</v>
      </c>
      <c r="I28" s="309"/>
    </row>
    <row r="29" spans="1:9" s="10" customFormat="1" ht="19.5" customHeight="1">
      <c r="A29" s="630" t="s">
        <v>466</v>
      </c>
      <c r="B29" s="616">
        <v>85.0166</v>
      </c>
      <c r="C29" s="224">
        <v>23</v>
      </c>
      <c r="D29" s="224">
        <v>270</v>
      </c>
      <c r="E29" s="209">
        <v>48772</v>
      </c>
      <c r="F29" s="209">
        <v>25990</v>
      </c>
      <c r="G29" s="209">
        <v>22782</v>
      </c>
      <c r="H29" s="299">
        <v>573.6761997068808</v>
      </c>
      <c r="I29" s="309"/>
    </row>
    <row r="30" spans="1:9" s="10" customFormat="1" ht="19.5" customHeight="1">
      <c r="A30" s="628" t="s">
        <v>467</v>
      </c>
      <c r="B30" s="616">
        <v>87.9807</v>
      </c>
      <c r="C30" s="224">
        <v>24</v>
      </c>
      <c r="D30" s="224">
        <v>402</v>
      </c>
      <c r="E30" s="209">
        <v>65555</v>
      </c>
      <c r="F30" s="209">
        <v>34231</v>
      </c>
      <c r="G30" s="209">
        <v>31324</v>
      </c>
      <c r="H30" s="299">
        <v>745.1065972423497</v>
      </c>
      <c r="I30" s="309"/>
    </row>
    <row r="31" spans="1:9" s="10" customFormat="1" ht="19.5" customHeight="1" thickBot="1">
      <c r="A31" s="629" t="s">
        <v>468</v>
      </c>
      <c r="B31" s="616">
        <v>350.7775</v>
      </c>
      <c r="C31" s="224">
        <v>10</v>
      </c>
      <c r="D31" s="632">
        <v>129</v>
      </c>
      <c r="E31" s="632">
        <v>11192</v>
      </c>
      <c r="F31" s="632">
        <v>6101</v>
      </c>
      <c r="G31" s="632">
        <v>5091</v>
      </c>
      <c r="H31" s="633">
        <v>31.906265367647585</v>
      </c>
      <c r="I31" s="309"/>
    </row>
    <row r="32" spans="1:9" s="10" customFormat="1" ht="30.75" customHeight="1">
      <c r="A32" s="439" t="s">
        <v>281</v>
      </c>
      <c r="B32" s="439"/>
      <c r="C32" s="439"/>
      <c r="D32" s="631"/>
      <c r="E32" s="9"/>
      <c r="F32" s="9"/>
      <c r="G32" s="9"/>
      <c r="H32" s="12"/>
      <c r="I32" s="309"/>
    </row>
    <row r="33" spans="1:9" s="10" customFormat="1" ht="33.75" customHeight="1">
      <c r="A33" s="8"/>
      <c r="B33" s="5"/>
      <c r="C33" s="6"/>
      <c r="D33" s="6"/>
      <c r="E33" s="6"/>
      <c r="F33" s="6"/>
      <c r="G33" s="6"/>
      <c r="H33" s="25"/>
      <c r="I33" s="309"/>
    </row>
  </sheetData>
  <sheetProtection/>
  <mergeCells count="6">
    <mergeCell ref="A2:H2"/>
    <mergeCell ref="A32:D32"/>
    <mergeCell ref="E6:G6"/>
    <mergeCell ref="A3:D3"/>
    <mergeCell ref="A4:D4"/>
    <mergeCell ref="A5:D5"/>
  </mergeCells>
  <printOptions/>
  <pageMargins left="0.984251968503937" right="0.984251968503937" top="1.5748031496062993" bottom="1.1811023622047245" header="0.5118110236220472" footer="0.9055118110236221"/>
  <pageSetup horizontalDpi="600" verticalDpi="600" orientation="portrait" paperSize="9" r:id="rId2"/>
  <headerFooter alignWithMargins="0">
    <oddFooter xml:space="preserve">&amp;C&amp;"Arial,粗體"- 38 -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"/>
  <sheetViews>
    <sheetView zoomScale="85" zoomScaleNormal="85" zoomScaleSheetLayoutView="55" workbookViewId="0" topLeftCell="A1">
      <selection activeCell="M27" sqref="M27"/>
    </sheetView>
  </sheetViews>
  <sheetFormatPr defaultColWidth="10.625" defaultRowHeight="21.75" customHeight="1"/>
  <cols>
    <col min="1" max="1" width="13.625" style="337" customWidth="1"/>
    <col min="2" max="2" width="8.625" style="332" customWidth="1"/>
    <col min="3" max="3" width="10.625" style="336" customWidth="1"/>
    <col min="4" max="4" width="7.00390625" style="335" customWidth="1"/>
    <col min="5" max="5" width="7.125" style="335" customWidth="1"/>
    <col min="6" max="6" width="5.875" style="335" customWidth="1"/>
    <col min="7" max="7" width="9.625" style="335" customWidth="1"/>
    <col min="8" max="8" width="9.625" style="334" customWidth="1"/>
    <col min="9" max="9" width="13.625" style="334" customWidth="1"/>
    <col min="10" max="10" width="8.625" style="332" customWidth="1"/>
    <col min="11" max="11" width="10.625" style="336" customWidth="1"/>
    <col min="12" max="12" width="6.00390625" style="336" customWidth="1"/>
    <col min="13" max="13" width="7.125" style="335" customWidth="1"/>
    <col min="14" max="14" width="5.875" style="335" customWidth="1"/>
    <col min="15" max="15" width="9.625" style="335" customWidth="1"/>
    <col min="16" max="16" width="9.625" style="334" customWidth="1"/>
    <col min="17" max="17" width="13.625" style="334" customWidth="1"/>
    <col min="18" max="18" width="8.625" style="332" customWidth="1"/>
    <col min="19" max="19" width="10.625" style="336" customWidth="1"/>
    <col min="20" max="21" width="7.125" style="335" customWidth="1"/>
    <col min="22" max="22" width="5.875" style="335" customWidth="1"/>
    <col min="23" max="23" width="9.625" style="335" customWidth="1"/>
    <col min="24" max="24" width="9.625" style="334" customWidth="1"/>
    <col min="25" max="29" width="10.625" style="333" customWidth="1"/>
    <col min="30" max="16384" width="10.625" style="332" customWidth="1"/>
  </cols>
  <sheetData>
    <row r="1" spans="1:29" s="337" customFormat="1" ht="24" customHeight="1">
      <c r="A1" s="469" t="s">
        <v>310</v>
      </c>
      <c r="B1" s="470"/>
      <c r="C1" s="375"/>
      <c r="D1" s="374"/>
      <c r="E1" s="374"/>
      <c r="F1" s="374"/>
      <c r="G1" s="374"/>
      <c r="H1" s="373" t="s">
        <v>89</v>
      </c>
      <c r="I1" s="373"/>
      <c r="K1" s="375"/>
      <c r="L1" s="375"/>
      <c r="M1" s="374"/>
      <c r="N1" s="374"/>
      <c r="O1" s="374"/>
      <c r="P1" s="373" t="s">
        <v>89</v>
      </c>
      <c r="Q1" s="373"/>
      <c r="S1" s="375"/>
      <c r="T1" s="374"/>
      <c r="U1" s="374"/>
      <c r="V1" s="374"/>
      <c r="W1" s="374"/>
      <c r="X1" s="373" t="s">
        <v>89</v>
      </c>
      <c r="Y1" s="372"/>
      <c r="Z1" s="372"/>
      <c r="AA1" s="372"/>
      <c r="AB1" s="372"/>
      <c r="AC1" s="372"/>
    </row>
    <row r="2" spans="1:29" s="370" customFormat="1" ht="48" customHeight="1">
      <c r="A2" s="477" t="s">
        <v>309</v>
      </c>
      <c r="B2" s="478"/>
      <c r="C2" s="478"/>
      <c r="D2" s="478"/>
      <c r="E2" s="478"/>
      <c r="F2" s="478"/>
      <c r="G2" s="478"/>
      <c r="H2" s="478"/>
      <c r="I2" s="477" t="s">
        <v>308</v>
      </c>
      <c r="J2" s="478"/>
      <c r="K2" s="478"/>
      <c r="L2" s="478"/>
      <c r="M2" s="478"/>
      <c r="N2" s="478"/>
      <c r="O2" s="478"/>
      <c r="P2" s="478"/>
      <c r="Q2" s="477" t="s">
        <v>307</v>
      </c>
      <c r="R2" s="478"/>
      <c r="S2" s="478"/>
      <c r="T2" s="478"/>
      <c r="U2" s="478"/>
      <c r="V2" s="478"/>
      <c r="W2" s="478"/>
      <c r="X2" s="478"/>
      <c r="Y2" s="371"/>
      <c r="Z2" s="371"/>
      <c r="AA2" s="371"/>
      <c r="AB2" s="371"/>
      <c r="AC2" s="371"/>
    </row>
    <row r="3" spans="1:24" ht="28.5" customHeight="1" thickBot="1">
      <c r="A3" s="369"/>
      <c r="B3" s="368"/>
      <c r="C3" s="367"/>
      <c r="D3" s="366"/>
      <c r="E3" s="366"/>
      <c r="F3" s="366"/>
      <c r="G3" s="366"/>
      <c r="H3" s="26" t="s">
        <v>306</v>
      </c>
      <c r="I3" s="87"/>
      <c r="J3" s="368"/>
      <c r="K3" s="367"/>
      <c r="L3" s="367"/>
      <c r="M3" s="366"/>
      <c r="N3" s="366"/>
      <c r="O3" s="366"/>
      <c r="P3" s="26" t="s">
        <v>306</v>
      </c>
      <c r="Q3" s="87"/>
      <c r="R3" s="368"/>
      <c r="S3" s="367"/>
      <c r="T3" s="366"/>
      <c r="U3" s="366"/>
      <c r="V3" s="366"/>
      <c r="W3" s="366"/>
      <c r="X3" s="26" t="s">
        <v>306</v>
      </c>
    </row>
    <row r="4" spans="1:24" ht="25.5" customHeight="1">
      <c r="A4" s="483" t="s">
        <v>304</v>
      </c>
      <c r="B4" s="364" t="s">
        <v>303</v>
      </c>
      <c r="C4" s="473" t="s">
        <v>302</v>
      </c>
      <c r="D4" s="474"/>
      <c r="E4" s="474"/>
      <c r="F4" s="474"/>
      <c r="G4" s="472" t="s">
        <v>305</v>
      </c>
      <c r="H4" s="471" t="s">
        <v>300</v>
      </c>
      <c r="I4" s="483" t="s">
        <v>304</v>
      </c>
      <c r="J4" s="365" t="s">
        <v>303</v>
      </c>
      <c r="K4" s="473" t="s">
        <v>302</v>
      </c>
      <c r="L4" s="473"/>
      <c r="M4" s="474"/>
      <c r="N4" s="474"/>
      <c r="O4" s="472" t="s">
        <v>305</v>
      </c>
      <c r="P4" s="471" t="s">
        <v>300</v>
      </c>
      <c r="Q4" s="483" t="s">
        <v>304</v>
      </c>
      <c r="R4" s="364" t="s">
        <v>303</v>
      </c>
      <c r="S4" s="473" t="s">
        <v>302</v>
      </c>
      <c r="T4" s="474"/>
      <c r="U4" s="474"/>
      <c r="V4" s="474"/>
      <c r="W4" s="472" t="s">
        <v>301</v>
      </c>
      <c r="X4" s="471" t="s">
        <v>300</v>
      </c>
    </row>
    <row r="5" spans="1:24" ht="30.75" customHeight="1">
      <c r="A5" s="484"/>
      <c r="B5" s="479" t="s">
        <v>78</v>
      </c>
      <c r="C5" s="481" t="s">
        <v>299</v>
      </c>
      <c r="D5" s="486" t="s">
        <v>297</v>
      </c>
      <c r="E5" s="487"/>
      <c r="F5" s="487"/>
      <c r="G5" s="461"/>
      <c r="H5" s="449"/>
      <c r="I5" s="484"/>
      <c r="J5" s="475" t="s">
        <v>78</v>
      </c>
      <c r="K5" s="481" t="s">
        <v>299</v>
      </c>
      <c r="L5" s="617" t="s">
        <v>311</v>
      </c>
      <c r="M5" s="618"/>
      <c r="N5" s="619"/>
      <c r="O5" s="461"/>
      <c r="P5" s="449"/>
      <c r="Q5" s="484"/>
      <c r="R5" s="479" t="s">
        <v>78</v>
      </c>
      <c r="S5" s="481" t="s">
        <v>298</v>
      </c>
      <c r="T5" s="486" t="s">
        <v>297</v>
      </c>
      <c r="U5" s="487"/>
      <c r="V5" s="487"/>
      <c r="W5" s="461"/>
      <c r="X5" s="449"/>
    </row>
    <row r="6" spans="1:24" ht="30.75" customHeight="1" thickBot="1">
      <c r="A6" s="485"/>
      <c r="B6" s="480"/>
      <c r="C6" s="482"/>
      <c r="D6" s="363" t="s">
        <v>294</v>
      </c>
      <c r="E6" s="362" t="s">
        <v>296</v>
      </c>
      <c r="F6" s="361" t="s">
        <v>295</v>
      </c>
      <c r="G6" s="462"/>
      <c r="H6" s="450"/>
      <c r="I6" s="485"/>
      <c r="J6" s="476"/>
      <c r="K6" s="482"/>
      <c r="L6" s="363" t="s">
        <v>294</v>
      </c>
      <c r="M6" s="362" t="s">
        <v>293</v>
      </c>
      <c r="N6" s="362" t="s">
        <v>292</v>
      </c>
      <c r="O6" s="462"/>
      <c r="P6" s="450"/>
      <c r="Q6" s="485"/>
      <c r="R6" s="480"/>
      <c r="S6" s="482"/>
      <c r="T6" s="362" t="s">
        <v>294</v>
      </c>
      <c r="U6" s="362" t="s">
        <v>293</v>
      </c>
      <c r="V6" s="361" t="s">
        <v>292</v>
      </c>
      <c r="W6" s="462"/>
      <c r="X6" s="450"/>
    </row>
    <row r="7" spans="1:24" s="333" customFormat="1" ht="6" customHeight="1">
      <c r="A7" s="359"/>
      <c r="B7" s="358"/>
      <c r="C7" s="357"/>
      <c r="D7" s="357"/>
      <c r="E7" s="357"/>
      <c r="F7" s="357"/>
      <c r="G7" s="356"/>
      <c r="H7" s="356"/>
      <c r="I7" s="359"/>
      <c r="J7" s="360"/>
      <c r="K7" s="357"/>
      <c r="L7" s="357"/>
      <c r="M7" s="357"/>
      <c r="N7" s="357"/>
      <c r="O7" s="356"/>
      <c r="P7" s="356"/>
      <c r="Q7" s="359"/>
      <c r="R7" s="358"/>
      <c r="S7" s="357"/>
      <c r="T7" s="357"/>
      <c r="U7" s="357"/>
      <c r="V7" s="357"/>
      <c r="W7" s="356"/>
      <c r="X7" s="356"/>
    </row>
    <row r="8" spans="1:24" s="348" customFormat="1" ht="24.75" customHeight="1">
      <c r="A8" s="354" t="s">
        <v>349</v>
      </c>
      <c r="B8" s="329">
        <v>47</v>
      </c>
      <c r="C8" s="330">
        <v>1919</v>
      </c>
      <c r="D8" s="330">
        <v>5784</v>
      </c>
      <c r="E8" s="330">
        <v>2962</v>
      </c>
      <c r="F8" s="330">
        <v>2822</v>
      </c>
      <c r="G8" s="353">
        <f>D8/C8</f>
        <v>3.014069828035435</v>
      </c>
      <c r="H8" s="352">
        <f>E8/F8*100</f>
        <v>104.96102055279944</v>
      </c>
      <c r="I8" s="354" t="s">
        <v>350</v>
      </c>
      <c r="J8" s="331">
        <v>43</v>
      </c>
      <c r="K8" s="330">
        <v>1209</v>
      </c>
      <c r="L8" s="330">
        <v>3358</v>
      </c>
      <c r="M8" s="330">
        <v>1634</v>
      </c>
      <c r="N8" s="330">
        <v>1724</v>
      </c>
      <c r="O8" s="353">
        <f>L8/K8</f>
        <v>2.7775020678246483</v>
      </c>
      <c r="P8" s="352">
        <f>M8/N8*100</f>
        <v>94.77958236658934</v>
      </c>
      <c r="Q8" s="354" t="s">
        <v>351</v>
      </c>
      <c r="R8" s="329">
        <v>35</v>
      </c>
      <c r="S8" s="330">
        <v>2462</v>
      </c>
      <c r="T8" s="330">
        <v>6969</v>
      </c>
      <c r="U8" s="330">
        <v>3449</v>
      </c>
      <c r="V8" s="330">
        <v>3520</v>
      </c>
      <c r="W8" s="353">
        <f>T8/S8</f>
        <v>2.830625507717303</v>
      </c>
      <c r="X8" s="352">
        <f>U8/V8*100</f>
        <v>97.98295454545455</v>
      </c>
    </row>
    <row r="9" spans="1:24" s="348" customFormat="1" ht="24.75" customHeight="1">
      <c r="A9" s="354" t="s">
        <v>352</v>
      </c>
      <c r="B9" s="329">
        <v>29</v>
      </c>
      <c r="C9" s="330">
        <v>1626</v>
      </c>
      <c r="D9" s="330">
        <v>5115</v>
      </c>
      <c r="E9" s="330">
        <v>2588</v>
      </c>
      <c r="F9" s="330">
        <v>2527</v>
      </c>
      <c r="G9" s="353">
        <f aca="true" t="shared" si="0" ref="G9:G23">D9/C9</f>
        <v>3.1457564575645756</v>
      </c>
      <c r="H9" s="352">
        <f aca="true" t="shared" si="1" ref="H9:H23">E9/F9*100</f>
        <v>102.41392956074395</v>
      </c>
      <c r="I9" s="354" t="s">
        <v>353</v>
      </c>
      <c r="J9" s="331">
        <v>41</v>
      </c>
      <c r="K9" s="330">
        <v>1374</v>
      </c>
      <c r="L9" s="330">
        <v>4006</v>
      </c>
      <c r="M9" s="330">
        <v>1984</v>
      </c>
      <c r="N9" s="330">
        <v>2022</v>
      </c>
      <c r="O9" s="353">
        <f aca="true" t="shared" si="2" ref="O9:O23">L9/K9</f>
        <v>2.915574963609898</v>
      </c>
      <c r="P9" s="352">
        <f aca="true" t="shared" si="3" ref="P9:P23">M9/N9*100</f>
        <v>98.12067260138477</v>
      </c>
      <c r="Q9" s="354" t="s">
        <v>354</v>
      </c>
      <c r="R9" s="329">
        <v>40</v>
      </c>
      <c r="S9" s="330">
        <v>1737</v>
      </c>
      <c r="T9" s="330">
        <v>5147</v>
      </c>
      <c r="U9" s="330">
        <v>2522</v>
      </c>
      <c r="V9" s="330">
        <v>2625</v>
      </c>
      <c r="W9" s="353">
        <f aca="true" t="shared" si="4" ref="W9:W23">T9/S9</f>
        <v>2.963154864709269</v>
      </c>
      <c r="X9" s="352">
        <f aca="true" t="shared" si="5" ref="X9:X23">U9/V9*100</f>
        <v>96.07619047619048</v>
      </c>
    </row>
    <row r="10" spans="1:24" s="348" customFormat="1" ht="24.75" customHeight="1">
      <c r="A10" s="354" t="s">
        <v>355</v>
      </c>
      <c r="B10" s="329">
        <v>34</v>
      </c>
      <c r="C10" s="330">
        <v>2332</v>
      </c>
      <c r="D10" s="330">
        <v>6849</v>
      </c>
      <c r="E10" s="330">
        <v>3263</v>
      </c>
      <c r="F10" s="330">
        <v>3586</v>
      </c>
      <c r="G10" s="353">
        <f t="shared" si="0"/>
        <v>2.9369639794168094</v>
      </c>
      <c r="H10" s="352">
        <f t="shared" si="1"/>
        <v>90.99274958170663</v>
      </c>
      <c r="I10" s="354" t="s">
        <v>356</v>
      </c>
      <c r="J10" s="331">
        <v>38</v>
      </c>
      <c r="K10" s="330">
        <v>1073</v>
      </c>
      <c r="L10" s="330">
        <v>3213</v>
      </c>
      <c r="M10" s="330">
        <v>1540</v>
      </c>
      <c r="N10" s="330">
        <v>1673</v>
      </c>
      <c r="O10" s="353">
        <f t="shared" si="2"/>
        <v>2.994408201304753</v>
      </c>
      <c r="P10" s="352">
        <f t="shared" si="3"/>
        <v>92.05020920502092</v>
      </c>
      <c r="Q10" s="354" t="s">
        <v>357</v>
      </c>
      <c r="R10" s="329">
        <v>28</v>
      </c>
      <c r="S10" s="330">
        <v>1160</v>
      </c>
      <c r="T10" s="330">
        <v>3642</v>
      </c>
      <c r="U10" s="330">
        <v>1858</v>
      </c>
      <c r="V10" s="330">
        <v>1784</v>
      </c>
      <c r="W10" s="353">
        <f t="shared" si="4"/>
        <v>3.139655172413793</v>
      </c>
      <c r="X10" s="352">
        <f t="shared" si="5"/>
        <v>104.14798206278026</v>
      </c>
    </row>
    <row r="11" spans="1:24" s="348" customFormat="1" ht="24.75" customHeight="1">
      <c r="A11" s="354" t="s">
        <v>358</v>
      </c>
      <c r="B11" s="329">
        <v>43</v>
      </c>
      <c r="C11" s="330">
        <v>2440</v>
      </c>
      <c r="D11" s="330">
        <v>6587</v>
      </c>
      <c r="E11" s="330">
        <v>3126</v>
      </c>
      <c r="F11" s="330">
        <v>3461</v>
      </c>
      <c r="G11" s="353">
        <f t="shared" si="0"/>
        <v>2.699590163934426</v>
      </c>
      <c r="H11" s="352">
        <f t="shared" si="1"/>
        <v>90.3207165559087</v>
      </c>
      <c r="I11" s="354" t="s">
        <v>359</v>
      </c>
      <c r="J11" s="331">
        <v>36</v>
      </c>
      <c r="K11" s="330">
        <v>900</v>
      </c>
      <c r="L11" s="330">
        <v>2494</v>
      </c>
      <c r="M11" s="330">
        <v>1259</v>
      </c>
      <c r="N11" s="330">
        <v>1235</v>
      </c>
      <c r="O11" s="353">
        <f t="shared" si="2"/>
        <v>2.7711111111111113</v>
      </c>
      <c r="P11" s="352">
        <f t="shared" si="3"/>
        <v>101.9433198380567</v>
      </c>
      <c r="Q11" s="354" t="s">
        <v>360</v>
      </c>
      <c r="R11" s="329">
        <v>30</v>
      </c>
      <c r="S11" s="330">
        <v>1446</v>
      </c>
      <c r="T11" s="330">
        <v>4579</v>
      </c>
      <c r="U11" s="330">
        <v>2311</v>
      </c>
      <c r="V11" s="330">
        <v>2268</v>
      </c>
      <c r="W11" s="353">
        <f t="shared" si="4"/>
        <v>3.1666666666666665</v>
      </c>
      <c r="X11" s="352">
        <f t="shared" si="5"/>
        <v>101.89594356261023</v>
      </c>
    </row>
    <row r="12" spans="1:24" s="348" customFormat="1" ht="24.75" customHeight="1">
      <c r="A12" s="354" t="s">
        <v>361</v>
      </c>
      <c r="B12" s="329">
        <v>36</v>
      </c>
      <c r="C12" s="330">
        <v>2264</v>
      </c>
      <c r="D12" s="330">
        <v>6150</v>
      </c>
      <c r="E12" s="330">
        <v>2972</v>
      </c>
      <c r="F12" s="330">
        <v>3178</v>
      </c>
      <c r="G12" s="353">
        <f t="shared" si="0"/>
        <v>2.7164310954063606</v>
      </c>
      <c r="H12" s="352">
        <f t="shared" si="1"/>
        <v>93.51793580868471</v>
      </c>
      <c r="I12" s="354" t="s">
        <v>362</v>
      </c>
      <c r="J12" s="331">
        <v>15</v>
      </c>
      <c r="K12" s="330">
        <v>491</v>
      </c>
      <c r="L12" s="330">
        <v>1021</v>
      </c>
      <c r="M12" s="330">
        <v>496</v>
      </c>
      <c r="N12" s="330">
        <v>525</v>
      </c>
      <c r="O12" s="353">
        <f t="shared" si="2"/>
        <v>2.079429735234216</v>
      </c>
      <c r="P12" s="352">
        <f t="shared" si="3"/>
        <v>94.47619047619048</v>
      </c>
      <c r="Q12" s="354" t="s">
        <v>363</v>
      </c>
      <c r="R12" s="329">
        <v>37</v>
      </c>
      <c r="S12" s="330">
        <v>1993</v>
      </c>
      <c r="T12" s="330">
        <v>5910</v>
      </c>
      <c r="U12" s="330">
        <v>2886</v>
      </c>
      <c r="V12" s="330">
        <v>3024</v>
      </c>
      <c r="W12" s="353">
        <f t="shared" si="4"/>
        <v>2.965378825890617</v>
      </c>
      <c r="X12" s="352">
        <f t="shared" si="5"/>
        <v>95.43650793650794</v>
      </c>
    </row>
    <row r="13" spans="1:24" s="348" customFormat="1" ht="24.75" customHeight="1">
      <c r="A13" s="354" t="s">
        <v>364</v>
      </c>
      <c r="B13" s="329">
        <v>33</v>
      </c>
      <c r="C13" s="330">
        <v>1445</v>
      </c>
      <c r="D13" s="330">
        <v>4546</v>
      </c>
      <c r="E13" s="330">
        <v>2272</v>
      </c>
      <c r="F13" s="330">
        <v>2274</v>
      </c>
      <c r="G13" s="353">
        <f t="shared" si="0"/>
        <v>3.1460207612456745</v>
      </c>
      <c r="H13" s="352">
        <f t="shared" si="1"/>
        <v>99.91204925241864</v>
      </c>
      <c r="I13" s="354" t="s">
        <v>365</v>
      </c>
      <c r="J13" s="331">
        <v>15</v>
      </c>
      <c r="K13" s="330">
        <v>746</v>
      </c>
      <c r="L13" s="330">
        <v>2041</v>
      </c>
      <c r="M13" s="330">
        <v>998</v>
      </c>
      <c r="N13" s="330">
        <v>1043</v>
      </c>
      <c r="O13" s="353">
        <f t="shared" si="2"/>
        <v>2.7359249329758715</v>
      </c>
      <c r="P13" s="352">
        <f t="shared" si="3"/>
        <v>95.68552253116012</v>
      </c>
      <c r="Q13" s="354" t="s">
        <v>366</v>
      </c>
      <c r="R13" s="329">
        <v>31</v>
      </c>
      <c r="S13" s="330">
        <v>1765</v>
      </c>
      <c r="T13" s="330">
        <v>5224</v>
      </c>
      <c r="U13" s="330">
        <v>2597</v>
      </c>
      <c r="V13" s="330">
        <v>2627</v>
      </c>
      <c r="W13" s="353">
        <f t="shared" si="4"/>
        <v>2.959773371104816</v>
      </c>
      <c r="X13" s="352">
        <f t="shared" si="5"/>
        <v>98.85801294251998</v>
      </c>
    </row>
    <row r="14" spans="1:24" s="348" customFormat="1" ht="24.75" customHeight="1">
      <c r="A14" s="354" t="s">
        <v>367</v>
      </c>
      <c r="B14" s="329">
        <v>41</v>
      </c>
      <c r="C14" s="330">
        <v>1525</v>
      </c>
      <c r="D14" s="330">
        <v>4383</v>
      </c>
      <c r="E14" s="330">
        <v>2200</v>
      </c>
      <c r="F14" s="330">
        <v>2183</v>
      </c>
      <c r="G14" s="353">
        <f t="shared" si="0"/>
        <v>2.8740983606557378</v>
      </c>
      <c r="H14" s="352">
        <f t="shared" si="1"/>
        <v>100.77874484654146</v>
      </c>
      <c r="I14" s="354" t="s">
        <v>368</v>
      </c>
      <c r="J14" s="331">
        <v>32</v>
      </c>
      <c r="K14" s="330">
        <v>1542</v>
      </c>
      <c r="L14" s="330">
        <v>5088</v>
      </c>
      <c r="M14" s="330">
        <v>2616</v>
      </c>
      <c r="N14" s="330">
        <v>2472</v>
      </c>
      <c r="O14" s="353">
        <f t="shared" si="2"/>
        <v>3.299610894941634</v>
      </c>
      <c r="P14" s="352">
        <f t="shared" si="3"/>
        <v>105.8252427184466</v>
      </c>
      <c r="Q14" s="354" t="s">
        <v>369</v>
      </c>
      <c r="R14" s="329">
        <v>26</v>
      </c>
      <c r="S14" s="330">
        <v>1208</v>
      </c>
      <c r="T14" s="330">
        <v>3365</v>
      </c>
      <c r="U14" s="330">
        <v>1613</v>
      </c>
      <c r="V14" s="330">
        <v>1752</v>
      </c>
      <c r="W14" s="353">
        <f t="shared" si="4"/>
        <v>2.785596026490066</v>
      </c>
      <c r="X14" s="352">
        <f t="shared" si="5"/>
        <v>92.0662100456621</v>
      </c>
    </row>
    <row r="15" spans="1:24" s="348" customFormat="1" ht="24.75" customHeight="1">
      <c r="A15" s="354" t="s">
        <v>370</v>
      </c>
      <c r="B15" s="329">
        <v>37</v>
      </c>
      <c r="C15" s="330">
        <v>3335</v>
      </c>
      <c r="D15" s="330">
        <v>7483</v>
      </c>
      <c r="E15" s="330">
        <v>3862</v>
      </c>
      <c r="F15" s="330">
        <v>3621</v>
      </c>
      <c r="G15" s="353">
        <f t="shared" si="0"/>
        <v>2.2437781109445276</v>
      </c>
      <c r="H15" s="352">
        <f t="shared" si="1"/>
        <v>106.65561999447665</v>
      </c>
      <c r="I15" s="354" t="s">
        <v>371</v>
      </c>
      <c r="J15" s="331">
        <v>42</v>
      </c>
      <c r="K15" s="330">
        <v>2061</v>
      </c>
      <c r="L15" s="330">
        <v>6419</v>
      </c>
      <c r="M15" s="330">
        <v>3356</v>
      </c>
      <c r="N15" s="330">
        <v>3063</v>
      </c>
      <c r="O15" s="353">
        <f t="shared" si="2"/>
        <v>3.114507520621058</v>
      </c>
      <c r="P15" s="352">
        <f t="shared" si="3"/>
        <v>109.56578517793014</v>
      </c>
      <c r="Q15" s="354" t="s">
        <v>372</v>
      </c>
      <c r="R15" s="329">
        <v>18</v>
      </c>
      <c r="S15" s="330">
        <v>680</v>
      </c>
      <c r="T15" s="330">
        <v>1941</v>
      </c>
      <c r="U15" s="330">
        <v>957</v>
      </c>
      <c r="V15" s="330">
        <v>984</v>
      </c>
      <c r="W15" s="353">
        <f t="shared" si="4"/>
        <v>2.8544117647058824</v>
      </c>
      <c r="X15" s="352">
        <f t="shared" si="5"/>
        <v>97.2560975609756</v>
      </c>
    </row>
    <row r="16" spans="1:24" s="348" customFormat="1" ht="24.75" customHeight="1">
      <c r="A16" s="354" t="s">
        <v>373</v>
      </c>
      <c r="B16" s="329">
        <v>21</v>
      </c>
      <c r="C16" s="330">
        <v>1005</v>
      </c>
      <c r="D16" s="330">
        <v>2901</v>
      </c>
      <c r="E16" s="330">
        <v>1447</v>
      </c>
      <c r="F16" s="330">
        <v>1454</v>
      </c>
      <c r="G16" s="353">
        <f t="shared" si="0"/>
        <v>2.8865671641791044</v>
      </c>
      <c r="H16" s="352">
        <f t="shared" si="1"/>
        <v>99.51856946354883</v>
      </c>
      <c r="I16" s="354" t="s">
        <v>374</v>
      </c>
      <c r="J16" s="331">
        <v>31</v>
      </c>
      <c r="K16" s="330">
        <v>1153</v>
      </c>
      <c r="L16" s="330">
        <v>3317</v>
      </c>
      <c r="M16" s="330">
        <v>1627</v>
      </c>
      <c r="N16" s="330">
        <v>1690</v>
      </c>
      <c r="O16" s="353">
        <f t="shared" si="2"/>
        <v>2.8768430182133566</v>
      </c>
      <c r="P16" s="352">
        <f t="shared" si="3"/>
        <v>96.27218934911242</v>
      </c>
      <c r="Q16" s="354" t="s">
        <v>375</v>
      </c>
      <c r="R16" s="329">
        <v>22</v>
      </c>
      <c r="S16" s="330">
        <v>1551</v>
      </c>
      <c r="T16" s="330">
        <v>4530</v>
      </c>
      <c r="U16" s="330">
        <v>2204</v>
      </c>
      <c r="V16" s="330">
        <v>2326</v>
      </c>
      <c r="W16" s="353">
        <f t="shared" si="4"/>
        <v>2.920696324951644</v>
      </c>
      <c r="X16" s="352">
        <f t="shared" si="5"/>
        <v>94.7549441100602</v>
      </c>
    </row>
    <row r="17" spans="1:29" s="347" customFormat="1" ht="24.75" customHeight="1">
      <c r="A17" s="354" t="s">
        <v>376</v>
      </c>
      <c r="B17" s="329">
        <v>36</v>
      </c>
      <c r="C17" s="330">
        <v>1465</v>
      </c>
      <c r="D17" s="330">
        <v>4911</v>
      </c>
      <c r="E17" s="330">
        <v>2449</v>
      </c>
      <c r="F17" s="330">
        <v>2462</v>
      </c>
      <c r="G17" s="353">
        <f t="shared" si="0"/>
        <v>3.35221843003413</v>
      </c>
      <c r="H17" s="352">
        <f t="shared" si="1"/>
        <v>99.47197400487408</v>
      </c>
      <c r="I17" s="354" t="s">
        <v>377</v>
      </c>
      <c r="J17" s="331">
        <v>39</v>
      </c>
      <c r="K17" s="330">
        <v>1629</v>
      </c>
      <c r="L17" s="330">
        <v>4901</v>
      </c>
      <c r="M17" s="330">
        <v>2470</v>
      </c>
      <c r="N17" s="330">
        <v>2431</v>
      </c>
      <c r="O17" s="353">
        <f t="shared" si="2"/>
        <v>3.008594229588705</v>
      </c>
      <c r="P17" s="352">
        <f t="shared" si="3"/>
        <v>101.60427807486631</v>
      </c>
      <c r="Q17" s="354" t="s">
        <v>378</v>
      </c>
      <c r="R17" s="329">
        <v>33</v>
      </c>
      <c r="S17" s="330">
        <v>2035</v>
      </c>
      <c r="T17" s="330">
        <v>6389</v>
      </c>
      <c r="U17" s="330">
        <v>3097</v>
      </c>
      <c r="V17" s="330">
        <v>3292</v>
      </c>
      <c r="W17" s="353">
        <f t="shared" si="4"/>
        <v>3.1395577395577394</v>
      </c>
      <c r="X17" s="352">
        <f t="shared" si="5"/>
        <v>94.07654921020657</v>
      </c>
      <c r="Y17" s="348"/>
      <c r="Z17" s="348"/>
      <c r="AA17" s="348"/>
      <c r="AB17" s="348"/>
      <c r="AC17" s="348"/>
    </row>
    <row r="18" spans="1:29" s="347" customFormat="1" ht="24.75" customHeight="1">
      <c r="A18" s="354" t="s">
        <v>379</v>
      </c>
      <c r="B18" s="329">
        <v>30</v>
      </c>
      <c r="C18" s="330">
        <v>1553</v>
      </c>
      <c r="D18" s="330">
        <v>4862</v>
      </c>
      <c r="E18" s="330">
        <v>2456</v>
      </c>
      <c r="F18" s="330">
        <v>2406</v>
      </c>
      <c r="G18" s="353">
        <f t="shared" si="0"/>
        <v>3.1307147456535738</v>
      </c>
      <c r="H18" s="352">
        <f t="shared" si="1"/>
        <v>102.07813798836243</v>
      </c>
      <c r="I18" s="354" t="s">
        <v>380</v>
      </c>
      <c r="J18" s="331">
        <v>29</v>
      </c>
      <c r="K18" s="330">
        <v>1208</v>
      </c>
      <c r="L18" s="330">
        <v>3569</v>
      </c>
      <c r="M18" s="330">
        <v>1894</v>
      </c>
      <c r="N18" s="330">
        <v>1675</v>
      </c>
      <c r="O18" s="353">
        <f t="shared" si="2"/>
        <v>2.9544701986754967</v>
      </c>
      <c r="P18" s="352">
        <f t="shared" si="3"/>
        <v>113.07462686567165</v>
      </c>
      <c r="Q18" s="354" t="s">
        <v>381</v>
      </c>
      <c r="R18" s="329">
        <v>40</v>
      </c>
      <c r="S18" s="330">
        <v>2495</v>
      </c>
      <c r="T18" s="330">
        <v>6690</v>
      </c>
      <c r="U18" s="330">
        <v>3212</v>
      </c>
      <c r="V18" s="330">
        <v>3478</v>
      </c>
      <c r="W18" s="353">
        <f t="shared" si="4"/>
        <v>2.6813627254509016</v>
      </c>
      <c r="X18" s="352">
        <f t="shared" si="5"/>
        <v>92.35192639447959</v>
      </c>
      <c r="Y18" s="348"/>
      <c r="Z18" s="348"/>
      <c r="AA18" s="348"/>
      <c r="AB18" s="348"/>
      <c r="AC18" s="348"/>
    </row>
    <row r="19" spans="1:29" s="347" customFormat="1" ht="24.75" customHeight="1">
      <c r="A19" s="354" t="s">
        <v>382</v>
      </c>
      <c r="B19" s="329">
        <v>32</v>
      </c>
      <c r="C19" s="330">
        <v>1674</v>
      </c>
      <c r="D19" s="330">
        <v>5264</v>
      </c>
      <c r="E19" s="330">
        <v>2716</v>
      </c>
      <c r="F19" s="330">
        <v>2548</v>
      </c>
      <c r="G19" s="353">
        <f t="shared" si="0"/>
        <v>3.144563918757467</v>
      </c>
      <c r="H19" s="352">
        <f t="shared" si="1"/>
        <v>106.5934065934066</v>
      </c>
      <c r="I19" s="354" t="s">
        <v>383</v>
      </c>
      <c r="J19" s="331">
        <v>43</v>
      </c>
      <c r="K19" s="330">
        <v>2724</v>
      </c>
      <c r="L19" s="330">
        <v>8040</v>
      </c>
      <c r="M19" s="330">
        <v>3966</v>
      </c>
      <c r="N19" s="330">
        <v>4074</v>
      </c>
      <c r="O19" s="353">
        <f t="shared" si="2"/>
        <v>2.951541850220264</v>
      </c>
      <c r="P19" s="352">
        <f t="shared" si="3"/>
        <v>97.34904270986745</v>
      </c>
      <c r="Q19" s="354" t="s">
        <v>384</v>
      </c>
      <c r="R19" s="329">
        <v>19</v>
      </c>
      <c r="S19" s="330">
        <v>1704</v>
      </c>
      <c r="T19" s="330">
        <v>4191</v>
      </c>
      <c r="U19" s="330">
        <v>2021</v>
      </c>
      <c r="V19" s="330">
        <v>2170</v>
      </c>
      <c r="W19" s="353">
        <f t="shared" si="4"/>
        <v>2.459507042253521</v>
      </c>
      <c r="X19" s="352">
        <f t="shared" si="5"/>
        <v>93.13364055299539</v>
      </c>
      <c r="Y19" s="348"/>
      <c r="Z19" s="348"/>
      <c r="AA19" s="348"/>
      <c r="AB19" s="348"/>
      <c r="AC19" s="348"/>
    </row>
    <row r="20" spans="1:29" s="347" customFormat="1" ht="24.75" customHeight="1">
      <c r="A20" s="354" t="s">
        <v>385</v>
      </c>
      <c r="B20" s="329">
        <v>36</v>
      </c>
      <c r="C20" s="330">
        <v>2289</v>
      </c>
      <c r="D20" s="330">
        <v>6980</v>
      </c>
      <c r="E20" s="330">
        <v>3504</v>
      </c>
      <c r="F20" s="330">
        <v>3476</v>
      </c>
      <c r="G20" s="353">
        <f t="shared" si="0"/>
        <v>3.049366535605068</v>
      </c>
      <c r="H20" s="352">
        <f t="shared" si="1"/>
        <v>100.80552359033372</v>
      </c>
      <c r="I20" s="354" t="s">
        <v>386</v>
      </c>
      <c r="J20" s="331">
        <v>16</v>
      </c>
      <c r="K20" s="330">
        <v>720</v>
      </c>
      <c r="L20" s="330">
        <v>2133</v>
      </c>
      <c r="M20" s="330">
        <v>1063</v>
      </c>
      <c r="N20" s="330">
        <v>1070</v>
      </c>
      <c r="O20" s="353">
        <f t="shared" si="2"/>
        <v>2.9625</v>
      </c>
      <c r="P20" s="352">
        <f t="shared" si="3"/>
        <v>99.34579439252337</v>
      </c>
      <c r="Q20" s="354" t="s">
        <v>387</v>
      </c>
      <c r="R20" s="329">
        <v>34</v>
      </c>
      <c r="S20" s="330">
        <v>1924</v>
      </c>
      <c r="T20" s="330">
        <v>5665</v>
      </c>
      <c r="U20" s="330">
        <v>2867</v>
      </c>
      <c r="V20" s="330">
        <v>2798</v>
      </c>
      <c r="W20" s="353">
        <f t="shared" si="4"/>
        <v>2.9443866943866945</v>
      </c>
      <c r="X20" s="352">
        <f t="shared" si="5"/>
        <v>102.46604717655468</v>
      </c>
      <c r="Y20" s="348"/>
      <c r="Z20" s="348"/>
      <c r="AA20" s="348"/>
      <c r="AB20" s="348"/>
      <c r="AC20" s="348"/>
    </row>
    <row r="21" spans="1:29" s="347" customFormat="1" ht="24.75" customHeight="1">
      <c r="A21" s="354" t="s">
        <v>388</v>
      </c>
      <c r="B21" s="329">
        <v>48</v>
      </c>
      <c r="C21" s="330">
        <v>1867</v>
      </c>
      <c r="D21" s="330">
        <v>5247</v>
      </c>
      <c r="E21" s="330">
        <v>2572</v>
      </c>
      <c r="F21" s="330">
        <v>2675</v>
      </c>
      <c r="G21" s="353">
        <f t="shared" si="0"/>
        <v>2.810391001606856</v>
      </c>
      <c r="H21" s="352">
        <f t="shared" si="1"/>
        <v>96.14953271028037</v>
      </c>
      <c r="I21" s="354" t="s">
        <v>389</v>
      </c>
      <c r="J21" s="331">
        <v>28</v>
      </c>
      <c r="K21" s="330">
        <v>1774</v>
      </c>
      <c r="L21" s="330">
        <v>5371</v>
      </c>
      <c r="M21" s="330">
        <v>2716</v>
      </c>
      <c r="N21" s="330">
        <v>2655</v>
      </c>
      <c r="O21" s="353">
        <f t="shared" si="2"/>
        <v>3.0276211950394587</v>
      </c>
      <c r="P21" s="352">
        <f t="shared" si="3"/>
        <v>102.29755178907722</v>
      </c>
      <c r="Q21" s="354" t="s">
        <v>390</v>
      </c>
      <c r="R21" s="329">
        <v>40</v>
      </c>
      <c r="S21" s="330">
        <v>2622</v>
      </c>
      <c r="T21" s="330">
        <v>7842</v>
      </c>
      <c r="U21" s="330">
        <v>3946</v>
      </c>
      <c r="V21" s="330">
        <v>3896</v>
      </c>
      <c r="W21" s="353">
        <f t="shared" si="4"/>
        <v>2.990846681922197</v>
      </c>
      <c r="X21" s="352">
        <f t="shared" si="5"/>
        <v>101.28336755646816</v>
      </c>
      <c r="Y21" s="348"/>
      <c r="Z21" s="348"/>
      <c r="AA21" s="348"/>
      <c r="AB21" s="348"/>
      <c r="AC21" s="348"/>
    </row>
    <row r="22" spans="1:29" s="347" customFormat="1" ht="24.75" customHeight="1">
      <c r="A22" s="354" t="s">
        <v>391</v>
      </c>
      <c r="B22" s="329">
        <v>27</v>
      </c>
      <c r="C22" s="330">
        <v>907</v>
      </c>
      <c r="D22" s="330">
        <v>2754</v>
      </c>
      <c r="E22" s="330">
        <v>1388</v>
      </c>
      <c r="F22" s="330">
        <v>1366</v>
      </c>
      <c r="G22" s="353">
        <f t="shared" si="0"/>
        <v>3.03638368246968</v>
      </c>
      <c r="H22" s="352">
        <f t="shared" si="1"/>
        <v>101.61054172767203</v>
      </c>
      <c r="I22" s="351" t="s">
        <v>392</v>
      </c>
      <c r="J22" s="331">
        <v>29</v>
      </c>
      <c r="K22" s="330">
        <v>1485</v>
      </c>
      <c r="L22" s="330">
        <v>4385</v>
      </c>
      <c r="M22" s="330">
        <v>2153</v>
      </c>
      <c r="N22" s="330">
        <v>2232</v>
      </c>
      <c r="O22" s="353">
        <f t="shared" si="2"/>
        <v>2.952861952861953</v>
      </c>
      <c r="P22" s="352">
        <f t="shared" si="3"/>
        <v>96.4605734767025</v>
      </c>
      <c r="Q22" s="351"/>
      <c r="R22" s="355"/>
      <c r="S22" s="349"/>
      <c r="T22" s="349"/>
      <c r="U22" s="349"/>
      <c r="V22" s="349"/>
      <c r="W22" s="353"/>
      <c r="X22" s="352"/>
      <c r="Y22" s="348"/>
      <c r="Z22" s="348"/>
      <c r="AA22" s="348"/>
      <c r="AB22" s="348"/>
      <c r="AC22" s="348"/>
    </row>
    <row r="23" spans="1:29" s="347" customFormat="1" ht="24.75" customHeight="1">
      <c r="A23" s="354" t="s">
        <v>393</v>
      </c>
      <c r="B23" s="329">
        <v>45</v>
      </c>
      <c r="C23" s="330">
        <v>2110</v>
      </c>
      <c r="D23" s="330">
        <v>6452</v>
      </c>
      <c r="E23" s="330">
        <v>3198</v>
      </c>
      <c r="F23" s="330">
        <v>3254</v>
      </c>
      <c r="G23" s="353">
        <f t="shared" si="0"/>
        <v>3.05781990521327</v>
      </c>
      <c r="H23" s="352">
        <f t="shared" si="1"/>
        <v>98.27904118008604</v>
      </c>
      <c r="I23" s="351" t="s">
        <v>394</v>
      </c>
      <c r="J23" s="331">
        <v>24</v>
      </c>
      <c r="K23" s="330">
        <v>1273</v>
      </c>
      <c r="L23" s="330">
        <v>3879</v>
      </c>
      <c r="M23" s="330">
        <v>1977</v>
      </c>
      <c r="N23" s="330">
        <v>1902</v>
      </c>
      <c r="O23" s="353">
        <f t="shared" si="2"/>
        <v>3.0471327572663003</v>
      </c>
      <c r="P23" s="352">
        <f t="shared" si="3"/>
        <v>103.94321766561514</v>
      </c>
      <c r="Q23" s="351"/>
      <c r="R23" s="350"/>
      <c r="S23" s="349"/>
      <c r="T23" s="349"/>
      <c r="U23" s="349"/>
      <c r="V23" s="349"/>
      <c r="W23" s="353"/>
      <c r="X23" s="352"/>
      <c r="Y23" s="348"/>
      <c r="Z23" s="348"/>
      <c r="AA23" s="348"/>
      <c r="AB23" s="348"/>
      <c r="AC23" s="348"/>
    </row>
    <row r="24" spans="1:24" ht="6" customHeight="1" thickBot="1">
      <c r="A24" s="345"/>
      <c r="B24" s="344"/>
      <c r="C24" s="343"/>
      <c r="D24" s="343"/>
      <c r="E24" s="343"/>
      <c r="F24" s="343"/>
      <c r="G24" s="342"/>
      <c r="H24" s="342"/>
      <c r="I24" s="345"/>
      <c r="J24" s="346"/>
      <c r="K24" s="343"/>
      <c r="L24" s="343"/>
      <c r="M24" s="343"/>
      <c r="N24" s="343"/>
      <c r="O24" s="342"/>
      <c r="P24" s="342"/>
      <c r="Q24" s="345"/>
      <c r="R24" s="344"/>
      <c r="S24" s="343"/>
      <c r="T24" s="343"/>
      <c r="U24" s="343"/>
      <c r="V24" s="343"/>
      <c r="W24" s="342"/>
      <c r="X24" s="342"/>
    </row>
    <row r="25" spans="1:23" ht="15.75" customHeight="1">
      <c r="A25" s="341"/>
      <c r="C25" s="340"/>
      <c r="E25" s="339"/>
      <c r="G25" s="339"/>
      <c r="I25" s="341"/>
      <c r="K25" s="340"/>
      <c r="L25" s="340"/>
      <c r="M25" s="339"/>
      <c r="O25" s="339"/>
      <c r="Q25" s="341" t="s">
        <v>291</v>
      </c>
      <c r="S25" s="340"/>
      <c r="U25" s="339"/>
      <c r="W25" s="339"/>
    </row>
    <row r="26" spans="1:17" ht="12.75" customHeight="1">
      <c r="A26" s="338"/>
      <c r="I26" s="338"/>
      <c r="Q26" s="338" t="s">
        <v>290</v>
      </c>
    </row>
  </sheetData>
  <sheetProtection/>
  <mergeCells count="25">
    <mergeCell ref="X4:X6"/>
    <mergeCell ref="K5:K6"/>
    <mergeCell ref="S4:V4"/>
    <mergeCell ref="Q4:Q6"/>
    <mergeCell ref="T5:V5"/>
    <mergeCell ref="P4:P6"/>
    <mergeCell ref="L5:N5"/>
    <mergeCell ref="Q2:X2"/>
    <mergeCell ref="B5:B6"/>
    <mergeCell ref="C5:C6"/>
    <mergeCell ref="W4:W6"/>
    <mergeCell ref="A4:A6"/>
    <mergeCell ref="D5:F5"/>
    <mergeCell ref="I4:I6"/>
    <mergeCell ref="R5:R6"/>
    <mergeCell ref="S5:S6"/>
    <mergeCell ref="A1:B1"/>
    <mergeCell ref="H4:H6"/>
    <mergeCell ref="O4:O6"/>
    <mergeCell ref="K4:N4"/>
    <mergeCell ref="J5:J6"/>
    <mergeCell ref="A2:H2"/>
    <mergeCell ref="I2:P2"/>
    <mergeCell ref="C4:F4"/>
    <mergeCell ref="G4:G6"/>
  </mergeCells>
  <printOptions/>
  <pageMargins left="1.1023622047244095" right="0.7086614173228347" top="0.7480314960629921" bottom="0.7480314960629921" header="0.31496062992125984" footer="0.31496062992125984"/>
  <pageSetup firstPageNumber="18" useFirstPageNumber="1" horizontalDpi="600" verticalDpi="600" orientation="portrait" paperSize="9" r:id="rId1"/>
  <headerFooter alignWithMargins="0">
    <oddFooter>&amp;C&amp;"Arial,粗體"- &amp;P+1 -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zoomScaleSheetLayoutView="85" zoomScalePageLayoutView="0" workbookViewId="0" topLeftCell="A4">
      <pane xSplit="1" ySplit="4" topLeftCell="B11" activePane="bottomRight" state="frozen"/>
      <selection pane="topLeft" activeCell="A4" sqref="A4"/>
      <selection pane="topRight" activeCell="B4" sqref="B4"/>
      <selection pane="bottomLeft" activeCell="A8" sqref="A8"/>
      <selection pane="bottomRight" activeCell="J30" sqref="J30"/>
    </sheetView>
  </sheetViews>
  <sheetFormatPr defaultColWidth="10.625" defaultRowHeight="21.75" customHeight="1"/>
  <cols>
    <col min="1" max="1" width="13.00390625" style="107" customWidth="1"/>
    <col min="2" max="2" width="5.50390625" style="116" customWidth="1"/>
    <col min="3" max="3" width="7.625" style="116" customWidth="1"/>
    <col min="4" max="4" width="7.00390625" style="116" customWidth="1"/>
    <col min="5" max="5" width="7.625" style="116" customWidth="1"/>
    <col min="6" max="6" width="7.25390625" style="116" customWidth="1"/>
    <col min="7" max="10" width="7.625" style="116" customWidth="1"/>
    <col min="11" max="11" width="10.00390625" style="116" customWidth="1"/>
    <col min="12" max="12" width="7.625" style="116" customWidth="1"/>
    <col min="13" max="13" width="5.875" style="116" customWidth="1"/>
    <col min="14" max="14" width="6.125" style="116" customWidth="1"/>
    <col min="15" max="15" width="7.25390625" style="116" customWidth="1"/>
    <col min="16" max="16" width="6.50390625" style="116" customWidth="1"/>
    <col min="17" max="19" width="7.625" style="116" customWidth="1"/>
    <col min="20" max="21" width="7.625" style="117" customWidth="1"/>
    <col min="22" max="22" width="7.625" style="116" customWidth="1"/>
    <col min="23" max="23" width="9.125" style="116" customWidth="1"/>
    <col min="24" max="24" width="9.50390625" style="61" customWidth="1"/>
    <col min="25" max="16384" width="10.625" style="61" customWidth="1"/>
  </cols>
  <sheetData>
    <row r="1" spans="1:26" s="436" customFormat="1" ht="24" customHeight="1">
      <c r="A1" s="496" t="s">
        <v>346</v>
      </c>
      <c r="B1" s="464"/>
      <c r="C1" s="434"/>
      <c r="D1" s="434"/>
      <c r="E1" s="434"/>
      <c r="F1" s="434"/>
      <c r="G1" s="434"/>
      <c r="H1" s="434"/>
      <c r="I1" s="434"/>
      <c r="J1" s="435"/>
      <c r="K1" s="434"/>
      <c r="L1" s="434"/>
      <c r="M1" s="434"/>
      <c r="N1" s="434"/>
      <c r="O1" s="434"/>
      <c r="P1" s="434"/>
      <c r="Q1" s="434"/>
      <c r="R1" s="434"/>
      <c r="S1" s="434"/>
      <c r="U1" s="437"/>
      <c r="V1" s="382"/>
      <c r="W1" s="380"/>
      <c r="Z1" s="438" t="s">
        <v>11</v>
      </c>
    </row>
    <row r="2" spans="1:26" s="108" customFormat="1" ht="24" customHeight="1">
      <c r="A2" s="495" t="s">
        <v>318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4" t="s">
        <v>319</v>
      </c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</row>
    <row r="3" spans="1:26" s="398" customFormat="1" ht="15.75" customHeight="1" thickBot="1">
      <c r="A3" s="430"/>
      <c r="B3" s="214"/>
      <c r="C3" s="214"/>
      <c r="D3" s="214"/>
      <c r="E3" s="214"/>
      <c r="F3" s="214"/>
      <c r="G3" s="214"/>
      <c r="H3" s="214"/>
      <c r="I3" s="214"/>
      <c r="J3" s="213"/>
      <c r="K3" s="214"/>
      <c r="L3" s="507" t="s">
        <v>343</v>
      </c>
      <c r="M3" s="507"/>
      <c r="N3" s="214"/>
      <c r="O3" s="214"/>
      <c r="P3" s="214"/>
      <c r="Q3" s="214"/>
      <c r="R3" s="214"/>
      <c r="S3" s="214"/>
      <c r="T3" s="492"/>
      <c r="U3" s="492"/>
      <c r="V3" s="493"/>
      <c r="W3" s="431"/>
      <c r="X3" s="492" t="s">
        <v>344</v>
      </c>
      <c r="Y3" s="492"/>
      <c r="Z3" s="493"/>
    </row>
    <row r="4" spans="1:25" s="382" customFormat="1" ht="19.5" customHeight="1">
      <c r="A4" s="498" t="s">
        <v>320</v>
      </c>
      <c r="B4" s="501" t="s">
        <v>347</v>
      </c>
      <c r="C4" s="502"/>
      <c r="D4" s="502"/>
      <c r="E4" s="502"/>
      <c r="F4" s="502"/>
      <c r="G4" s="502"/>
      <c r="H4" s="502"/>
      <c r="I4" s="502"/>
      <c r="J4" s="502"/>
      <c r="K4" s="502" t="s">
        <v>5</v>
      </c>
      <c r="L4" s="502"/>
      <c r="M4" s="502"/>
      <c r="N4" s="502" t="s">
        <v>348</v>
      </c>
      <c r="O4" s="502"/>
      <c r="P4" s="502"/>
      <c r="Q4" s="502"/>
      <c r="R4" s="502"/>
      <c r="S4" s="502"/>
      <c r="T4" s="502"/>
      <c r="U4" s="502"/>
      <c r="V4" s="502"/>
      <c r="W4" s="502" t="s">
        <v>5</v>
      </c>
      <c r="X4" s="502"/>
      <c r="Y4" s="502"/>
    </row>
    <row r="5" spans="1:26" s="398" customFormat="1" ht="33.75" customHeight="1">
      <c r="A5" s="499"/>
      <c r="B5" s="411" t="s">
        <v>321</v>
      </c>
      <c r="C5" s="412" t="s">
        <v>322</v>
      </c>
      <c r="D5" s="488" t="s">
        <v>323</v>
      </c>
      <c r="E5" s="488"/>
      <c r="F5" s="488"/>
      <c r="G5" s="488"/>
      <c r="H5" s="488"/>
      <c r="I5" s="488"/>
      <c r="J5" s="413" t="s">
        <v>324</v>
      </c>
      <c r="K5" s="413" t="s">
        <v>325</v>
      </c>
      <c r="L5" s="412" t="s">
        <v>326</v>
      </c>
      <c r="M5" s="414" t="s">
        <v>327</v>
      </c>
      <c r="N5" s="415" t="s">
        <v>321</v>
      </c>
      <c r="O5" s="412" t="s">
        <v>328</v>
      </c>
      <c r="P5" s="488" t="s">
        <v>329</v>
      </c>
      <c r="Q5" s="488"/>
      <c r="R5" s="488"/>
      <c r="S5" s="488"/>
      <c r="T5" s="488"/>
      <c r="U5" s="489"/>
      <c r="V5" s="489"/>
      <c r="W5" s="416" t="s">
        <v>330</v>
      </c>
      <c r="X5" s="413" t="s">
        <v>331</v>
      </c>
      <c r="Y5" s="413" t="s">
        <v>332</v>
      </c>
      <c r="Z5" s="417" t="s">
        <v>333</v>
      </c>
    </row>
    <row r="6" spans="1:26" s="398" customFormat="1" ht="26.25" customHeight="1">
      <c r="A6" s="499"/>
      <c r="B6" s="418"/>
      <c r="C6" s="490" t="s">
        <v>1</v>
      </c>
      <c r="D6" s="419" t="s">
        <v>334</v>
      </c>
      <c r="E6" s="419" t="s">
        <v>335</v>
      </c>
      <c r="F6" s="419" t="s">
        <v>336</v>
      </c>
      <c r="G6" s="419" t="s">
        <v>337</v>
      </c>
      <c r="H6" s="420" t="s">
        <v>338</v>
      </c>
      <c r="I6" s="420" t="s">
        <v>339</v>
      </c>
      <c r="J6" s="503" t="s">
        <v>312</v>
      </c>
      <c r="K6" s="503" t="s">
        <v>6</v>
      </c>
      <c r="L6" s="419"/>
      <c r="M6" s="421"/>
      <c r="N6" s="422"/>
      <c r="O6" s="490" t="s">
        <v>7</v>
      </c>
      <c r="P6" s="419" t="s">
        <v>334</v>
      </c>
      <c r="Q6" s="412" t="s">
        <v>335</v>
      </c>
      <c r="R6" s="419" t="s">
        <v>336</v>
      </c>
      <c r="S6" s="419" t="s">
        <v>337</v>
      </c>
      <c r="T6" s="412" t="s">
        <v>338</v>
      </c>
      <c r="U6" s="417" t="s">
        <v>340</v>
      </c>
      <c r="V6" s="423" t="s">
        <v>341</v>
      </c>
      <c r="W6" s="505" t="s">
        <v>314</v>
      </c>
      <c r="X6" s="505" t="s">
        <v>289</v>
      </c>
      <c r="Y6" s="505" t="s">
        <v>317</v>
      </c>
      <c r="Z6" s="505" t="s">
        <v>315</v>
      </c>
    </row>
    <row r="7" spans="1:33" s="398" customFormat="1" ht="53.25" customHeight="1" thickBot="1">
      <c r="A7" s="500"/>
      <c r="B7" s="424" t="s">
        <v>85</v>
      </c>
      <c r="C7" s="497"/>
      <c r="D7" s="425" t="s">
        <v>91</v>
      </c>
      <c r="E7" s="426" t="s">
        <v>2</v>
      </c>
      <c r="F7" s="426" t="s">
        <v>92</v>
      </c>
      <c r="G7" s="426" t="s">
        <v>93</v>
      </c>
      <c r="H7" s="426" t="s">
        <v>3</v>
      </c>
      <c r="I7" s="426" t="s">
        <v>4</v>
      </c>
      <c r="J7" s="504"/>
      <c r="K7" s="504"/>
      <c r="L7" s="426" t="s">
        <v>8</v>
      </c>
      <c r="M7" s="427" t="s">
        <v>84</v>
      </c>
      <c r="N7" s="428" t="s">
        <v>85</v>
      </c>
      <c r="O7" s="491"/>
      <c r="P7" s="425" t="s">
        <v>91</v>
      </c>
      <c r="Q7" s="426" t="s">
        <v>2</v>
      </c>
      <c r="R7" s="426" t="s">
        <v>92</v>
      </c>
      <c r="S7" s="426" t="s">
        <v>93</v>
      </c>
      <c r="T7" s="426" t="s">
        <v>9</v>
      </c>
      <c r="U7" s="429" t="s">
        <v>342</v>
      </c>
      <c r="V7" s="427" t="s">
        <v>10</v>
      </c>
      <c r="W7" s="506"/>
      <c r="X7" s="506"/>
      <c r="Y7" s="506" t="s">
        <v>316</v>
      </c>
      <c r="Z7" s="506"/>
      <c r="AF7" s="397"/>
      <c r="AG7" s="397"/>
    </row>
    <row r="8" spans="1:28" ht="19.5" customHeight="1">
      <c r="A8" s="385"/>
      <c r="B8" s="386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218"/>
      <c r="U8" s="218"/>
      <c r="V8" s="387"/>
      <c r="W8" s="387"/>
      <c r="X8" s="384"/>
      <c r="Y8" s="384"/>
      <c r="Z8" s="388"/>
      <c r="AA8" s="112"/>
      <c r="AB8" s="112"/>
    </row>
    <row r="9" spans="1:28" s="398" customFormat="1" ht="40.5" customHeight="1">
      <c r="A9" s="391" t="s">
        <v>395</v>
      </c>
      <c r="B9" s="392">
        <v>11079</v>
      </c>
      <c r="C9" s="393">
        <v>229</v>
      </c>
      <c r="D9" s="394" t="s">
        <v>77</v>
      </c>
      <c r="E9" s="393">
        <v>470</v>
      </c>
      <c r="F9" s="394" t="s">
        <v>77</v>
      </c>
      <c r="G9" s="394" t="s">
        <v>77</v>
      </c>
      <c r="H9" s="393">
        <v>148</v>
      </c>
      <c r="I9" s="393">
        <v>44</v>
      </c>
      <c r="J9" s="393">
        <v>3067</v>
      </c>
      <c r="K9" s="393">
        <v>6841</v>
      </c>
      <c r="L9" s="393">
        <v>280</v>
      </c>
      <c r="M9" s="395" t="s">
        <v>77</v>
      </c>
      <c r="N9" s="393">
        <v>9715</v>
      </c>
      <c r="O9" s="393">
        <v>391</v>
      </c>
      <c r="P9" s="394" t="s">
        <v>77</v>
      </c>
      <c r="Q9" s="393">
        <v>382</v>
      </c>
      <c r="R9" s="394" t="s">
        <v>77</v>
      </c>
      <c r="S9" s="394" t="s">
        <v>77</v>
      </c>
      <c r="T9" s="395">
        <v>117</v>
      </c>
      <c r="U9" s="396" t="s">
        <v>313</v>
      </c>
      <c r="V9" s="393">
        <v>83</v>
      </c>
      <c r="W9" s="393">
        <v>2419</v>
      </c>
      <c r="X9" s="397">
        <v>6321</v>
      </c>
      <c r="Y9" s="396" t="s">
        <v>313</v>
      </c>
      <c r="Z9" s="397">
        <v>2</v>
      </c>
      <c r="AA9" s="397"/>
      <c r="AB9" s="397"/>
    </row>
    <row r="10" spans="1:28" s="398" customFormat="1" ht="19.5" customHeight="1">
      <c r="A10" s="399"/>
      <c r="B10" s="400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401"/>
      <c r="N10" s="394"/>
      <c r="O10" s="394"/>
      <c r="P10" s="394"/>
      <c r="Q10" s="394"/>
      <c r="R10" s="394"/>
      <c r="S10" s="394"/>
      <c r="T10" s="401"/>
      <c r="U10" s="401"/>
      <c r="V10" s="394"/>
      <c r="W10" s="394"/>
      <c r="X10" s="397"/>
      <c r="Y10" s="402"/>
      <c r="Z10" s="397"/>
      <c r="AA10" s="397"/>
      <c r="AB10" s="397"/>
    </row>
    <row r="11" spans="1:28" s="398" customFormat="1" ht="40.5" customHeight="1">
      <c r="A11" s="391" t="s">
        <v>396</v>
      </c>
      <c r="B11" s="392">
        <v>11680</v>
      </c>
      <c r="C11" s="393">
        <v>258</v>
      </c>
      <c r="D11" s="394" t="s">
        <v>77</v>
      </c>
      <c r="E11" s="393">
        <v>431</v>
      </c>
      <c r="F11" s="394" t="s">
        <v>77</v>
      </c>
      <c r="G11" s="394" t="s">
        <v>77</v>
      </c>
      <c r="H11" s="393">
        <v>135</v>
      </c>
      <c r="I11" s="393">
        <v>36</v>
      </c>
      <c r="J11" s="393">
        <v>3334</v>
      </c>
      <c r="K11" s="393">
        <v>7218</v>
      </c>
      <c r="L11" s="393">
        <v>268</v>
      </c>
      <c r="M11" s="395" t="s">
        <v>77</v>
      </c>
      <c r="N11" s="393">
        <v>10128</v>
      </c>
      <c r="O11" s="393">
        <v>236</v>
      </c>
      <c r="P11" s="394" t="s">
        <v>77</v>
      </c>
      <c r="Q11" s="393">
        <v>411</v>
      </c>
      <c r="R11" s="394" t="s">
        <v>77</v>
      </c>
      <c r="S11" s="394" t="s">
        <v>77</v>
      </c>
      <c r="T11" s="395">
        <v>115</v>
      </c>
      <c r="U11" s="396" t="s">
        <v>313</v>
      </c>
      <c r="V11" s="393">
        <v>99</v>
      </c>
      <c r="W11" s="393">
        <v>2626</v>
      </c>
      <c r="X11" s="397">
        <v>6637</v>
      </c>
      <c r="Y11" s="396">
        <v>3</v>
      </c>
      <c r="Z11" s="397">
        <v>1</v>
      </c>
      <c r="AA11" s="397"/>
      <c r="AB11" s="397"/>
    </row>
    <row r="12" spans="1:28" s="398" customFormat="1" ht="19.5" customHeight="1">
      <c r="A12" s="403"/>
      <c r="B12" s="400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401"/>
      <c r="N12" s="394"/>
      <c r="O12" s="394"/>
      <c r="P12" s="394"/>
      <c r="Q12" s="394"/>
      <c r="R12" s="394"/>
      <c r="S12" s="394"/>
      <c r="T12" s="401"/>
      <c r="U12" s="401"/>
      <c r="V12" s="394"/>
      <c r="W12" s="394"/>
      <c r="X12" s="404"/>
      <c r="Y12" s="397"/>
      <c r="Z12" s="397"/>
      <c r="AA12" s="397"/>
      <c r="AB12" s="397"/>
    </row>
    <row r="13" spans="1:28" s="398" customFormat="1" ht="40.5" customHeight="1">
      <c r="A13" s="391" t="s">
        <v>397</v>
      </c>
      <c r="B13" s="392">
        <v>10895</v>
      </c>
      <c r="C13" s="393">
        <v>252</v>
      </c>
      <c r="D13" s="394" t="s">
        <v>77</v>
      </c>
      <c r="E13" s="393">
        <v>437</v>
      </c>
      <c r="F13" s="394" t="s">
        <v>77</v>
      </c>
      <c r="G13" s="394" t="s">
        <v>77</v>
      </c>
      <c r="H13" s="393">
        <v>118</v>
      </c>
      <c r="I13" s="393">
        <v>50</v>
      </c>
      <c r="J13" s="393">
        <v>2942</v>
      </c>
      <c r="K13" s="393">
        <v>6580</v>
      </c>
      <c r="L13" s="393">
        <v>515</v>
      </c>
      <c r="M13" s="395">
        <v>1</v>
      </c>
      <c r="N13" s="393">
        <v>10523</v>
      </c>
      <c r="O13" s="393">
        <v>416</v>
      </c>
      <c r="P13" s="394" t="s">
        <v>77</v>
      </c>
      <c r="Q13" s="393">
        <v>428</v>
      </c>
      <c r="R13" s="394" t="s">
        <v>77</v>
      </c>
      <c r="S13" s="394" t="s">
        <v>77</v>
      </c>
      <c r="T13" s="395">
        <v>112</v>
      </c>
      <c r="U13" s="396" t="s">
        <v>313</v>
      </c>
      <c r="V13" s="393">
        <v>265</v>
      </c>
      <c r="W13" s="393">
        <v>2633</v>
      </c>
      <c r="X13" s="397">
        <v>6664</v>
      </c>
      <c r="Y13" s="396">
        <v>1</v>
      </c>
      <c r="Z13" s="397">
        <v>4</v>
      </c>
      <c r="AA13" s="397"/>
      <c r="AB13" s="397"/>
    </row>
    <row r="14" spans="1:28" s="398" customFormat="1" ht="19.5" customHeight="1">
      <c r="A14" s="399"/>
      <c r="B14" s="400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401"/>
      <c r="N14" s="394"/>
      <c r="O14" s="394"/>
      <c r="P14" s="394"/>
      <c r="Q14" s="394"/>
      <c r="R14" s="394"/>
      <c r="S14" s="394"/>
      <c r="T14" s="401"/>
      <c r="U14" s="401"/>
      <c r="V14" s="394"/>
      <c r="W14" s="394"/>
      <c r="X14" s="404"/>
      <c r="Y14" s="397"/>
      <c r="Z14" s="397"/>
      <c r="AA14" s="397"/>
      <c r="AB14" s="397"/>
    </row>
    <row r="15" spans="1:28" s="398" customFormat="1" ht="40.5" customHeight="1">
      <c r="A15" s="391" t="s">
        <v>398</v>
      </c>
      <c r="B15" s="392">
        <v>11375</v>
      </c>
      <c r="C15" s="393">
        <v>255</v>
      </c>
      <c r="D15" s="394" t="s">
        <v>77</v>
      </c>
      <c r="E15" s="393">
        <v>502</v>
      </c>
      <c r="F15" s="394" t="s">
        <v>77</v>
      </c>
      <c r="G15" s="394" t="s">
        <v>77</v>
      </c>
      <c r="H15" s="393">
        <v>144</v>
      </c>
      <c r="I15" s="393">
        <v>31</v>
      </c>
      <c r="J15" s="393">
        <v>3655</v>
      </c>
      <c r="K15" s="393">
        <v>6452</v>
      </c>
      <c r="L15" s="393">
        <v>336</v>
      </c>
      <c r="M15" s="394" t="s">
        <v>77</v>
      </c>
      <c r="N15" s="393">
        <v>10851</v>
      </c>
      <c r="O15" s="393">
        <v>311</v>
      </c>
      <c r="P15" s="394" t="s">
        <v>77</v>
      </c>
      <c r="Q15" s="393">
        <v>560</v>
      </c>
      <c r="R15" s="394" t="s">
        <v>77</v>
      </c>
      <c r="S15" s="394" t="s">
        <v>77</v>
      </c>
      <c r="T15" s="395">
        <v>118</v>
      </c>
      <c r="U15" s="396" t="s">
        <v>313</v>
      </c>
      <c r="V15" s="393">
        <v>139</v>
      </c>
      <c r="W15" s="393">
        <v>3023</v>
      </c>
      <c r="X15" s="404">
        <v>6695</v>
      </c>
      <c r="Y15" s="397">
        <v>3</v>
      </c>
      <c r="Z15" s="397">
        <v>2</v>
      </c>
      <c r="AA15" s="397"/>
      <c r="AB15" s="397"/>
    </row>
    <row r="16" spans="1:28" s="398" customFormat="1" ht="19.5" customHeight="1">
      <c r="A16" s="399"/>
      <c r="B16" s="400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401"/>
      <c r="N16" s="394"/>
      <c r="O16" s="394"/>
      <c r="P16" s="394"/>
      <c r="Q16" s="394"/>
      <c r="R16" s="394"/>
      <c r="S16" s="394"/>
      <c r="T16" s="401"/>
      <c r="U16" s="401"/>
      <c r="V16" s="394"/>
      <c r="W16" s="394"/>
      <c r="X16" s="397"/>
      <c r="Y16" s="397"/>
      <c r="Z16" s="397"/>
      <c r="AA16" s="397"/>
      <c r="AB16" s="397"/>
    </row>
    <row r="17" spans="1:28" s="398" customFormat="1" ht="40.5" customHeight="1">
      <c r="A17" s="391" t="s">
        <v>399</v>
      </c>
      <c r="B17" s="392">
        <v>10303</v>
      </c>
      <c r="C17" s="393">
        <v>256</v>
      </c>
      <c r="D17" s="394">
        <v>880</v>
      </c>
      <c r="E17" s="393">
        <v>387</v>
      </c>
      <c r="F17" s="394">
        <v>234</v>
      </c>
      <c r="G17" s="394">
        <v>151</v>
      </c>
      <c r="H17" s="393">
        <v>188</v>
      </c>
      <c r="I17" s="393">
        <v>40</v>
      </c>
      <c r="J17" s="393">
        <v>1562</v>
      </c>
      <c r="K17" s="393">
        <v>6361</v>
      </c>
      <c r="L17" s="393">
        <v>244</v>
      </c>
      <c r="M17" s="394" t="s">
        <v>77</v>
      </c>
      <c r="N17" s="393">
        <v>9953</v>
      </c>
      <c r="O17" s="393">
        <v>326</v>
      </c>
      <c r="P17" s="394">
        <v>824</v>
      </c>
      <c r="Q17" s="393">
        <v>680</v>
      </c>
      <c r="R17" s="394">
        <v>243</v>
      </c>
      <c r="S17" s="394">
        <v>134</v>
      </c>
      <c r="T17" s="395">
        <v>155</v>
      </c>
      <c r="U17" s="396" t="s">
        <v>313</v>
      </c>
      <c r="V17" s="393">
        <v>196</v>
      </c>
      <c r="W17" s="393">
        <v>1249</v>
      </c>
      <c r="X17" s="405">
        <v>6142</v>
      </c>
      <c r="Y17" s="397">
        <v>2</v>
      </c>
      <c r="Z17" s="397">
        <v>2</v>
      </c>
      <c r="AA17" s="397"/>
      <c r="AB17" s="397"/>
    </row>
    <row r="18" spans="1:28" s="398" customFormat="1" ht="19.5" customHeight="1">
      <c r="A18" s="399"/>
      <c r="B18" s="400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401"/>
      <c r="N18" s="394"/>
      <c r="O18" s="394"/>
      <c r="P18" s="394"/>
      <c r="Q18" s="394"/>
      <c r="R18" s="394"/>
      <c r="S18" s="394"/>
      <c r="T18" s="401"/>
      <c r="U18" s="401"/>
      <c r="V18" s="394"/>
      <c r="W18" s="394"/>
      <c r="X18" s="397"/>
      <c r="Y18" s="397"/>
      <c r="Z18" s="397"/>
      <c r="AA18" s="397"/>
      <c r="AB18" s="397"/>
    </row>
    <row r="19" spans="1:28" s="398" customFormat="1" ht="40.5" customHeight="1">
      <c r="A19" s="391" t="s">
        <v>400</v>
      </c>
      <c r="B19" s="392">
        <v>10602</v>
      </c>
      <c r="C19" s="393">
        <v>258</v>
      </c>
      <c r="D19" s="393">
        <v>937</v>
      </c>
      <c r="E19" s="393">
        <v>387</v>
      </c>
      <c r="F19" s="393">
        <v>247</v>
      </c>
      <c r="G19" s="393">
        <v>128</v>
      </c>
      <c r="H19" s="393">
        <v>216</v>
      </c>
      <c r="I19" s="393">
        <v>30</v>
      </c>
      <c r="J19" s="393">
        <v>1490</v>
      </c>
      <c r="K19" s="393">
        <v>6645</v>
      </c>
      <c r="L19" s="393">
        <v>264</v>
      </c>
      <c r="M19" s="394" t="s">
        <v>77</v>
      </c>
      <c r="N19" s="393">
        <v>10572</v>
      </c>
      <c r="O19" s="393">
        <v>382</v>
      </c>
      <c r="P19" s="393">
        <v>806</v>
      </c>
      <c r="Q19" s="393">
        <v>594</v>
      </c>
      <c r="R19" s="393">
        <v>252</v>
      </c>
      <c r="S19" s="393">
        <v>138</v>
      </c>
      <c r="T19" s="395">
        <v>172</v>
      </c>
      <c r="U19" s="396" t="s">
        <v>313</v>
      </c>
      <c r="V19" s="393">
        <v>243</v>
      </c>
      <c r="W19" s="393">
        <v>1372</v>
      </c>
      <c r="X19" s="405">
        <v>6610</v>
      </c>
      <c r="Y19" s="397">
        <v>3</v>
      </c>
      <c r="Z19" s="396" t="s">
        <v>313</v>
      </c>
      <c r="AA19" s="397"/>
      <c r="AB19" s="397"/>
    </row>
    <row r="20" spans="1:28" s="398" customFormat="1" ht="19.5" customHeight="1">
      <c r="A20" s="399"/>
      <c r="B20" s="406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1"/>
      <c r="N20" s="404"/>
      <c r="O20" s="404"/>
      <c r="P20" s="404"/>
      <c r="Q20" s="404"/>
      <c r="R20" s="404"/>
      <c r="S20" s="404"/>
      <c r="T20" s="401"/>
      <c r="U20" s="401"/>
      <c r="V20" s="404"/>
      <c r="W20" s="404"/>
      <c r="X20" s="405"/>
      <c r="Y20" s="397"/>
      <c r="Z20" s="397"/>
      <c r="AA20" s="397"/>
      <c r="AB20" s="397"/>
    </row>
    <row r="21" spans="1:28" s="398" customFormat="1" ht="40.5" customHeight="1">
      <c r="A21" s="391" t="s">
        <v>401</v>
      </c>
      <c r="B21" s="392">
        <v>11563</v>
      </c>
      <c r="C21" s="393">
        <v>228</v>
      </c>
      <c r="D21" s="393">
        <v>1139</v>
      </c>
      <c r="E21" s="393">
        <v>420</v>
      </c>
      <c r="F21" s="393">
        <v>261</v>
      </c>
      <c r="G21" s="393">
        <v>126</v>
      </c>
      <c r="H21" s="393">
        <v>217</v>
      </c>
      <c r="I21" s="393">
        <v>50</v>
      </c>
      <c r="J21" s="393">
        <v>1543</v>
      </c>
      <c r="K21" s="393">
        <v>7343</v>
      </c>
      <c r="L21" s="393">
        <v>236</v>
      </c>
      <c r="M21" s="394" t="s">
        <v>77</v>
      </c>
      <c r="N21" s="393">
        <v>10582</v>
      </c>
      <c r="O21" s="393">
        <v>320</v>
      </c>
      <c r="P21" s="393">
        <v>740</v>
      </c>
      <c r="Q21" s="393">
        <v>539</v>
      </c>
      <c r="R21" s="393">
        <v>267</v>
      </c>
      <c r="S21" s="393">
        <v>137</v>
      </c>
      <c r="T21" s="395">
        <v>168</v>
      </c>
      <c r="U21" s="396" t="s">
        <v>313</v>
      </c>
      <c r="V21" s="393">
        <v>197</v>
      </c>
      <c r="W21" s="393">
        <v>1358</v>
      </c>
      <c r="X21" s="405">
        <v>6853</v>
      </c>
      <c r="Y21" s="397">
        <v>1</v>
      </c>
      <c r="Z21" s="397">
        <v>2</v>
      </c>
      <c r="AA21" s="397"/>
      <c r="AB21" s="397"/>
    </row>
    <row r="22" spans="1:28" s="398" customFormat="1" ht="19.5" customHeight="1">
      <c r="A22" s="399"/>
      <c r="B22" s="406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1"/>
      <c r="N22" s="404"/>
      <c r="O22" s="404"/>
      <c r="P22" s="404"/>
      <c r="Q22" s="404"/>
      <c r="R22" s="404"/>
      <c r="S22" s="404"/>
      <c r="T22" s="401"/>
      <c r="U22" s="401"/>
      <c r="V22" s="404"/>
      <c r="W22" s="404"/>
      <c r="X22" s="405"/>
      <c r="Y22" s="397"/>
      <c r="Z22" s="397"/>
      <c r="AA22" s="397"/>
      <c r="AB22" s="397"/>
    </row>
    <row r="23" spans="1:28" s="398" customFormat="1" ht="40.5" customHeight="1">
      <c r="A23" s="391" t="s">
        <v>402</v>
      </c>
      <c r="B23" s="407">
        <v>11172</v>
      </c>
      <c r="C23" s="393">
        <v>238</v>
      </c>
      <c r="D23" s="393">
        <v>1110</v>
      </c>
      <c r="E23" s="393">
        <v>439</v>
      </c>
      <c r="F23" s="393">
        <v>232</v>
      </c>
      <c r="G23" s="393">
        <v>137</v>
      </c>
      <c r="H23" s="393">
        <v>215</v>
      </c>
      <c r="I23" s="393">
        <v>44</v>
      </c>
      <c r="J23" s="393">
        <v>1616</v>
      </c>
      <c r="K23" s="393">
        <v>6924</v>
      </c>
      <c r="L23" s="393">
        <v>210</v>
      </c>
      <c r="M23" s="393">
        <v>7</v>
      </c>
      <c r="N23" s="393">
        <v>10626</v>
      </c>
      <c r="O23" s="393">
        <v>351</v>
      </c>
      <c r="P23" s="393">
        <v>748</v>
      </c>
      <c r="Q23" s="393">
        <v>539</v>
      </c>
      <c r="R23" s="393">
        <v>261</v>
      </c>
      <c r="S23" s="393">
        <v>109</v>
      </c>
      <c r="T23" s="395">
        <v>159</v>
      </c>
      <c r="U23" s="396" t="s">
        <v>313</v>
      </c>
      <c r="V23" s="393">
        <v>185</v>
      </c>
      <c r="W23" s="404">
        <v>1503</v>
      </c>
      <c r="X23" s="405">
        <v>6759</v>
      </c>
      <c r="Y23" s="397">
        <v>3</v>
      </c>
      <c r="Z23" s="397">
        <v>9</v>
      </c>
      <c r="AA23" s="397"/>
      <c r="AB23" s="397"/>
    </row>
    <row r="24" spans="1:28" s="398" customFormat="1" ht="19.5" customHeight="1">
      <c r="A24" s="399"/>
      <c r="B24" s="406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1"/>
      <c r="N24" s="404"/>
      <c r="O24" s="404"/>
      <c r="P24" s="404"/>
      <c r="Q24" s="404"/>
      <c r="R24" s="404"/>
      <c r="S24" s="404"/>
      <c r="T24" s="401"/>
      <c r="U24" s="401"/>
      <c r="V24" s="404"/>
      <c r="W24" s="408"/>
      <c r="X24" s="409"/>
      <c r="AA24" s="397"/>
      <c r="AB24" s="397"/>
    </row>
    <row r="25" spans="1:28" s="398" customFormat="1" ht="40.5" customHeight="1">
      <c r="A25" s="391" t="s">
        <v>403</v>
      </c>
      <c r="B25" s="407">
        <v>10540</v>
      </c>
      <c r="C25" s="393">
        <v>231</v>
      </c>
      <c r="D25" s="393">
        <v>1757</v>
      </c>
      <c r="E25" s="393">
        <v>695</v>
      </c>
      <c r="F25" s="393">
        <v>449</v>
      </c>
      <c r="G25" s="393">
        <v>235</v>
      </c>
      <c r="H25" s="393">
        <v>374</v>
      </c>
      <c r="I25" s="393">
        <v>90</v>
      </c>
      <c r="J25" s="394" t="s">
        <v>77</v>
      </c>
      <c r="K25" s="393">
        <v>6542</v>
      </c>
      <c r="L25" s="393">
        <v>167</v>
      </c>
      <c r="M25" s="394" t="s">
        <v>77</v>
      </c>
      <c r="N25" s="393">
        <v>8909</v>
      </c>
      <c r="O25" s="393">
        <v>327</v>
      </c>
      <c r="P25" s="393">
        <v>594</v>
      </c>
      <c r="Q25" s="393">
        <v>337</v>
      </c>
      <c r="R25" s="393">
        <v>234</v>
      </c>
      <c r="S25" s="393">
        <v>89</v>
      </c>
      <c r="T25" s="395">
        <v>138</v>
      </c>
      <c r="U25" s="395">
        <v>990</v>
      </c>
      <c r="V25" s="393">
        <v>164</v>
      </c>
      <c r="W25" s="396" t="s">
        <v>313</v>
      </c>
      <c r="X25" s="405">
        <v>6035</v>
      </c>
      <c r="Y25" s="396" t="s">
        <v>313</v>
      </c>
      <c r="Z25" s="397">
        <v>1</v>
      </c>
      <c r="AA25" s="397"/>
      <c r="AB25" s="397"/>
    </row>
    <row r="26" spans="1:28" s="398" customFormat="1" ht="19.5" customHeight="1">
      <c r="A26" s="399"/>
      <c r="B26" s="406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1"/>
      <c r="N26" s="404"/>
      <c r="O26" s="404"/>
      <c r="P26" s="404"/>
      <c r="Q26" s="404"/>
      <c r="R26" s="404"/>
      <c r="S26" s="404"/>
      <c r="T26" s="401"/>
      <c r="U26" s="401"/>
      <c r="V26" s="404"/>
      <c r="W26" s="408"/>
      <c r="X26" s="409"/>
      <c r="AA26" s="397"/>
      <c r="AB26" s="397"/>
    </row>
    <row r="27" spans="1:28" s="398" customFormat="1" ht="40.5" customHeight="1">
      <c r="A27" s="391" t="s">
        <v>404</v>
      </c>
      <c r="B27" s="407">
        <v>9161</v>
      </c>
      <c r="C27" s="393">
        <v>235</v>
      </c>
      <c r="D27" s="393">
        <v>1246</v>
      </c>
      <c r="E27" s="393">
        <v>612</v>
      </c>
      <c r="F27" s="393">
        <v>333</v>
      </c>
      <c r="G27" s="393">
        <v>170</v>
      </c>
      <c r="H27" s="393">
        <v>218</v>
      </c>
      <c r="I27" s="393">
        <v>85</v>
      </c>
      <c r="J27" s="394" t="s">
        <v>77</v>
      </c>
      <c r="K27" s="393">
        <v>6079</v>
      </c>
      <c r="L27" s="393">
        <v>183</v>
      </c>
      <c r="M27" s="394" t="s">
        <v>77</v>
      </c>
      <c r="N27" s="393">
        <v>8571</v>
      </c>
      <c r="O27" s="393">
        <v>303</v>
      </c>
      <c r="P27" s="393">
        <v>547</v>
      </c>
      <c r="Q27" s="393">
        <v>328</v>
      </c>
      <c r="R27" s="393">
        <v>230</v>
      </c>
      <c r="S27" s="393">
        <v>80</v>
      </c>
      <c r="T27" s="395">
        <v>155</v>
      </c>
      <c r="U27" s="395">
        <v>1079</v>
      </c>
      <c r="V27" s="393">
        <v>113</v>
      </c>
      <c r="W27" s="396" t="s">
        <v>313</v>
      </c>
      <c r="X27" s="405">
        <v>5731</v>
      </c>
      <c r="Y27" s="396">
        <v>4</v>
      </c>
      <c r="Z27" s="397">
        <v>1</v>
      </c>
      <c r="AA27" s="397"/>
      <c r="AB27" s="397"/>
    </row>
    <row r="28" spans="1:28" ht="10.5" customHeight="1" thickBot="1">
      <c r="A28" s="389"/>
      <c r="B28" s="390"/>
      <c r="C28" s="233"/>
      <c r="D28" s="215"/>
      <c r="E28" s="215"/>
      <c r="F28" s="215"/>
      <c r="G28" s="215"/>
      <c r="H28" s="215"/>
      <c r="I28" s="234"/>
      <c r="J28" s="215"/>
      <c r="K28" s="215"/>
      <c r="L28" s="215"/>
      <c r="M28" s="233"/>
      <c r="N28" s="215"/>
      <c r="O28" s="233"/>
      <c r="P28" s="234"/>
      <c r="Q28" s="234"/>
      <c r="R28" s="234"/>
      <c r="S28" s="234"/>
      <c r="T28" s="234"/>
      <c r="U28" s="234"/>
      <c r="V28" s="215"/>
      <c r="W28" s="215"/>
      <c r="X28" s="215"/>
      <c r="Y28" s="215"/>
      <c r="Z28" s="215"/>
      <c r="AA28" s="112"/>
      <c r="AB28" s="112"/>
    </row>
    <row r="29" spans="1:23" s="382" customFormat="1" ht="18" customHeight="1">
      <c r="A29" s="432" t="s">
        <v>286</v>
      </c>
      <c r="B29" s="383"/>
      <c r="C29" s="383"/>
      <c r="D29" s="383"/>
      <c r="E29" s="383"/>
      <c r="F29" s="383"/>
      <c r="G29" s="383"/>
      <c r="H29" s="383"/>
      <c r="I29" s="383"/>
      <c r="J29" s="383"/>
      <c r="K29" s="433"/>
      <c r="L29" s="383"/>
      <c r="M29" s="383"/>
      <c r="N29" s="433" t="s">
        <v>345</v>
      </c>
      <c r="O29" s="383"/>
      <c r="P29" s="383"/>
      <c r="Q29" s="383"/>
      <c r="R29" s="383"/>
      <c r="S29" s="383"/>
      <c r="T29" s="410"/>
      <c r="U29" s="410"/>
      <c r="V29" s="383"/>
      <c r="W29" s="383"/>
    </row>
    <row r="31" ht="21.75" customHeight="1">
      <c r="R31" s="381"/>
    </row>
  </sheetData>
  <sheetProtection/>
  <mergeCells count="21">
    <mergeCell ref="Y6:Y7"/>
    <mergeCell ref="W4:Y4"/>
    <mergeCell ref="N4:V4"/>
    <mergeCell ref="A1:B1"/>
    <mergeCell ref="C6:C7"/>
    <mergeCell ref="A4:A7"/>
    <mergeCell ref="B4:J4"/>
    <mergeCell ref="J6:J7"/>
    <mergeCell ref="K4:M4"/>
    <mergeCell ref="K6:K7"/>
    <mergeCell ref="L3:M3"/>
    <mergeCell ref="D5:I5"/>
    <mergeCell ref="P5:V5"/>
    <mergeCell ref="O6:O7"/>
    <mergeCell ref="T3:V3"/>
    <mergeCell ref="N2:Z2"/>
    <mergeCell ref="A2:M2"/>
    <mergeCell ref="X6:X7"/>
    <mergeCell ref="X3:Z3"/>
    <mergeCell ref="W6:W7"/>
    <mergeCell ref="Z6:Z7"/>
  </mergeCells>
  <printOptions/>
  <pageMargins left="0.5905511811023623" right="0.5905511811023623" top="1.3779527559055118" bottom="1.1811023622047245" header="0.5118110236220472" footer="0.9055118110236221"/>
  <pageSetup firstPageNumber="21" useFirstPageNumber="1" horizontalDpi="600" verticalDpi="600" orientation="portrait" paperSize="9" scale="80" r:id="rId1"/>
  <headerFooter alignWithMargins="0">
    <oddFooter>&amp;C&amp;"新細明體,粗體"&amp;16- &amp;P+1 -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5" sqref="A25"/>
    </sheetView>
  </sheetViews>
  <sheetFormatPr defaultColWidth="10.625" defaultRowHeight="21.75" customHeight="1"/>
  <cols>
    <col min="1" max="1" width="16.125" style="107" customWidth="1"/>
    <col min="2" max="2" width="10.625" style="116" customWidth="1"/>
    <col min="3" max="3" width="11.75390625" style="116" customWidth="1"/>
    <col min="4" max="4" width="6.875" style="116" customWidth="1"/>
    <col min="5" max="5" width="5.875" style="116" customWidth="1"/>
    <col min="6" max="7" width="8.125" style="116" customWidth="1"/>
    <col min="8" max="8" width="6.125" style="116" customWidth="1"/>
    <col min="9" max="9" width="5.25390625" style="116" customWidth="1"/>
    <col min="10" max="10" width="5.375" style="116" bestFit="1" customWidth="1"/>
    <col min="11" max="11" width="6.125" style="116" customWidth="1"/>
    <col min="12" max="16" width="6.00390625" style="116" customWidth="1"/>
    <col min="17" max="17" width="5.125" style="116" customWidth="1"/>
    <col min="18" max="18" width="6.00390625" style="116" customWidth="1"/>
    <col min="19" max="19" width="5.125" style="117" customWidth="1"/>
    <col min="20" max="20" width="4.75390625" style="61" customWidth="1"/>
    <col min="21" max="16384" width="10.625" style="61" customWidth="1"/>
  </cols>
  <sheetData>
    <row r="1" spans="1:19" s="107" customFormat="1" ht="15.75">
      <c r="A1" s="463" t="s">
        <v>101</v>
      </c>
      <c r="B1" s="46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77" t="s">
        <v>11</v>
      </c>
    </row>
    <row r="2" spans="1:19" s="108" customFormat="1" ht="24" customHeight="1">
      <c r="A2" s="527" t="s">
        <v>272</v>
      </c>
      <c r="B2" s="527"/>
      <c r="C2" s="527"/>
      <c r="D2" s="527"/>
      <c r="E2" s="527"/>
      <c r="F2" s="527"/>
      <c r="G2" s="527"/>
      <c r="H2" s="527" t="s">
        <v>131</v>
      </c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</row>
    <row r="3" spans="1:19" ht="15.75" customHeight="1" thickBot="1">
      <c r="A3" s="109"/>
      <c r="B3" s="110"/>
      <c r="C3" s="110"/>
      <c r="D3" s="110"/>
      <c r="E3" s="110"/>
      <c r="F3" s="110"/>
      <c r="G3" s="111" t="s">
        <v>109</v>
      </c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78" t="s">
        <v>118</v>
      </c>
    </row>
    <row r="4" spans="1:19" ht="19.5" customHeight="1">
      <c r="A4" s="528" t="s">
        <v>119</v>
      </c>
      <c r="B4" s="79" t="s">
        <v>120</v>
      </c>
      <c r="C4" s="79"/>
      <c r="D4" s="79"/>
      <c r="E4" s="80"/>
      <c r="F4" s="514" t="s">
        <v>287</v>
      </c>
      <c r="G4" s="515"/>
      <c r="H4" s="512" t="s">
        <v>121</v>
      </c>
      <c r="I4" s="513"/>
      <c r="J4" s="513"/>
      <c r="K4" s="523" t="s">
        <v>122</v>
      </c>
      <c r="L4" s="513" t="s">
        <v>123</v>
      </c>
      <c r="M4" s="513"/>
      <c r="N4" s="513"/>
      <c r="O4" s="523" t="s">
        <v>124</v>
      </c>
      <c r="P4" s="523" t="s">
        <v>125</v>
      </c>
      <c r="Q4" s="523"/>
      <c r="R4" s="523" t="s">
        <v>126</v>
      </c>
      <c r="S4" s="525"/>
    </row>
    <row r="5" spans="1:19" ht="19.5" customHeight="1">
      <c r="A5" s="529"/>
      <c r="B5" s="81" t="s">
        <v>110</v>
      </c>
      <c r="C5" s="328" t="s">
        <v>288</v>
      </c>
      <c r="D5" s="81" t="s">
        <v>111</v>
      </c>
      <c r="E5" s="81" t="s">
        <v>112</v>
      </c>
      <c r="F5" s="516"/>
      <c r="G5" s="517"/>
      <c r="H5" s="531" t="s">
        <v>113</v>
      </c>
      <c r="I5" s="510" t="s">
        <v>114</v>
      </c>
      <c r="J5" s="510" t="s">
        <v>115</v>
      </c>
      <c r="K5" s="519"/>
      <c r="L5" s="510" t="s">
        <v>113</v>
      </c>
      <c r="M5" s="510" t="s">
        <v>114</v>
      </c>
      <c r="N5" s="510" t="s">
        <v>115</v>
      </c>
      <c r="O5" s="519"/>
      <c r="P5" s="524"/>
      <c r="Q5" s="524"/>
      <c r="R5" s="524"/>
      <c r="S5" s="526"/>
    </row>
    <row r="6" spans="1:19" ht="19.5" customHeight="1">
      <c r="A6" s="529"/>
      <c r="B6" s="508" t="s">
        <v>82</v>
      </c>
      <c r="C6" s="519" t="s">
        <v>289</v>
      </c>
      <c r="D6" s="508" t="s">
        <v>83</v>
      </c>
      <c r="E6" s="81"/>
      <c r="F6" s="118" t="s">
        <v>116</v>
      </c>
      <c r="G6" s="303" t="s">
        <v>117</v>
      </c>
      <c r="H6" s="532"/>
      <c r="I6" s="511"/>
      <c r="J6" s="511"/>
      <c r="K6" s="533" t="s">
        <v>14</v>
      </c>
      <c r="L6" s="511"/>
      <c r="M6" s="511"/>
      <c r="N6" s="511"/>
      <c r="O6" s="533" t="s">
        <v>15</v>
      </c>
      <c r="P6" s="508" t="s">
        <v>127</v>
      </c>
      <c r="Q6" s="508" t="s">
        <v>128</v>
      </c>
      <c r="R6" s="508" t="s">
        <v>127</v>
      </c>
      <c r="S6" s="521" t="s">
        <v>128</v>
      </c>
    </row>
    <row r="7" spans="1:19" ht="19.5" customHeight="1" thickBot="1">
      <c r="A7" s="530"/>
      <c r="B7" s="518"/>
      <c r="C7" s="520"/>
      <c r="D7" s="518"/>
      <c r="E7" s="83" t="s">
        <v>84</v>
      </c>
      <c r="F7" s="82" t="s">
        <v>12</v>
      </c>
      <c r="G7" s="301" t="s">
        <v>13</v>
      </c>
      <c r="H7" s="302" t="s">
        <v>16</v>
      </c>
      <c r="I7" s="82" t="s">
        <v>17</v>
      </c>
      <c r="J7" s="82" t="s">
        <v>18</v>
      </c>
      <c r="K7" s="509"/>
      <c r="L7" s="82" t="s">
        <v>16</v>
      </c>
      <c r="M7" s="82" t="s">
        <v>17</v>
      </c>
      <c r="N7" s="82" t="s">
        <v>18</v>
      </c>
      <c r="O7" s="509"/>
      <c r="P7" s="509"/>
      <c r="Q7" s="509"/>
      <c r="R7" s="509"/>
      <c r="S7" s="522"/>
    </row>
    <row r="8" spans="1:20" ht="18" customHeight="1">
      <c r="A8" s="113"/>
      <c r="B8" s="216"/>
      <c r="C8" s="217"/>
      <c r="D8" s="218"/>
      <c r="E8" s="218"/>
      <c r="F8" s="217"/>
      <c r="G8" s="217"/>
      <c r="H8" s="217"/>
      <c r="I8" s="217"/>
      <c r="J8" s="217"/>
      <c r="K8" s="219"/>
      <c r="L8" s="217"/>
      <c r="M8" s="217"/>
      <c r="N8" s="220"/>
      <c r="O8" s="219"/>
      <c r="P8" s="217"/>
      <c r="Q8" s="219"/>
      <c r="R8" s="217"/>
      <c r="S8" s="221"/>
      <c r="T8" s="112"/>
    </row>
    <row r="9" spans="1:20" ht="24.75" customHeight="1">
      <c r="A9" s="114" t="s">
        <v>406</v>
      </c>
      <c r="B9" s="223">
        <v>2419</v>
      </c>
      <c r="C9" s="224">
        <v>6321</v>
      </c>
      <c r="D9" s="217" t="s">
        <v>77</v>
      </c>
      <c r="E9" s="224">
        <v>2</v>
      </c>
      <c r="F9" s="224">
        <v>5285</v>
      </c>
      <c r="G9" s="225">
        <v>5285</v>
      </c>
      <c r="H9" s="224">
        <v>1930</v>
      </c>
      <c r="I9" s="224">
        <v>1004</v>
      </c>
      <c r="J9" s="224">
        <v>926</v>
      </c>
      <c r="K9" s="219">
        <v>9.577902340134637</v>
      </c>
      <c r="L9" s="224">
        <v>945</v>
      </c>
      <c r="M9" s="225">
        <v>649</v>
      </c>
      <c r="N9" s="224">
        <v>296</v>
      </c>
      <c r="O9" s="222">
        <v>4.69</v>
      </c>
      <c r="P9" s="224">
        <v>1319</v>
      </c>
      <c r="Q9" s="219">
        <v>6.545727039708593</v>
      </c>
      <c r="R9" s="225">
        <v>623</v>
      </c>
      <c r="S9" s="219">
        <v>3.091727024820662</v>
      </c>
      <c r="T9" s="112"/>
    </row>
    <row r="10" spans="1:20" ht="18" customHeight="1">
      <c r="A10" s="113"/>
      <c r="B10" s="216"/>
      <c r="C10" s="217"/>
      <c r="D10" s="217"/>
      <c r="E10" s="217"/>
      <c r="F10" s="217"/>
      <c r="G10" s="217"/>
      <c r="H10" s="217"/>
      <c r="I10" s="217"/>
      <c r="J10" s="217"/>
      <c r="K10" s="219"/>
      <c r="L10" s="217"/>
      <c r="M10" s="217"/>
      <c r="N10" s="217"/>
      <c r="O10" s="219"/>
      <c r="P10" s="217"/>
      <c r="Q10" s="219"/>
      <c r="R10" s="217"/>
      <c r="S10" s="219"/>
      <c r="T10" s="112"/>
    </row>
    <row r="11" spans="1:20" ht="24.75" customHeight="1">
      <c r="A11" s="114" t="s">
        <v>396</v>
      </c>
      <c r="B11" s="226">
        <v>2626</v>
      </c>
      <c r="C11" s="227">
        <v>6637</v>
      </c>
      <c r="D11" s="217">
        <v>3</v>
      </c>
      <c r="E11" s="227">
        <v>1</v>
      </c>
      <c r="F11" s="227">
        <v>5821</v>
      </c>
      <c r="G11" s="228">
        <v>5821</v>
      </c>
      <c r="H11" s="227">
        <v>1927</v>
      </c>
      <c r="I11" s="227">
        <v>1015</v>
      </c>
      <c r="J11" s="227">
        <v>912</v>
      </c>
      <c r="K11" s="229">
        <v>9.447328813127228</v>
      </c>
      <c r="L11" s="227">
        <v>893</v>
      </c>
      <c r="M11" s="228">
        <v>596</v>
      </c>
      <c r="N11" s="227">
        <v>297</v>
      </c>
      <c r="O11" s="229">
        <v>4.3780304255955445</v>
      </c>
      <c r="P11" s="227">
        <v>1517</v>
      </c>
      <c r="Q11" s="229">
        <v>7.437258852887393</v>
      </c>
      <c r="R11" s="228">
        <v>608</v>
      </c>
      <c r="S11" s="229">
        <v>2.9807866727459027</v>
      </c>
      <c r="T11" s="112"/>
    </row>
    <row r="12" spans="1:20" ht="18" customHeight="1">
      <c r="A12" s="113"/>
      <c r="B12" s="216"/>
      <c r="C12" s="217"/>
      <c r="D12" s="218"/>
      <c r="E12" s="218"/>
      <c r="F12" s="217"/>
      <c r="G12" s="217"/>
      <c r="H12" s="217"/>
      <c r="I12" s="217"/>
      <c r="J12" s="217"/>
      <c r="K12" s="219"/>
      <c r="L12" s="217"/>
      <c r="M12" s="218"/>
      <c r="N12" s="217"/>
      <c r="O12" s="219"/>
      <c r="P12" s="217"/>
      <c r="Q12" s="219"/>
      <c r="R12" s="217"/>
      <c r="S12" s="222"/>
      <c r="T12" s="112"/>
    </row>
    <row r="13" spans="1:20" ht="24.75" customHeight="1">
      <c r="A13" s="114" t="s">
        <v>397</v>
      </c>
      <c r="B13" s="223">
        <v>2633</v>
      </c>
      <c r="C13" s="224">
        <v>6664</v>
      </c>
      <c r="D13" s="230">
        <v>1</v>
      </c>
      <c r="E13" s="224">
        <v>4</v>
      </c>
      <c r="F13" s="224">
        <v>5237</v>
      </c>
      <c r="G13" s="225">
        <v>5237</v>
      </c>
      <c r="H13" s="224">
        <v>1801</v>
      </c>
      <c r="I13" s="224">
        <v>889</v>
      </c>
      <c r="J13" s="224">
        <v>912</v>
      </c>
      <c r="K13" s="219">
        <v>8.75</v>
      </c>
      <c r="L13" s="224">
        <v>968</v>
      </c>
      <c r="M13" s="225">
        <v>657</v>
      </c>
      <c r="N13" s="224">
        <v>311</v>
      </c>
      <c r="O13" s="219">
        <v>4.702030665206188</v>
      </c>
      <c r="P13" s="224">
        <v>1083</v>
      </c>
      <c r="Q13" s="219">
        <v>5.2606396801841955</v>
      </c>
      <c r="R13" s="225">
        <v>604</v>
      </c>
      <c r="S13" s="219">
        <v>2.933911696058406</v>
      </c>
      <c r="T13" s="112"/>
    </row>
    <row r="14" spans="1:20" ht="18" customHeight="1">
      <c r="A14" s="113"/>
      <c r="B14" s="216"/>
      <c r="C14" s="217"/>
      <c r="D14" s="218"/>
      <c r="E14" s="218"/>
      <c r="F14" s="217"/>
      <c r="G14" s="217"/>
      <c r="H14" s="217"/>
      <c r="I14" s="217"/>
      <c r="J14" s="217"/>
      <c r="K14" s="219"/>
      <c r="L14" s="217"/>
      <c r="M14" s="218"/>
      <c r="N14" s="217"/>
      <c r="O14" s="219"/>
      <c r="P14" s="217"/>
      <c r="Q14" s="219"/>
      <c r="R14" s="217"/>
      <c r="S14" s="222"/>
      <c r="T14" s="112"/>
    </row>
    <row r="15" spans="1:20" ht="24.75" customHeight="1">
      <c r="A15" s="114" t="s">
        <v>398</v>
      </c>
      <c r="B15" s="223">
        <v>3023</v>
      </c>
      <c r="C15" s="224">
        <v>6695</v>
      </c>
      <c r="D15" s="304">
        <v>3</v>
      </c>
      <c r="E15" s="224">
        <v>2</v>
      </c>
      <c r="F15" s="224">
        <v>5417</v>
      </c>
      <c r="G15" s="225">
        <v>5417</v>
      </c>
      <c r="H15" s="224">
        <v>1474</v>
      </c>
      <c r="I15" s="224">
        <v>786</v>
      </c>
      <c r="J15" s="224">
        <v>688</v>
      </c>
      <c r="K15" s="221">
        <v>7.12</v>
      </c>
      <c r="L15" s="224">
        <v>1012</v>
      </c>
      <c r="M15" s="225">
        <v>679</v>
      </c>
      <c r="N15" s="224">
        <v>333</v>
      </c>
      <c r="O15" s="221">
        <v>4.89</v>
      </c>
      <c r="P15" s="224">
        <v>1338</v>
      </c>
      <c r="Q15" s="221">
        <v>6.46</v>
      </c>
      <c r="R15" s="225">
        <v>661</v>
      </c>
      <c r="S15" s="221">
        <v>3.19</v>
      </c>
      <c r="T15" s="112"/>
    </row>
    <row r="16" spans="1:20" ht="18" customHeight="1">
      <c r="A16" s="113"/>
      <c r="B16" s="216"/>
      <c r="C16" s="217"/>
      <c r="D16" s="218"/>
      <c r="E16" s="218"/>
      <c r="F16" s="217"/>
      <c r="G16" s="217"/>
      <c r="H16" s="217"/>
      <c r="I16" s="217"/>
      <c r="J16" s="217"/>
      <c r="K16" s="219"/>
      <c r="L16" s="217"/>
      <c r="M16" s="218"/>
      <c r="N16" s="217"/>
      <c r="O16" s="219"/>
      <c r="P16" s="217"/>
      <c r="Q16" s="219"/>
      <c r="R16" s="217"/>
      <c r="S16" s="222"/>
      <c r="T16" s="112"/>
    </row>
    <row r="17" spans="1:20" ht="24.75" customHeight="1">
      <c r="A17" s="114" t="s">
        <v>399</v>
      </c>
      <c r="B17" s="223">
        <v>1249</v>
      </c>
      <c r="C17" s="224">
        <v>6142</v>
      </c>
      <c r="D17" s="305">
        <v>2</v>
      </c>
      <c r="E17" s="224">
        <v>2</v>
      </c>
      <c r="F17" s="224">
        <v>5285</v>
      </c>
      <c r="G17" s="225">
        <v>5285</v>
      </c>
      <c r="H17" s="225">
        <v>1801</v>
      </c>
      <c r="I17" s="224">
        <v>948</v>
      </c>
      <c r="J17" s="224">
        <v>853</v>
      </c>
      <c r="K17" s="221">
        <v>8.66</v>
      </c>
      <c r="L17" s="224">
        <v>1047</v>
      </c>
      <c r="M17" s="225">
        <v>693</v>
      </c>
      <c r="N17" s="224">
        <v>354</v>
      </c>
      <c r="O17" s="221">
        <v>5.03</v>
      </c>
      <c r="P17" s="224">
        <v>1683</v>
      </c>
      <c r="Q17" s="221">
        <v>6.46</v>
      </c>
      <c r="R17" s="225">
        <v>620</v>
      </c>
      <c r="S17" s="221">
        <v>2.98</v>
      </c>
      <c r="T17" s="112"/>
    </row>
    <row r="18" spans="1:20" ht="18" customHeight="1">
      <c r="A18" s="113"/>
      <c r="B18" s="216"/>
      <c r="C18" s="217"/>
      <c r="D18" s="218"/>
      <c r="E18" s="218"/>
      <c r="F18" s="217"/>
      <c r="G18" s="217"/>
      <c r="H18" s="217"/>
      <c r="I18" s="217"/>
      <c r="J18" s="217"/>
      <c r="K18" s="219"/>
      <c r="L18" s="217"/>
      <c r="M18" s="218"/>
      <c r="N18" s="217"/>
      <c r="O18" s="219"/>
      <c r="P18" s="217"/>
      <c r="Q18" s="219"/>
      <c r="R18" s="217"/>
      <c r="S18" s="222"/>
      <c r="T18" s="112"/>
    </row>
    <row r="19" spans="1:20" ht="24.75" customHeight="1">
      <c r="A19" s="114" t="s">
        <v>400</v>
      </c>
      <c r="B19" s="223">
        <v>1372</v>
      </c>
      <c r="C19" s="224">
        <v>6610</v>
      </c>
      <c r="D19" s="305">
        <v>3</v>
      </c>
      <c r="E19" s="224" t="s">
        <v>77</v>
      </c>
      <c r="F19" s="224">
        <v>4978</v>
      </c>
      <c r="G19" s="225">
        <v>4978</v>
      </c>
      <c r="H19" s="225">
        <v>2046</v>
      </c>
      <c r="I19" s="224">
        <v>996</v>
      </c>
      <c r="J19" s="224">
        <v>1050</v>
      </c>
      <c r="K19" s="221">
        <v>9.79</v>
      </c>
      <c r="L19" s="224">
        <v>1085</v>
      </c>
      <c r="M19" s="225">
        <v>680</v>
      </c>
      <c r="N19" s="224">
        <v>405</v>
      </c>
      <c r="O19" s="221">
        <v>5.19</v>
      </c>
      <c r="P19" s="224">
        <v>1457</v>
      </c>
      <c r="Q19" s="221">
        <v>6.97</v>
      </c>
      <c r="R19" s="225">
        <v>578</v>
      </c>
      <c r="S19" s="221">
        <v>2.76</v>
      </c>
      <c r="T19" s="112"/>
    </row>
    <row r="20" spans="1:20" ht="18" customHeight="1">
      <c r="A20" s="113"/>
      <c r="B20" s="216"/>
      <c r="C20" s="217"/>
      <c r="D20" s="218"/>
      <c r="E20" s="218"/>
      <c r="F20" s="217"/>
      <c r="G20" s="217"/>
      <c r="H20" s="217"/>
      <c r="I20" s="217"/>
      <c r="J20" s="217"/>
      <c r="K20" s="219"/>
      <c r="L20" s="217"/>
      <c r="M20" s="218"/>
      <c r="N20" s="217"/>
      <c r="O20" s="219"/>
      <c r="P20" s="217"/>
      <c r="Q20" s="219"/>
      <c r="R20" s="217"/>
      <c r="S20" s="222"/>
      <c r="T20" s="112"/>
    </row>
    <row r="21" spans="1:20" ht="24.75" customHeight="1">
      <c r="A21" s="114" t="s">
        <v>401</v>
      </c>
      <c r="B21" s="223">
        <v>1358</v>
      </c>
      <c r="C21" s="224">
        <v>6853</v>
      </c>
      <c r="D21" s="305">
        <v>1</v>
      </c>
      <c r="E21" s="224">
        <v>2</v>
      </c>
      <c r="F21" s="224">
        <v>5549</v>
      </c>
      <c r="G21" s="225">
        <v>5549</v>
      </c>
      <c r="H21" s="225">
        <v>1668</v>
      </c>
      <c r="I21" s="224">
        <v>853</v>
      </c>
      <c r="J21" s="224">
        <v>815</v>
      </c>
      <c r="K21" s="219">
        <v>7.93</v>
      </c>
      <c r="L21" s="224">
        <v>1055</v>
      </c>
      <c r="M21" s="225">
        <v>695</v>
      </c>
      <c r="N21" s="224">
        <v>360</v>
      </c>
      <c r="O21" s="219">
        <v>5.02</v>
      </c>
      <c r="P21" s="224">
        <v>1465</v>
      </c>
      <c r="Q21" s="219">
        <v>6.96</v>
      </c>
      <c r="R21" s="225">
        <v>575</v>
      </c>
      <c r="S21" s="219">
        <v>2.73</v>
      </c>
      <c r="T21" s="112"/>
    </row>
    <row r="22" spans="1:20" ht="18" customHeight="1">
      <c r="A22" s="113"/>
      <c r="B22" s="216"/>
      <c r="C22" s="217"/>
      <c r="D22" s="218"/>
      <c r="E22" s="218"/>
      <c r="F22" s="217"/>
      <c r="G22" s="217"/>
      <c r="H22" s="217"/>
      <c r="I22" s="217"/>
      <c r="J22" s="217"/>
      <c r="K22" s="219"/>
      <c r="L22" s="217"/>
      <c r="M22" s="218"/>
      <c r="N22" s="217"/>
      <c r="O22" s="219"/>
      <c r="P22" s="217"/>
      <c r="Q22" s="219"/>
      <c r="R22" s="217"/>
      <c r="S22" s="222"/>
      <c r="T22" s="112"/>
    </row>
    <row r="23" spans="1:20" ht="24.75" customHeight="1">
      <c r="A23" s="114" t="s">
        <v>402</v>
      </c>
      <c r="B23" s="223">
        <v>1503</v>
      </c>
      <c r="C23" s="224">
        <v>6759</v>
      </c>
      <c r="D23" s="305">
        <v>3</v>
      </c>
      <c r="E23" s="217">
        <v>9</v>
      </c>
      <c r="F23" s="224">
        <v>5432</v>
      </c>
      <c r="G23" s="225">
        <v>5432</v>
      </c>
      <c r="H23" s="225">
        <v>1788</v>
      </c>
      <c r="I23" s="224">
        <v>918</v>
      </c>
      <c r="J23" s="224">
        <v>870</v>
      </c>
      <c r="K23" s="219">
        <v>10.90057795010608</v>
      </c>
      <c r="L23" s="224">
        <v>1152</v>
      </c>
      <c r="M23" s="225">
        <v>759</v>
      </c>
      <c r="N23" s="224">
        <v>393</v>
      </c>
      <c r="O23" s="219">
        <v>7.023191162484454</v>
      </c>
      <c r="P23" s="224">
        <v>1500</v>
      </c>
      <c r="Q23" s="219">
        <v>12.994100678292057</v>
      </c>
      <c r="R23" s="225">
        <v>565</v>
      </c>
      <c r="S23" s="219">
        <v>4.89444458882334</v>
      </c>
      <c r="T23" s="112"/>
    </row>
    <row r="24" spans="1:20" ht="18" customHeight="1">
      <c r="A24" s="113"/>
      <c r="B24" s="216"/>
      <c r="C24" s="217"/>
      <c r="D24" s="218"/>
      <c r="E24" s="218"/>
      <c r="F24" s="217"/>
      <c r="G24" s="217"/>
      <c r="H24" s="217"/>
      <c r="I24" s="217"/>
      <c r="J24" s="217"/>
      <c r="K24" s="219"/>
      <c r="L24" s="217"/>
      <c r="M24" s="218"/>
      <c r="N24" s="217"/>
      <c r="O24" s="219"/>
      <c r="P24" s="217"/>
      <c r="Q24" s="219"/>
      <c r="R24" s="217"/>
      <c r="S24" s="222"/>
      <c r="T24" s="112"/>
    </row>
    <row r="25" spans="1:20" ht="24.75" customHeight="1">
      <c r="A25" s="114" t="s">
        <v>403</v>
      </c>
      <c r="B25" s="223" t="s">
        <v>77</v>
      </c>
      <c r="C25" s="224">
        <v>6035</v>
      </c>
      <c r="D25" s="305" t="s">
        <v>77</v>
      </c>
      <c r="E25" s="217">
        <v>1</v>
      </c>
      <c r="F25" s="620">
        <v>6574</v>
      </c>
      <c r="G25" s="620">
        <v>6574</v>
      </c>
      <c r="H25" s="620">
        <v>2376</v>
      </c>
      <c r="I25" s="620">
        <v>1270</v>
      </c>
      <c r="J25" s="620">
        <v>1106</v>
      </c>
      <c r="K25" s="77">
        <v>11.045639970712319</v>
      </c>
      <c r="L25" s="620">
        <v>1143</v>
      </c>
      <c r="M25" s="620">
        <v>724</v>
      </c>
      <c r="N25" s="620">
        <v>419</v>
      </c>
      <c r="O25" s="77">
        <v>5.313622258638123</v>
      </c>
      <c r="P25" s="620">
        <v>1691</v>
      </c>
      <c r="Q25" s="621">
        <v>7.861185686226653</v>
      </c>
      <c r="R25" s="622">
        <v>532</v>
      </c>
      <c r="S25" s="623">
        <v>2.4731820136443403</v>
      </c>
      <c r="T25" s="112"/>
    </row>
    <row r="26" spans="1:20" ht="18" customHeight="1">
      <c r="A26" s="113"/>
      <c r="B26" s="216"/>
      <c r="C26" s="217"/>
      <c r="D26" s="218"/>
      <c r="E26" s="218"/>
      <c r="F26" s="217"/>
      <c r="G26" s="217"/>
      <c r="H26" s="217"/>
      <c r="I26" s="217"/>
      <c r="J26" s="217"/>
      <c r="K26" s="219"/>
      <c r="L26" s="217"/>
      <c r="M26" s="218"/>
      <c r="N26" s="217"/>
      <c r="O26" s="219"/>
      <c r="P26" s="217"/>
      <c r="Q26" s="219"/>
      <c r="R26" s="217"/>
      <c r="S26" s="222"/>
      <c r="T26" s="112"/>
    </row>
    <row r="27" spans="1:20" ht="24.75" customHeight="1">
      <c r="A27" s="114" t="s">
        <v>405</v>
      </c>
      <c r="B27" s="224" t="s">
        <v>77</v>
      </c>
      <c r="C27" s="305">
        <v>5731</v>
      </c>
      <c r="D27" s="217">
        <v>4</v>
      </c>
      <c r="E27" s="620">
        <v>1</v>
      </c>
      <c r="F27" s="620">
        <v>6213</v>
      </c>
      <c r="G27" s="620">
        <v>6213</v>
      </c>
      <c r="H27" s="620">
        <v>2520</v>
      </c>
      <c r="I27" s="620">
        <v>1304</v>
      </c>
      <c r="J27" s="620">
        <v>1216</v>
      </c>
      <c r="K27" s="77">
        <v>11.46825523239145</v>
      </c>
      <c r="L27" s="620">
        <v>1243</v>
      </c>
      <c r="M27" s="620">
        <v>822</v>
      </c>
      <c r="N27" s="620">
        <v>421</v>
      </c>
      <c r="O27" s="77">
        <v>5.656762402326418</v>
      </c>
      <c r="P27" s="624">
        <v>1550</v>
      </c>
      <c r="Q27" s="77">
        <v>7.05388714690744</v>
      </c>
      <c r="R27" s="620">
        <v>555</v>
      </c>
      <c r="S27" s="219">
        <v>2.5257466880862123</v>
      </c>
      <c r="T27" s="112"/>
    </row>
    <row r="28" spans="1:20" ht="10.5" customHeight="1" thickBot="1">
      <c r="A28" s="115"/>
      <c r="B28" s="232"/>
      <c r="C28" s="233"/>
      <c r="D28" s="234"/>
      <c r="E28" s="234"/>
      <c r="F28" s="234"/>
      <c r="G28" s="234"/>
      <c r="H28" s="111"/>
      <c r="I28" s="111"/>
      <c r="J28" s="111"/>
      <c r="K28" s="235"/>
      <c r="L28" s="111"/>
      <c r="M28" s="236"/>
      <c r="N28" s="111"/>
      <c r="O28" s="235"/>
      <c r="P28" s="236"/>
      <c r="Q28" s="119"/>
      <c r="R28" s="236"/>
      <c r="S28" s="119"/>
      <c r="T28" s="112"/>
    </row>
    <row r="29" spans="1:8" ht="13.5" customHeight="1">
      <c r="A29" s="106" t="s">
        <v>129</v>
      </c>
      <c r="H29" s="61" t="s">
        <v>130</v>
      </c>
    </row>
    <row r="30" ht="21.75" customHeight="1">
      <c r="A30" s="106"/>
    </row>
  </sheetData>
  <sheetProtection/>
  <mergeCells count="26">
    <mergeCell ref="O4:O5"/>
    <mergeCell ref="H5:H6"/>
    <mergeCell ref="M5:M6"/>
    <mergeCell ref="O6:O7"/>
    <mergeCell ref="I5:I6"/>
    <mergeCell ref="K6:K7"/>
    <mergeCell ref="S6:S7"/>
    <mergeCell ref="P4:Q5"/>
    <mergeCell ref="R4:S5"/>
    <mergeCell ref="P6:P7"/>
    <mergeCell ref="L5:L6"/>
    <mergeCell ref="A2:G2"/>
    <mergeCell ref="A4:A7"/>
    <mergeCell ref="K4:K5"/>
    <mergeCell ref="H2:S2"/>
    <mergeCell ref="R6:R7"/>
    <mergeCell ref="Q6:Q7"/>
    <mergeCell ref="J5:J6"/>
    <mergeCell ref="H4:J4"/>
    <mergeCell ref="L4:N4"/>
    <mergeCell ref="N5:N6"/>
    <mergeCell ref="A1:B1"/>
    <mergeCell ref="F4:G5"/>
    <mergeCell ref="B6:B7"/>
    <mergeCell ref="C6:C7"/>
    <mergeCell ref="D6:D7"/>
  </mergeCells>
  <printOptions/>
  <pageMargins left="1.1811023622047245" right="0.984251968503937" top="1.5748031496062993" bottom="1.5748031496062993" header="0.5118110236220472" footer="0.9055118110236221"/>
  <pageSetup firstPageNumber="23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38"/>
  <sheetViews>
    <sheetView zoomScale="115" zoomScaleNormal="115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46" sqref="N46"/>
    </sheetView>
  </sheetViews>
  <sheetFormatPr defaultColWidth="9.00390625" defaultRowHeight="15.75"/>
  <cols>
    <col min="1" max="1" width="10.125" style="122" customWidth="1"/>
    <col min="2" max="2" width="4.625" style="122" customWidth="1"/>
    <col min="3" max="3" width="7.375" style="122" customWidth="1"/>
    <col min="4" max="6" width="6.625" style="122" customWidth="1"/>
    <col min="7" max="11" width="6.625" style="322" customWidth="1"/>
    <col min="12" max="16" width="5.625" style="322" customWidth="1"/>
    <col min="17" max="23" width="5.625" style="122" customWidth="1"/>
    <col min="24" max="24" width="7.875" style="122" customWidth="1"/>
    <col min="25" max="16384" width="9.00390625" style="122" customWidth="1"/>
  </cols>
  <sheetData>
    <row r="1" spans="1:24" ht="15.75">
      <c r="A1" s="463" t="s">
        <v>101</v>
      </c>
      <c r="B1" s="464"/>
      <c r="C1" s="121"/>
      <c r="D1" s="121"/>
      <c r="E1" s="121"/>
      <c r="F1" s="121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21"/>
      <c r="R1" s="121"/>
      <c r="S1" s="121"/>
      <c r="T1" s="121"/>
      <c r="U1" s="121"/>
      <c r="V1" s="121"/>
      <c r="W1" s="121"/>
      <c r="X1" s="7" t="s">
        <v>43</v>
      </c>
    </row>
    <row r="2" spans="1:24" ht="24" customHeight="1">
      <c r="A2" s="536" t="s">
        <v>273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6" t="s">
        <v>161</v>
      </c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</row>
    <row r="3" spans="1:24" ht="16.5" thickBot="1">
      <c r="A3" s="123"/>
      <c r="B3" s="124"/>
      <c r="C3" s="125"/>
      <c r="D3" s="125"/>
      <c r="E3" s="125"/>
      <c r="F3" s="125"/>
      <c r="G3" s="110"/>
      <c r="H3" s="110"/>
      <c r="I3" s="110"/>
      <c r="J3" s="110"/>
      <c r="K3" s="111" t="s">
        <v>109</v>
      </c>
      <c r="L3" s="110"/>
      <c r="M3" s="110"/>
      <c r="N3" s="110"/>
      <c r="O3" s="110"/>
      <c r="P3" s="110"/>
      <c r="Q3" s="125"/>
      <c r="R3" s="125"/>
      <c r="S3" s="125"/>
      <c r="T3" s="125"/>
      <c r="U3" s="125"/>
      <c r="V3" s="125"/>
      <c r="W3" s="125"/>
      <c r="X3" s="27" t="s">
        <v>118</v>
      </c>
    </row>
    <row r="4" spans="1:24" ht="24.75" customHeight="1">
      <c r="A4" s="126" t="s">
        <v>407</v>
      </c>
      <c r="B4" s="127" t="s">
        <v>132</v>
      </c>
      <c r="C4" s="30" t="s">
        <v>133</v>
      </c>
      <c r="D4" s="30" t="s">
        <v>134</v>
      </c>
      <c r="E4" s="31" t="s">
        <v>135</v>
      </c>
      <c r="F4" s="31" t="s">
        <v>136</v>
      </c>
      <c r="G4" s="313" t="s">
        <v>137</v>
      </c>
      <c r="H4" s="314" t="s">
        <v>138</v>
      </c>
      <c r="I4" s="314" t="s">
        <v>139</v>
      </c>
      <c r="J4" s="314" t="s">
        <v>140</v>
      </c>
      <c r="K4" s="315" t="s">
        <v>141</v>
      </c>
      <c r="L4" s="314" t="s">
        <v>142</v>
      </c>
      <c r="M4" s="313" t="s">
        <v>143</v>
      </c>
      <c r="N4" s="314" t="s">
        <v>144</v>
      </c>
      <c r="O4" s="314" t="s">
        <v>145</v>
      </c>
      <c r="P4" s="314" t="s">
        <v>146</v>
      </c>
      <c r="Q4" s="32" t="s">
        <v>147</v>
      </c>
      <c r="R4" s="32" t="s">
        <v>148</v>
      </c>
      <c r="S4" s="31" t="s">
        <v>149</v>
      </c>
      <c r="T4" s="31" t="s">
        <v>150</v>
      </c>
      <c r="U4" s="32" t="s">
        <v>151</v>
      </c>
      <c r="V4" s="31" t="s">
        <v>152</v>
      </c>
      <c r="W4" s="31" t="s">
        <v>153</v>
      </c>
      <c r="X4" s="33" t="s">
        <v>154</v>
      </c>
    </row>
    <row r="5" spans="1:24" ht="24.75" customHeight="1" thickBot="1">
      <c r="A5" s="34" t="s">
        <v>19</v>
      </c>
      <c r="B5" s="35" t="s">
        <v>20</v>
      </c>
      <c r="C5" s="36" t="s">
        <v>21</v>
      </c>
      <c r="D5" s="36" t="s">
        <v>22</v>
      </c>
      <c r="E5" s="36" t="s">
        <v>23</v>
      </c>
      <c r="F5" s="36" t="s">
        <v>24</v>
      </c>
      <c r="G5" s="316" t="s">
        <v>25</v>
      </c>
      <c r="H5" s="317" t="s">
        <v>26</v>
      </c>
      <c r="I5" s="317" t="s">
        <v>27</v>
      </c>
      <c r="J5" s="317" t="s">
        <v>28</v>
      </c>
      <c r="K5" s="318" t="s">
        <v>29</v>
      </c>
      <c r="L5" s="317" t="s">
        <v>30</v>
      </c>
      <c r="M5" s="316" t="s">
        <v>31</v>
      </c>
      <c r="N5" s="317" t="s">
        <v>32</v>
      </c>
      <c r="O5" s="317" t="s">
        <v>33</v>
      </c>
      <c r="P5" s="317" t="s">
        <v>34</v>
      </c>
      <c r="Q5" s="15" t="s">
        <v>35</v>
      </c>
      <c r="R5" s="15" t="s">
        <v>36</v>
      </c>
      <c r="S5" s="36" t="s">
        <v>37</v>
      </c>
      <c r="T5" s="36" t="s">
        <v>38</v>
      </c>
      <c r="U5" s="15" t="s">
        <v>39</v>
      </c>
      <c r="V5" s="36" t="s">
        <v>40</v>
      </c>
      <c r="W5" s="36" t="s">
        <v>41</v>
      </c>
      <c r="X5" s="37" t="s">
        <v>42</v>
      </c>
    </row>
    <row r="6" spans="1:28" ht="6" customHeight="1">
      <c r="A6" s="29"/>
      <c r="B6" s="128"/>
      <c r="C6" s="237"/>
      <c r="D6" s="238"/>
      <c r="E6" s="239"/>
      <c r="F6" s="239"/>
      <c r="G6" s="319"/>
      <c r="H6" s="319"/>
      <c r="I6" s="319"/>
      <c r="J6" s="319"/>
      <c r="K6" s="320"/>
      <c r="L6" s="321"/>
      <c r="M6" s="320"/>
      <c r="N6" s="319"/>
      <c r="O6" s="319"/>
      <c r="P6" s="319"/>
      <c r="Q6" s="239"/>
      <c r="R6" s="239"/>
      <c r="S6" s="239"/>
      <c r="T6" s="239"/>
      <c r="U6" s="239"/>
      <c r="V6" s="239"/>
      <c r="W6" s="239"/>
      <c r="X6" s="238"/>
      <c r="Y6" s="240"/>
      <c r="Z6" s="240"/>
      <c r="AA6" s="240"/>
      <c r="AB6" s="240"/>
    </row>
    <row r="7" spans="1:28" ht="15" customHeight="1">
      <c r="A7" s="534" t="s">
        <v>406</v>
      </c>
      <c r="B7" s="128" t="s">
        <v>155</v>
      </c>
      <c r="C7" s="91">
        <v>202680</v>
      </c>
      <c r="D7" s="241">
        <v>10053</v>
      </c>
      <c r="E7" s="241">
        <v>14093</v>
      </c>
      <c r="F7" s="241">
        <v>17315</v>
      </c>
      <c r="G7" s="243">
        <v>16329</v>
      </c>
      <c r="H7" s="243">
        <v>16317</v>
      </c>
      <c r="I7" s="243">
        <v>19160</v>
      </c>
      <c r="J7" s="243">
        <v>16571</v>
      </c>
      <c r="K7" s="243">
        <v>16478</v>
      </c>
      <c r="L7" s="243">
        <v>16528</v>
      </c>
      <c r="M7" s="243">
        <v>16152</v>
      </c>
      <c r="N7" s="243">
        <v>14064</v>
      </c>
      <c r="O7" s="243">
        <v>10084</v>
      </c>
      <c r="P7" s="243">
        <v>5404</v>
      </c>
      <c r="Q7" s="241">
        <v>4270</v>
      </c>
      <c r="R7" s="241">
        <v>3020</v>
      </c>
      <c r="S7" s="241">
        <v>3649</v>
      </c>
      <c r="T7" s="241">
        <v>2178</v>
      </c>
      <c r="U7" s="241">
        <v>746</v>
      </c>
      <c r="V7" s="241">
        <v>221</v>
      </c>
      <c r="W7" s="241">
        <v>39</v>
      </c>
      <c r="X7" s="241">
        <v>9</v>
      </c>
      <c r="Y7" s="240"/>
      <c r="Z7" s="240"/>
      <c r="AA7" s="240"/>
      <c r="AB7" s="240"/>
    </row>
    <row r="8" spans="1:28" ht="15" customHeight="1">
      <c r="A8" s="534"/>
      <c r="B8" s="128" t="s">
        <v>156</v>
      </c>
      <c r="C8" s="91">
        <v>102544</v>
      </c>
      <c r="D8" s="241">
        <v>5298</v>
      </c>
      <c r="E8" s="241">
        <v>7464</v>
      </c>
      <c r="F8" s="241">
        <v>9038</v>
      </c>
      <c r="G8" s="243">
        <v>8661</v>
      </c>
      <c r="H8" s="243">
        <v>8353</v>
      </c>
      <c r="I8" s="243">
        <v>9778</v>
      </c>
      <c r="J8" s="243">
        <v>8421</v>
      </c>
      <c r="K8" s="243">
        <v>8070</v>
      </c>
      <c r="L8" s="243">
        <v>7891</v>
      </c>
      <c r="M8" s="243">
        <v>7762</v>
      </c>
      <c r="N8" s="243">
        <v>6581</v>
      </c>
      <c r="O8" s="243">
        <v>4675</v>
      </c>
      <c r="P8" s="243">
        <v>2466</v>
      </c>
      <c r="Q8" s="241">
        <v>1991</v>
      </c>
      <c r="R8" s="241">
        <v>1519</v>
      </c>
      <c r="S8" s="241">
        <v>2540</v>
      </c>
      <c r="T8" s="241">
        <v>1498</v>
      </c>
      <c r="U8" s="241">
        <v>407</v>
      </c>
      <c r="V8" s="241">
        <v>105</v>
      </c>
      <c r="W8" s="241">
        <v>20</v>
      </c>
      <c r="X8" s="242">
        <v>6</v>
      </c>
      <c r="Y8" s="240"/>
      <c r="Z8" s="240"/>
      <c r="AA8" s="240"/>
      <c r="AB8" s="240"/>
    </row>
    <row r="9" spans="1:28" ht="15" customHeight="1">
      <c r="A9" s="534"/>
      <c r="B9" s="128" t="s">
        <v>157</v>
      </c>
      <c r="C9" s="91">
        <v>100136</v>
      </c>
      <c r="D9" s="243">
        <v>4755</v>
      </c>
      <c r="E9" s="243">
        <v>6629</v>
      </c>
      <c r="F9" s="243">
        <v>8277</v>
      </c>
      <c r="G9" s="243">
        <v>7668</v>
      </c>
      <c r="H9" s="243">
        <v>7964</v>
      </c>
      <c r="I9" s="243">
        <v>9382</v>
      </c>
      <c r="J9" s="243">
        <v>8150</v>
      </c>
      <c r="K9" s="243">
        <v>8408</v>
      </c>
      <c r="L9" s="243">
        <v>8637</v>
      </c>
      <c r="M9" s="243">
        <v>8390</v>
      </c>
      <c r="N9" s="243">
        <v>7483</v>
      </c>
      <c r="O9" s="243">
        <v>5409</v>
      </c>
      <c r="P9" s="243">
        <v>2938</v>
      </c>
      <c r="Q9" s="243">
        <v>2279</v>
      </c>
      <c r="R9" s="243">
        <v>1501</v>
      </c>
      <c r="S9" s="243">
        <v>1109</v>
      </c>
      <c r="T9" s="243">
        <v>680</v>
      </c>
      <c r="U9" s="243">
        <v>339</v>
      </c>
      <c r="V9" s="243">
        <v>116</v>
      </c>
      <c r="W9" s="243">
        <v>19</v>
      </c>
      <c r="X9" s="244">
        <v>3</v>
      </c>
      <c r="Y9" s="240"/>
      <c r="Z9" s="240"/>
      <c r="AA9" s="240"/>
      <c r="AB9" s="240"/>
    </row>
    <row r="10" spans="1:28" ht="15" customHeight="1">
      <c r="A10" s="534" t="s">
        <v>396</v>
      </c>
      <c r="B10" s="128" t="s">
        <v>155</v>
      </c>
      <c r="C10" s="245">
        <v>205266</v>
      </c>
      <c r="D10" s="246">
        <v>10019</v>
      </c>
      <c r="E10" s="246">
        <v>13844</v>
      </c>
      <c r="F10" s="246">
        <v>16787</v>
      </c>
      <c r="G10" s="246">
        <v>16365</v>
      </c>
      <c r="H10" s="246">
        <v>15976</v>
      </c>
      <c r="I10" s="246">
        <v>19359</v>
      </c>
      <c r="J10" s="246">
        <v>17467</v>
      </c>
      <c r="K10" s="246">
        <v>16548</v>
      </c>
      <c r="L10" s="246">
        <v>16410</v>
      </c>
      <c r="M10" s="246">
        <v>16413</v>
      </c>
      <c r="N10" s="246">
        <v>14533</v>
      </c>
      <c r="O10" s="246">
        <v>11151</v>
      </c>
      <c r="P10" s="246">
        <v>5896</v>
      </c>
      <c r="Q10" s="246">
        <v>4431</v>
      </c>
      <c r="R10" s="246">
        <v>3111</v>
      </c>
      <c r="S10" s="246">
        <v>3367</v>
      </c>
      <c r="T10" s="246">
        <v>2490</v>
      </c>
      <c r="U10" s="246">
        <v>797</v>
      </c>
      <c r="V10" s="246">
        <v>250</v>
      </c>
      <c r="W10" s="246">
        <v>43</v>
      </c>
      <c r="X10" s="246">
        <v>9</v>
      </c>
      <c r="Y10" s="240"/>
      <c r="Z10" s="240"/>
      <c r="AA10" s="240"/>
      <c r="AB10" s="240"/>
    </row>
    <row r="11" spans="1:28" ht="15" customHeight="1">
      <c r="A11" s="534"/>
      <c r="B11" s="128" t="s">
        <v>156</v>
      </c>
      <c r="C11" s="92">
        <v>103710</v>
      </c>
      <c r="D11" s="246">
        <v>5289</v>
      </c>
      <c r="E11" s="246">
        <v>7363</v>
      </c>
      <c r="F11" s="246">
        <v>8753</v>
      </c>
      <c r="G11" s="246">
        <v>8604</v>
      </c>
      <c r="H11" s="246">
        <v>8240</v>
      </c>
      <c r="I11" s="246">
        <v>9842</v>
      </c>
      <c r="J11" s="246">
        <v>8904</v>
      </c>
      <c r="K11" s="246">
        <v>8188</v>
      </c>
      <c r="L11" s="246">
        <v>7831</v>
      </c>
      <c r="M11" s="246">
        <v>7909</v>
      </c>
      <c r="N11" s="246">
        <v>6843</v>
      </c>
      <c r="O11" s="246">
        <v>5127</v>
      </c>
      <c r="P11" s="246">
        <v>2698</v>
      </c>
      <c r="Q11" s="246">
        <v>2038</v>
      </c>
      <c r="R11" s="246">
        <v>1481</v>
      </c>
      <c r="S11" s="246">
        <v>2244</v>
      </c>
      <c r="T11" s="246">
        <v>1765</v>
      </c>
      <c r="U11" s="246">
        <v>445</v>
      </c>
      <c r="V11" s="246">
        <v>119</v>
      </c>
      <c r="W11" s="246">
        <v>23</v>
      </c>
      <c r="X11" s="247">
        <v>4</v>
      </c>
      <c r="Y11" s="240"/>
      <c r="Z11" s="240"/>
      <c r="AA11" s="240"/>
      <c r="AB11" s="240"/>
    </row>
    <row r="12" spans="1:28" ht="15" customHeight="1">
      <c r="A12" s="534"/>
      <c r="B12" s="128" t="s">
        <v>157</v>
      </c>
      <c r="C12" s="92">
        <v>101556</v>
      </c>
      <c r="D12" s="246">
        <v>4730</v>
      </c>
      <c r="E12" s="246">
        <v>6481</v>
      </c>
      <c r="F12" s="246">
        <v>8034</v>
      </c>
      <c r="G12" s="246">
        <v>7761</v>
      </c>
      <c r="H12" s="246">
        <v>7736</v>
      </c>
      <c r="I12" s="246">
        <v>9517</v>
      </c>
      <c r="J12" s="246">
        <v>8563</v>
      </c>
      <c r="K12" s="246">
        <v>8360</v>
      </c>
      <c r="L12" s="246">
        <v>8579</v>
      </c>
      <c r="M12" s="246">
        <v>8504</v>
      </c>
      <c r="N12" s="246">
        <v>7690</v>
      </c>
      <c r="O12" s="246">
        <v>6024</v>
      </c>
      <c r="P12" s="246">
        <v>3198</v>
      </c>
      <c r="Q12" s="246">
        <v>2393</v>
      </c>
      <c r="R12" s="246">
        <v>1630</v>
      </c>
      <c r="S12" s="246">
        <v>1123</v>
      </c>
      <c r="T12" s="246">
        <v>725</v>
      </c>
      <c r="U12" s="246">
        <v>352</v>
      </c>
      <c r="V12" s="246">
        <v>131</v>
      </c>
      <c r="W12" s="246">
        <v>20</v>
      </c>
      <c r="X12" s="247">
        <v>5</v>
      </c>
      <c r="Y12" s="240"/>
      <c r="Z12" s="240"/>
      <c r="AA12" s="240"/>
      <c r="AB12" s="240"/>
    </row>
    <row r="13" spans="1:28" ht="15" customHeight="1">
      <c r="A13" s="534" t="s">
        <v>397</v>
      </c>
      <c r="B13" s="128" t="s">
        <v>155</v>
      </c>
      <c r="C13" s="93">
        <v>206471</v>
      </c>
      <c r="D13" s="243">
        <v>9823</v>
      </c>
      <c r="E13" s="243">
        <v>13066</v>
      </c>
      <c r="F13" s="243">
        <v>16373</v>
      </c>
      <c r="G13" s="243">
        <v>16518</v>
      </c>
      <c r="H13" s="243">
        <v>15451</v>
      </c>
      <c r="I13" s="243">
        <v>19012</v>
      </c>
      <c r="J13" s="243">
        <v>18400</v>
      </c>
      <c r="K13" s="243">
        <v>16460</v>
      </c>
      <c r="L13" s="243">
        <v>16397</v>
      </c>
      <c r="M13" s="243">
        <v>16508</v>
      </c>
      <c r="N13" s="243">
        <v>14938</v>
      </c>
      <c r="O13" s="243">
        <v>11969</v>
      </c>
      <c r="P13" s="243">
        <v>6560</v>
      </c>
      <c r="Q13" s="243">
        <v>4701</v>
      </c>
      <c r="R13" s="243">
        <v>3203</v>
      </c>
      <c r="S13" s="243">
        <v>3098</v>
      </c>
      <c r="T13" s="243">
        <v>2757</v>
      </c>
      <c r="U13" s="243">
        <v>908</v>
      </c>
      <c r="V13" s="243">
        <v>270</v>
      </c>
      <c r="W13" s="243">
        <v>52</v>
      </c>
      <c r="X13" s="243">
        <v>7</v>
      </c>
      <c r="Y13" s="240"/>
      <c r="Z13" s="240"/>
      <c r="AA13" s="240"/>
      <c r="AB13" s="240"/>
    </row>
    <row r="14" spans="1:28" ht="15" customHeight="1">
      <c r="A14" s="534"/>
      <c r="B14" s="128" t="s">
        <v>156</v>
      </c>
      <c r="C14" s="93">
        <v>104064</v>
      </c>
      <c r="D14" s="243">
        <v>5082</v>
      </c>
      <c r="E14" s="243">
        <v>6931</v>
      </c>
      <c r="F14" s="243">
        <v>8522</v>
      </c>
      <c r="G14" s="243">
        <v>8702</v>
      </c>
      <c r="H14" s="243">
        <v>8053</v>
      </c>
      <c r="I14" s="243">
        <v>9659</v>
      </c>
      <c r="J14" s="243">
        <v>9362</v>
      </c>
      <c r="K14" s="243">
        <v>8209</v>
      </c>
      <c r="L14" s="243">
        <v>7869</v>
      </c>
      <c r="M14" s="243">
        <v>7986</v>
      </c>
      <c r="N14" s="243">
        <v>7005</v>
      </c>
      <c r="O14" s="243">
        <v>5506</v>
      </c>
      <c r="P14" s="243">
        <v>2989</v>
      </c>
      <c r="Q14" s="243">
        <v>2145</v>
      </c>
      <c r="R14" s="243">
        <v>1460</v>
      </c>
      <c r="S14" s="243">
        <v>1918</v>
      </c>
      <c r="T14" s="243">
        <v>1982</v>
      </c>
      <c r="U14" s="243">
        <v>521</v>
      </c>
      <c r="V14" s="243">
        <v>136</v>
      </c>
      <c r="W14" s="243">
        <v>24</v>
      </c>
      <c r="X14" s="244">
        <v>3</v>
      </c>
      <c r="Y14" s="240"/>
      <c r="Z14" s="240"/>
      <c r="AA14" s="240"/>
      <c r="AB14" s="240"/>
    </row>
    <row r="15" spans="1:28" ht="15" customHeight="1">
      <c r="A15" s="534"/>
      <c r="B15" s="128" t="s">
        <v>157</v>
      </c>
      <c r="C15" s="93">
        <v>102407</v>
      </c>
      <c r="D15" s="243">
        <v>4741</v>
      </c>
      <c r="E15" s="243">
        <v>6135</v>
      </c>
      <c r="F15" s="243">
        <v>7851</v>
      </c>
      <c r="G15" s="243">
        <v>7816</v>
      </c>
      <c r="H15" s="243">
        <v>7398</v>
      </c>
      <c r="I15" s="243">
        <v>9353</v>
      </c>
      <c r="J15" s="243">
        <v>9038</v>
      </c>
      <c r="K15" s="243">
        <v>8251</v>
      </c>
      <c r="L15" s="243">
        <v>8528</v>
      </c>
      <c r="M15" s="243">
        <v>8522</v>
      </c>
      <c r="N15" s="243">
        <v>7933</v>
      </c>
      <c r="O15" s="243">
        <v>6463</v>
      </c>
      <c r="P15" s="243">
        <v>3571</v>
      </c>
      <c r="Q15" s="243">
        <v>2556</v>
      </c>
      <c r="R15" s="243">
        <v>1743</v>
      </c>
      <c r="S15" s="243">
        <v>1180</v>
      </c>
      <c r="T15" s="243">
        <v>775</v>
      </c>
      <c r="U15" s="243">
        <v>387</v>
      </c>
      <c r="V15" s="243">
        <v>134</v>
      </c>
      <c r="W15" s="243">
        <v>28</v>
      </c>
      <c r="X15" s="244">
        <v>4</v>
      </c>
      <c r="Y15" s="240"/>
      <c r="Z15" s="240"/>
      <c r="AA15" s="240"/>
      <c r="AB15" s="240"/>
    </row>
    <row r="16" spans="1:28" ht="15" customHeight="1">
      <c r="A16" s="534" t="s">
        <v>398</v>
      </c>
      <c r="B16" s="128" t="s">
        <v>155</v>
      </c>
      <c r="C16" s="93">
        <v>207457</v>
      </c>
      <c r="D16" s="243">
        <v>9400</v>
      </c>
      <c r="E16" s="243">
        <v>11980</v>
      </c>
      <c r="F16" s="243">
        <v>16138</v>
      </c>
      <c r="G16" s="243">
        <v>16410</v>
      </c>
      <c r="H16" s="243">
        <v>15506</v>
      </c>
      <c r="I16" s="243">
        <v>18616</v>
      </c>
      <c r="J16" s="243">
        <v>18879</v>
      </c>
      <c r="K16" s="243">
        <v>16524</v>
      </c>
      <c r="L16" s="243">
        <v>16476</v>
      </c>
      <c r="M16" s="243">
        <v>16635</v>
      </c>
      <c r="N16" s="243">
        <v>15172</v>
      </c>
      <c r="O16" s="243">
        <v>12918</v>
      </c>
      <c r="P16" s="243">
        <v>7495</v>
      </c>
      <c r="Q16" s="243">
        <v>4758</v>
      </c>
      <c r="R16" s="243">
        <v>3467</v>
      </c>
      <c r="S16" s="243">
        <v>2777</v>
      </c>
      <c r="T16" s="243">
        <v>2900</v>
      </c>
      <c r="U16" s="243">
        <v>1051</v>
      </c>
      <c r="V16" s="243">
        <v>286</v>
      </c>
      <c r="W16" s="243">
        <v>59</v>
      </c>
      <c r="X16" s="243">
        <v>10</v>
      </c>
      <c r="Y16" s="240"/>
      <c r="Z16" s="240"/>
      <c r="AA16" s="240"/>
      <c r="AB16" s="240"/>
    </row>
    <row r="17" spans="1:28" ht="15" customHeight="1">
      <c r="A17" s="534"/>
      <c r="B17" s="128" t="s">
        <v>156</v>
      </c>
      <c r="C17" s="93">
        <v>104445</v>
      </c>
      <c r="D17" s="243">
        <v>4897</v>
      </c>
      <c r="E17" s="243">
        <v>6326</v>
      </c>
      <c r="F17" s="243">
        <v>8473</v>
      </c>
      <c r="G17" s="243">
        <v>8624</v>
      </c>
      <c r="H17" s="243">
        <v>8169</v>
      </c>
      <c r="I17" s="243">
        <v>9468</v>
      </c>
      <c r="J17" s="243">
        <v>9573</v>
      </c>
      <c r="K17" s="243">
        <v>8284</v>
      </c>
      <c r="L17" s="243">
        <v>7978</v>
      </c>
      <c r="M17" s="243">
        <v>7942</v>
      </c>
      <c r="N17" s="243">
        <v>7169</v>
      </c>
      <c r="O17" s="243">
        <v>5950</v>
      </c>
      <c r="P17" s="243">
        <v>3434</v>
      </c>
      <c r="Q17" s="243">
        <v>2121</v>
      </c>
      <c r="R17" s="243">
        <v>1579</v>
      </c>
      <c r="S17" s="243">
        <v>1580</v>
      </c>
      <c r="T17" s="243">
        <v>2075</v>
      </c>
      <c r="U17" s="243">
        <v>633</v>
      </c>
      <c r="V17" s="243">
        <v>140</v>
      </c>
      <c r="W17" s="243">
        <v>24</v>
      </c>
      <c r="X17" s="244">
        <v>6</v>
      </c>
      <c r="Y17" s="240"/>
      <c r="Z17" s="240"/>
      <c r="AA17" s="240"/>
      <c r="AB17" s="240"/>
    </row>
    <row r="18" spans="1:28" ht="15" customHeight="1">
      <c r="A18" s="534"/>
      <c r="B18" s="128" t="s">
        <v>157</v>
      </c>
      <c r="C18" s="93">
        <v>103012</v>
      </c>
      <c r="D18" s="243">
        <v>4503</v>
      </c>
      <c r="E18" s="243">
        <v>5654</v>
      </c>
      <c r="F18" s="243">
        <v>7665</v>
      </c>
      <c r="G18" s="243">
        <v>7786</v>
      </c>
      <c r="H18" s="243">
        <v>7337</v>
      </c>
      <c r="I18" s="243">
        <v>9148</v>
      </c>
      <c r="J18" s="243">
        <v>9306</v>
      </c>
      <c r="K18" s="243">
        <v>8240</v>
      </c>
      <c r="L18" s="243">
        <v>8498</v>
      </c>
      <c r="M18" s="243">
        <v>8693</v>
      </c>
      <c r="N18" s="243">
        <v>8003</v>
      </c>
      <c r="O18" s="243">
        <v>6968</v>
      </c>
      <c r="P18" s="243">
        <v>4061</v>
      </c>
      <c r="Q18" s="243">
        <v>2637</v>
      </c>
      <c r="R18" s="243">
        <v>1888</v>
      </c>
      <c r="S18" s="243">
        <v>1197</v>
      </c>
      <c r="T18" s="243">
        <v>825</v>
      </c>
      <c r="U18" s="243">
        <v>418</v>
      </c>
      <c r="V18" s="243">
        <v>146</v>
      </c>
      <c r="W18" s="243">
        <v>35</v>
      </c>
      <c r="X18" s="244">
        <v>4</v>
      </c>
      <c r="Y18" s="240"/>
      <c r="Z18" s="240"/>
      <c r="AA18" s="240"/>
      <c r="AB18" s="240"/>
    </row>
    <row r="19" spans="1:28" ht="15" customHeight="1">
      <c r="A19" s="534" t="s">
        <v>399</v>
      </c>
      <c r="B19" s="128" t="s">
        <v>158</v>
      </c>
      <c r="C19" s="93">
        <v>208561</v>
      </c>
      <c r="D19" s="243">
        <v>9231</v>
      </c>
      <c r="E19" s="243">
        <v>11483</v>
      </c>
      <c r="F19" s="243">
        <v>15382</v>
      </c>
      <c r="G19" s="243">
        <v>16418</v>
      </c>
      <c r="H19" s="243">
        <v>15872</v>
      </c>
      <c r="I19" s="243">
        <v>17472</v>
      </c>
      <c r="J19" s="243">
        <v>19133</v>
      </c>
      <c r="K19" s="243">
        <v>17061</v>
      </c>
      <c r="L19" s="243">
        <v>16433</v>
      </c>
      <c r="M19" s="243">
        <v>16717</v>
      </c>
      <c r="N19" s="243">
        <v>15438</v>
      </c>
      <c r="O19" s="243">
        <v>13466</v>
      </c>
      <c r="P19" s="243">
        <v>8682</v>
      </c>
      <c r="Q19" s="243">
        <v>4898</v>
      </c>
      <c r="R19" s="243">
        <v>3739</v>
      </c>
      <c r="S19" s="243">
        <v>2661</v>
      </c>
      <c r="T19" s="243">
        <v>2894</v>
      </c>
      <c r="U19" s="243">
        <v>1175</v>
      </c>
      <c r="V19" s="243">
        <v>322</v>
      </c>
      <c r="W19" s="243">
        <v>74</v>
      </c>
      <c r="X19" s="243">
        <v>10</v>
      </c>
      <c r="Y19" s="240"/>
      <c r="Z19" s="240"/>
      <c r="AA19" s="240"/>
      <c r="AB19" s="240"/>
    </row>
    <row r="20" spans="1:28" ht="15" customHeight="1">
      <c r="A20" s="534"/>
      <c r="B20" s="128" t="s">
        <v>159</v>
      </c>
      <c r="C20" s="93">
        <v>104912</v>
      </c>
      <c r="D20" s="243">
        <v>4827</v>
      </c>
      <c r="E20" s="243">
        <v>6070</v>
      </c>
      <c r="F20" s="243">
        <v>8097</v>
      </c>
      <c r="G20" s="243">
        <v>8608</v>
      </c>
      <c r="H20" s="243">
        <v>8391</v>
      </c>
      <c r="I20" s="243">
        <v>8890</v>
      </c>
      <c r="J20" s="243">
        <v>9692</v>
      </c>
      <c r="K20" s="243">
        <v>8523</v>
      </c>
      <c r="L20" s="243">
        <v>8105</v>
      </c>
      <c r="M20" s="243">
        <v>8002</v>
      </c>
      <c r="N20" s="243">
        <v>7283</v>
      </c>
      <c r="O20" s="243">
        <v>6225</v>
      </c>
      <c r="P20" s="243">
        <v>3956</v>
      </c>
      <c r="Q20" s="243">
        <v>2216</v>
      </c>
      <c r="R20" s="243">
        <v>1674</v>
      </c>
      <c r="S20" s="243">
        <v>1370</v>
      </c>
      <c r="T20" s="243">
        <v>2044</v>
      </c>
      <c r="U20" s="243">
        <v>751</v>
      </c>
      <c r="V20" s="243">
        <v>152</v>
      </c>
      <c r="W20" s="243">
        <v>31</v>
      </c>
      <c r="X20" s="244">
        <v>5</v>
      </c>
      <c r="Y20" s="240"/>
      <c r="Z20" s="240"/>
      <c r="AA20" s="240"/>
      <c r="AB20" s="240"/>
    </row>
    <row r="21" spans="1:28" ht="15" customHeight="1">
      <c r="A21" s="534"/>
      <c r="B21" s="128" t="s">
        <v>160</v>
      </c>
      <c r="C21" s="93">
        <v>103649</v>
      </c>
      <c r="D21" s="243">
        <v>4404</v>
      </c>
      <c r="E21" s="243">
        <v>5413</v>
      </c>
      <c r="F21" s="243">
        <v>7285</v>
      </c>
      <c r="G21" s="243">
        <v>7810</v>
      </c>
      <c r="H21" s="243">
        <v>7481</v>
      </c>
      <c r="I21" s="243">
        <v>8582</v>
      </c>
      <c r="J21" s="243">
        <v>9441</v>
      </c>
      <c r="K21" s="243">
        <v>8538</v>
      </c>
      <c r="L21" s="243">
        <v>8328</v>
      </c>
      <c r="M21" s="243">
        <v>8715</v>
      </c>
      <c r="N21" s="243">
        <v>8155</v>
      </c>
      <c r="O21" s="243">
        <v>7241</v>
      </c>
      <c r="P21" s="243">
        <v>4726</v>
      </c>
      <c r="Q21" s="243">
        <v>2682</v>
      </c>
      <c r="R21" s="243">
        <v>2065</v>
      </c>
      <c r="S21" s="243">
        <v>1291</v>
      </c>
      <c r="T21" s="243">
        <v>850</v>
      </c>
      <c r="U21" s="243">
        <v>424</v>
      </c>
      <c r="V21" s="243">
        <v>170</v>
      </c>
      <c r="W21" s="243">
        <v>43</v>
      </c>
      <c r="X21" s="244">
        <v>5</v>
      </c>
      <c r="Y21" s="240"/>
      <c r="Z21" s="240"/>
      <c r="AA21" s="240"/>
      <c r="AB21" s="240"/>
    </row>
    <row r="22" spans="1:28" ht="15" customHeight="1">
      <c r="A22" s="534" t="s">
        <v>400</v>
      </c>
      <c r="B22" s="128" t="s">
        <v>158</v>
      </c>
      <c r="C22" s="93">
        <v>209552</v>
      </c>
      <c r="D22" s="243">
        <v>9375</v>
      </c>
      <c r="E22" s="243">
        <v>11076</v>
      </c>
      <c r="F22" s="243">
        <v>14613</v>
      </c>
      <c r="G22" s="243">
        <v>16318</v>
      </c>
      <c r="H22" s="243">
        <v>16102</v>
      </c>
      <c r="I22" s="243">
        <v>16524</v>
      </c>
      <c r="J22" s="243">
        <v>19767</v>
      </c>
      <c r="K22" s="243">
        <v>17130</v>
      </c>
      <c r="L22" s="243">
        <v>16628</v>
      </c>
      <c r="M22" s="243">
        <v>16294</v>
      </c>
      <c r="N22" s="243">
        <v>15837</v>
      </c>
      <c r="O22" s="243">
        <v>13770</v>
      </c>
      <c r="P22" s="243">
        <v>9793</v>
      </c>
      <c r="Q22" s="243">
        <v>5175</v>
      </c>
      <c r="R22" s="243">
        <v>3929</v>
      </c>
      <c r="S22" s="243">
        <v>2655</v>
      </c>
      <c r="T22" s="243">
        <v>2768</v>
      </c>
      <c r="U22" s="243">
        <v>1364</v>
      </c>
      <c r="V22" s="243">
        <v>351</v>
      </c>
      <c r="W22" s="243">
        <v>72</v>
      </c>
      <c r="X22" s="243">
        <v>11</v>
      </c>
      <c r="Y22" s="240"/>
      <c r="Z22" s="240"/>
      <c r="AA22" s="240"/>
      <c r="AB22" s="240"/>
    </row>
    <row r="23" spans="1:28" ht="15" customHeight="1">
      <c r="A23" s="534"/>
      <c r="B23" s="128" t="s">
        <v>159</v>
      </c>
      <c r="C23" s="93">
        <v>105330</v>
      </c>
      <c r="D23" s="243">
        <v>4836</v>
      </c>
      <c r="E23" s="243">
        <v>5850</v>
      </c>
      <c r="F23" s="243">
        <v>7689</v>
      </c>
      <c r="G23" s="243">
        <v>8515</v>
      </c>
      <c r="H23" s="243">
        <v>8543</v>
      </c>
      <c r="I23" s="243">
        <v>8503</v>
      </c>
      <c r="J23" s="243">
        <v>10060</v>
      </c>
      <c r="K23" s="243">
        <v>8612</v>
      </c>
      <c r="L23" s="243">
        <v>8178</v>
      </c>
      <c r="M23" s="243">
        <v>7804</v>
      </c>
      <c r="N23" s="243">
        <v>7546</v>
      </c>
      <c r="O23" s="243">
        <v>6351</v>
      </c>
      <c r="P23" s="243">
        <v>4474</v>
      </c>
      <c r="Q23" s="243">
        <v>2338</v>
      </c>
      <c r="R23" s="243">
        <v>1748</v>
      </c>
      <c r="S23" s="243">
        <v>1295</v>
      </c>
      <c r="T23" s="243">
        <v>1861</v>
      </c>
      <c r="U23" s="243">
        <v>921</v>
      </c>
      <c r="V23" s="243">
        <v>169</v>
      </c>
      <c r="W23" s="243">
        <v>32</v>
      </c>
      <c r="X23" s="244">
        <v>5</v>
      </c>
      <c r="Y23" s="66"/>
      <c r="Z23" s="240"/>
      <c r="AA23" s="240"/>
      <c r="AB23" s="240"/>
    </row>
    <row r="24" spans="1:28" ht="15" customHeight="1">
      <c r="A24" s="534"/>
      <c r="B24" s="128" t="s">
        <v>160</v>
      </c>
      <c r="C24" s="93">
        <v>104222</v>
      </c>
      <c r="D24" s="243">
        <v>4539</v>
      </c>
      <c r="E24" s="243">
        <v>5226</v>
      </c>
      <c r="F24" s="243">
        <v>6924</v>
      </c>
      <c r="G24" s="243">
        <v>7803</v>
      </c>
      <c r="H24" s="243">
        <v>7559</v>
      </c>
      <c r="I24" s="243">
        <v>8021</v>
      </c>
      <c r="J24" s="243">
        <v>9707</v>
      </c>
      <c r="K24" s="243">
        <v>8518</v>
      </c>
      <c r="L24" s="243">
        <v>8450</v>
      </c>
      <c r="M24" s="243">
        <v>8490</v>
      </c>
      <c r="N24" s="243">
        <v>8291</v>
      </c>
      <c r="O24" s="243">
        <v>7419</v>
      </c>
      <c r="P24" s="243">
        <v>5319</v>
      </c>
      <c r="Q24" s="243">
        <v>2837</v>
      </c>
      <c r="R24" s="243">
        <v>2181</v>
      </c>
      <c r="S24" s="243">
        <v>1360</v>
      </c>
      <c r="T24" s="243">
        <v>907</v>
      </c>
      <c r="U24" s="243">
        <v>443</v>
      </c>
      <c r="V24" s="243">
        <v>182</v>
      </c>
      <c r="W24" s="243">
        <v>40</v>
      </c>
      <c r="X24" s="244">
        <v>6</v>
      </c>
      <c r="Y24" s="66"/>
      <c r="Z24" s="240"/>
      <c r="AA24" s="240"/>
      <c r="AB24" s="240"/>
    </row>
    <row r="25" spans="1:28" ht="15" customHeight="1">
      <c r="A25" s="534" t="s">
        <v>401</v>
      </c>
      <c r="B25" s="128" t="s">
        <v>158</v>
      </c>
      <c r="C25" s="93">
        <v>209552</v>
      </c>
      <c r="D25" s="243">
        <v>9375</v>
      </c>
      <c r="E25" s="243">
        <v>11076</v>
      </c>
      <c r="F25" s="243">
        <v>14613</v>
      </c>
      <c r="G25" s="243">
        <v>16318</v>
      </c>
      <c r="H25" s="243">
        <v>16102</v>
      </c>
      <c r="I25" s="243">
        <v>16524</v>
      </c>
      <c r="J25" s="243">
        <v>19767</v>
      </c>
      <c r="K25" s="243">
        <v>17130</v>
      </c>
      <c r="L25" s="243">
        <v>16628</v>
      </c>
      <c r="M25" s="243">
        <v>16294</v>
      </c>
      <c r="N25" s="243">
        <v>15837</v>
      </c>
      <c r="O25" s="243">
        <v>13770</v>
      </c>
      <c r="P25" s="243">
        <v>9793</v>
      </c>
      <c r="Q25" s="243">
        <v>5175</v>
      </c>
      <c r="R25" s="243">
        <v>3929</v>
      </c>
      <c r="S25" s="243">
        <v>2655</v>
      </c>
      <c r="T25" s="243">
        <v>2768</v>
      </c>
      <c r="U25" s="243">
        <v>1364</v>
      </c>
      <c r="V25" s="243">
        <v>351</v>
      </c>
      <c r="W25" s="243">
        <v>72</v>
      </c>
      <c r="X25" s="243">
        <v>11</v>
      </c>
      <c r="Y25" s="240"/>
      <c r="Z25" s="240"/>
      <c r="AA25" s="240"/>
      <c r="AB25" s="240"/>
    </row>
    <row r="26" spans="1:28" ht="15" customHeight="1">
      <c r="A26" s="534"/>
      <c r="B26" s="128" t="s">
        <v>159</v>
      </c>
      <c r="C26" s="93">
        <v>105878</v>
      </c>
      <c r="D26" s="243">
        <v>4738</v>
      </c>
      <c r="E26" s="243">
        <v>5773</v>
      </c>
      <c r="F26" s="243">
        <v>7487</v>
      </c>
      <c r="G26" s="243">
        <v>8248</v>
      </c>
      <c r="H26" s="243">
        <v>8493</v>
      </c>
      <c r="I26" s="243">
        <v>8335</v>
      </c>
      <c r="J26" s="243">
        <v>10105</v>
      </c>
      <c r="K26" s="243">
        <v>9009</v>
      </c>
      <c r="L26" s="243">
        <v>8241</v>
      </c>
      <c r="M26" s="243">
        <v>7706</v>
      </c>
      <c r="N26" s="243">
        <v>7632</v>
      </c>
      <c r="O26" s="243">
        <v>6609</v>
      </c>
      <c r="P26" s="243">
        <v>4904</v>
      </c>
      <c r="Q26" s="243">
        <v>2563</v>
      </c>
      <c r="R26" s="243">
        <v>1826</v>
      </c>
      <c r="S26" s="243">
        <v>1239</v>
      </c>
      <c r="T26" s="243">
        <v>1646</v>
      </c>
      <c r="U26" s="243">
        <v>1099</v>
      </c>
      <c r="V26" s="243">
        <v>195</v>
      </c>
      <c r="W26" s="243">
        <v>34</v>
      </c>
      <c r="X26" s="243">
        <v>5</v>
      </c>
      <c r="Y26" s="66"/>
      <c r="Z26" s="240"/>
      <c r="AA26" s="240"/>
      <c r="AB26" s="240"/>
    </row>
    <row r="27" spans="1:28" ht="15" customHeight="1">
      <c r="A27" s="534"/>
      <c r="B27" s="128" t="s">
        <v>160</v>
      </c>
      <c r="C27" s="93">
        <v>105268</v>
      </c>
      <c r="D27" s="243">
        <v>4539</v>
      </c>
      <c r="E27" s="243">
        <v>5137</v>
      </c>
      <c r="F27" s="243">
        <v>6751</v>
      </c>
      <c r="G27" s="243">
        <v>7548</v>
      </c>
      <c r="H27" s="243">
        <v>7556</v>
      </c>
      <c r="I27" s="243">
        <v>7882</v>
      </c>
      <c r="J27" s="243">
        <v>9588</v>
      </c>
      <c r="K27" s="243">
        <v>8880</v>
      </c>
      <c r="L27" s="243">
        <v>8427</v>
      </c>
      <c r="M27" s="243">
        <v>8451</v>
      </c>
      <c r="N27" s="243">
        <v>8419</v>
      </c>
      <c r="O27" s="243">
        <v>7619</v>
      </c>
      <c r="P27" s="243">
        <v>5911</v>
      </c>
      <c r="Q27" s="243">
        <v>3121</v>
      </c>
      <c r="R27" s="243">
        <v>2279</v>
      </c>
      <c r="S27" s="243">
        <v>1503</v>
      </c>
      <c r="T27" s="243">
        <v>914</v>
      </c>
      <c r="U27" s="243">
        <v>506</v>
      </c>
      <c r="V27" s="243">
        <v>180</v>
      </c>
      <c r="W27" s="243">
        <v>50</v>
      </c>
      <c r="X27" s="243">
        <v>7</v>
      </c>
      <c r="Y27" s="66"/>
      <c r="Z27" s="240"/>
      <c r="AA27" s="240"/>
      <c r="AB27" s="240"/>
    </row>
    <row r="28" spans="1:28" ht="15" customHeight="1">
      <c r="A28" s="534" t="s">
        <v>402</v>
      </c>
      <c r="B28" s="128" t="s">
        <v>158</v>
      </c>
      <c r="C28" s="93">
        <v>212328</v>
      </c>
      <c r="D28" s="243">
        <v>9425</v>
      </c>
      <c r="E28" s="243">
        <v>10717</v>
      </c>
      <c r="F28" s="243">
        <v>13381</v>
      </c>
      <c r="G28" s="243">
        <v>15580</v>
      </c>
      <c r="H28" s="243">
        <v>16227</v>
      </c>
      <c r="I28" s="243">
        <v>15710</v>
      </c>
      <c r="J28" s="243">
        <v>19244</v>
      </c>
      <c r="K28" s="243">
        <v>18695</v>
      </c>
      <c r="L28" s="243">
        <v>16588</v>
      </c>
      <c r="M28" s="243">
        <v>16104</v>
      </c>
      <c r="N28" s="243">
        <v>16196</v>
      </c>
      <c r="O28" s="243">
        <v>14697</v>
      </c>
      <c r="P28" s="243">
        <v>11581</v>
      </c>
      <c r="Q28" s="243">
        <v>6333</v>
      </c>
      <c r="R28" s="243">
        <v>4360</v>
      </c>
      <c r="S28" s="243">
        <v>2832</v>
      </c>
      <c r="T28" s="243">
        <v>2365</v>
      </c>
      <c r="U28" s="243">
        <v>1757</v>
      </c>
      <c r="V28" s="243">
        <v>433</v>
      </c>
      <c r="W28" s="243">
        <v>94</v>
      </c>
      <c r="X28" s="243">
        <v>9</v>
      </c>
      <c r="Y28" s="240"/>
      <c r="Z28" s="240"/>
      <c r="AA28" s="240"/>
      <c r="AB28" s="240"/>
    </row>
    <row r="29" spans="1:28" ht="15" customHeight="1">
      <c r="A29" s="534"/>
      <c r="B29" s="128" t="s">
        <v>159</v>
      </c>
      <c r="C29" s="248">
        <v>106310</v>
      </c>
      <c r="D29" s="243">
        <v>4806</v>
      </c>
      <c r="E29" s="243">
        <v>5564</v>
      </c>
      <c r="F29" s="243">
        <v>7080</v>
      </c>
      <c r="G29" s="243">
        <v>8150</v>
      </c>
      <c r="H29" s="243">
        <v>8565</v>
      </c>
      <c r="I29" s="243">
        <v>8187</v>
      </c>
      <c r="J29" s="243">
        <v>9876</v>
      </c>
      <c r="K29" s="243">
        <v>9404</v>
      </c>
      <c r="L29" s="243">
        <v>8230</v>
      </c>
      <c r="M29" s="243">
        <v>7761</v>
      </c>
      <c r="N29" s="243">
        <v>7695</v>
      </c>
      <c r="O29" s="243">
        <v>6791</v>
      </c>
      <c r="P29" s="243">
        <v>5280</v>
      </c>
      <c r="Q29" s="243">
        <v>2848</v>
      </c>
      <c r="R29" s="243">
        <v>1968</v>
      </c>
      <c r="S29" s="243">
        <v>1214</v>
      </c>
      <c r="T29" s="243">
        <v>1399</v>
      </c>
      <c r="U29" s="243">
        <v>1220</v>
      </c>
      <c r="V29" s="243">
        <v>226</v>
      </c>
      <c r="W29" s="243">
        <v>43</v>
      </c>
      <c r="X29" s="243">
        <v>3</v>
      </c>
      <c r="Y29" s="66"/>
      <c r="Z29" s="240"/>
      <c r="AA29" s="240"/>
      <c r="AB29" s="240"/>
    </row>
    <row r="30" spans="1:28" ht="15" customHeight="1">
      <c r="A30" s="534"/>
      <c r="B30" s="128" t="s">
        <v>160</v>
      </c>
      <c r="C30" s="248">
        <v>106018</v>
      </c>
      <c r="D30" s="243">
        <v>4619</v>
      </c>
      <c r="E30" s="243">
        <v>5153</v>
      </c>
      <c r="F30" s="243">
        <v>6301</v>
      </c>
      <c r="G30" s="243">
        <v>7430</v>
      </c>
      <c r="H30" s="243">
        <v>7662</v>
      </c>
      <c r="I30" s="243">
        <v>7523</v>
      </c>
      <c r="J30" s="243">
        <v>9368</v>
      </c>
      <c r="K30" s="243">
        <v>9291</v>
      </c>
      <c r="L30" s="243">
        <v>8358</v>
      </c>
      <c r="M30" s="243">
        <v>8343</v>
      </c>
      <c r="N30" s="243">
        <v>8501</v>
      </c>
      <c r="O30" s="243">
        <v>7906</v>
      </c>
      <c r="P30" s="243">
        <v>6301</v>
      </c>
      <c r="Q30" s="243">
        <v>3485</v>
      </c>
      <c r="R30" s="243">
        <v>2392</v>
      </c>
      <c r="S30" s="243">
        <v>1618</v>
      </c>
      <c r="T30" s="243">
        <v>966</v>
      </c>
      <c r="U30" s="243">
        <v>537</v>
      </c>
      <c r="V30" s="243">
        <v>207</v>
      </c>
      <c r="W30" s="243">
        <v>51</v>
      </c>
      <c r="X30" s="243">
        <v>6</v>
      </c>
      <c r="Y30" s="66"/>
      <c r="Z30" s="240"/>
      <c r="AA30" s="240"/>
      <c r="AB30" s="240"/>
    </row>
    <row r="31" spans="1:28" ht="15" customHeight="1">
      <c r="A31" s="534" t="s">
        <v>403</v>
      </c>
      <c r="B31" s="128" t="s">
        <v>158</v>
      </c>
      <c r="C31" s="93">
        <v>217887</v>
      </c>
      <c r="D31" s="243">
        <v>11075</v>
      </c>
      <c r="E31" s="243">
        <v>10443</v>
      </c>
      <c r="F31" s="243">
        <v>12273</v>
      </c>
      <c r="G31" s="243">
        <v>15471</v>
      </c>
      <c r="H31" s="243">
        <v>16288</v>
      </c>
      <c r="I31" s="243">
        <v>16230</v>
      </c>
      <c r="J31" s="243">
        <v>19977</v>
      </c>
      <c r="K31" s="243">
        <v>20034</v>
      </c>
      <c r="L31" s="243">
        <v>16736</v>
      </c>
      <c r="M31" s="243">
        <v>16211</v>
      </c>
      <c r="N31" s="243">
        <v>16304</v>
      </c>
      <c r="O31" s="243">
        <v>14924</v>
      </c>
      <c r="P31" s="243">
        <v>12508</v>
      </c>
      <c r="Q31" s="243">
        <v>7245</v>
      </c>
      <c r="R31" s="243">
        <v>4441</v>
      </c>
      <c r="S31" s="243">
        <v>3080</v>
      </c>
      <c r="T31" s="243">
        <v>2164</v>
      </c>
      <c r="U31" s="243">
        <v>1890</v>
      </c>
      <c r="V31" s="243">
        <v>487</v>
      </c>
      <c r="W31" s="243">
        <v>94</v>
      </c>
      <c r="X31" s="243">
        <v>12</v>
      </c>
      <c r="Y31" s="240"/>
      <c r="Z31" s="240"/>
      <c r="AA31" s="240"/>
      <c r="AB31" s="240"/>
    </row>
    <row r="32" spans="1:28" ht="15" customHeight="1">
      <c r="A32" s="535"/>
      <c r="B32" s="128" t="s">
        <v>159</v>
      </c>
      <c r="C32" s="248">
        <v>108707</v>
      </c>
      <c r="D32" s="243">
        <v>5679</v>
      </c>
      <c r="E32" s="243">
        <v>5441</v>
      </c>
      <c r="F32" s="243">
        <v>6461</v>
      </c>
      <c r="G32" s="243">
        <v>8112</v>
      </c>
      <c r="H32" s="243">
        <v>8557</v>
      </c>
      <c r="I32" s="243">
        <v>8423</v>
      </c>
      <c r="J32" s="243">
        <v>10068</v>
      </c>
      <c r="K32" s="243">
        <v>10076</v>
      </c>
      <c r="L32" s="243">
        <v>8368</v>
      </c>
      <c r="M32" s="243">
        <v>7863</v>
      </c>
      <c r="N32" s="243">
        <v>7673</v>
      </c>
      <c r="O32" s="243">
        <v>6894</v>
      </c>
      <c r="P32" s="243">
        <v>5731</v>
      </c>
      <c r="Q32" s="243">
        <v>3282</v>
      </c>
      <c r="R32" s="243">
        <v>1971</v>
      </c>
      <c r="S32" s="243">
        <v>1325</v>
      </c>
      <c r="T32" s="243">
        <v>1154</v>
      </c>
      <c r="U32" s="243">
        <v>1310</v>
      </c>
      <c r="V32" s="243">
        <v>276</v>
      </c>
      <c r="W32" s="243">
        <v>36</v>
      </c>
      <c r="X32" s="243">
        <v>7</v>
      </c>
      <c r="Y32" s="66"/>
      <c r="Z32" s="240"/>
      <c r="AA32" s="240"/>
      <c r="AB32" s="240"/>
    </row>
    <row r="33" spans="1:28" ht="15" customHeight="1">
      <c r="A33" s="535"/>
      <c r="B33" s="128" t="s">
        <v>160</v>
      </c>
      <c r="C33" s="248">
        <v>109180</v>
      </c>
      <c r="D33" s="243">
        <v>5396</v>
      </c>
      <c r="E33" s="243">
        <v>5002</v>
      </c>
      <c r="F33" s="243">
        <v>5812</v>
      </c>
      <c r="G33" s="243">
        <v>7359</v>
      </c>
      <c r="H33" s="243">
        <v>7731</v>
      </c>
      <c r="I33" s="243">
        <v>7807</v>
      </c>
      <c r="J33" s="243">
        <v>9909</v>
      </c>
      <c r="K33" s="243">
        <v>9958</v>
      </c>
      <c r="L33" s="243">
        <v>8368</v>
      </c>
      <c r="M33" s="243">
        <v>8348</v>
      </c>
      <c r="N33" s="243">
        <v>8631</v>
      </c>
      <c r="O33" s="243">
        <v>8030</v>
      </c>
      <c r="P33" s="243">
        <v>6777</v>
      </c>
      <c r="Q33" s="243">
        <v>3963</v>
      </c>
      <c r="R33" s="243">
        <v>2470</v>
      </c>
      <c r="S33" s="243">
        <v>1755</v>
      </c>
      <c r="T33" s="243">
        <v>1010</v>
      </c>
      <c r="U33" s="243">
        <v>580</v>
      </c>
      <c r="V33" s="243">
        <v>211</v>
      </c>
      <c r="W33" s="243">
        <v>58</v>
      </c>
      <c r="X33" s="243">
        <v>5</v>
      </c>
      <c r="Y33" s="66"/>
      <c r="Z33" s="240"/>
      <c r="AA33" s="240"/>
      <c r="AB33" s="240"/>
    </row>
    <row r="34" spans="1:28" ht="15" customHeight="1">
      <c r="A34" s="534" t="s">
        <v>405</v>
      </c>
      <c r="B34" s="128" t="s">
        <v>158</v>
      </c>
      <c r="C34" s="93">
        <f>SUM(D34:X34)</f>
        <v>221587</v>
      </c>
      <c r="D34" s="243">
        <f>SUM(D35:D36)</f>
        <v>11738</v>
      </c>
      <c r="E34" s="243">
        <f aca="true" t="shared" si="0" ref="E34:X34">SUM(E35:E36)</f>
        <v>10486</v>
      </c>
      <c r="F34" s="243">
        <f t="shared" si="0"/>
        <v>11773</v>
      </c>
      <c r="G34" s="243">
        <f t="shared" si="0"/>
        <v>15011</v>
      </c>
      <c r="H34" s="243">
        <f t="shared" si="0"/>
        <v>16294</v>
      </c>
      <c r="I34" s="243">
        <f t="shared" si="0"/>
        <v>16767</v>
      </c>
      <c r="J34" s="243">
        <f t="shared" si="0"/>
        <v>19194</v>
      </c>
      <c r="K34" s="243">
        <f t="shared" si="0"/>
        <v>20865</v>
      </c>
      <c r="L34" s="243">
        <f t="shared" si="0"/>
        <v>17488</v>
      </c>
      <c r="M34" s="243">
        <f t="shared" si="0"/>
        <v>16278</v>
      </c>
      <c r="N34" s="243">
        <f t="shared" si="0"/>
        <v>16422</v>
      </c>
      <c r="O34" s="243">
        <f t="shared" si="0"/>
        <v>15130</v>
      </c>
      <c r="P34" s="243">
        <f t="shared" si="0"/>
        <v>13095</v>
      </c>
      <c r="Q34" s="243">
        <f t="shared" si="0"/>
        <v>8483</v>
      </c>
      <c r="R34" s="243">
        <f t="shared" si="0"/>
        <v>4601</v>
      </c>
      <c r="S34" s="243">
        <f t="shared" si="0"/>
        <v>3366</v>
      </c>
      <c r="T34" s="243">
        <f t="shared" si="0"/>
        <v>2037</v>
      </c>
      <c r="U34" s="243">
        <f t="shared" si="0"/>
        <v>1861</v>
      </c>
      <c r="V34" s="243">
        <f t="shared" si="0"/>
        <v>582</v>
      </c>
      <c r="W34" s="243">
        <f t="shared" si="0"/>
        <v>100</v>
      </c>
      <c r="X34" s="243">
        <f t="shared" si="0"/>
        <v>16</v>
      </c>
      <c r="Y34" s="240"/>
      <c r="Z34" s="240"/>
      <c r="AA34" s="240"/>
      <c r="AB34" s="240"/>
    </row>
    <row r="35" spans="1:28" ht="15" customHeight="1">
      <c r="A35" s="535"/>
      <c r="B35" s="128" t="s">
        <v>159</v>
      </c>
      <c r="C35" s="248">
        <f>SUM(D35:X35)</f>
        <v>110264</v>
      </c>
      <c r="D35" s="243">
        <v>6045</v>
      </c>
      <c r="E35" s="243">
        <v>5426</v>
      </c>
      <c r="F35" s="243">
        <v>6220</v>
      </c>
      <c r="G35" s="243">
        <v>7864</v>
      </c>
      <c r="H35" s="243">
        <v>8544</v>
      </c>
      <c r="I35" s="243">
        <v>8708</v>
      </c>
      <c r="J35" s="243">
        <v>9614</v>
      </c>
      <c r="K35" s="243">
        <v>10459</v>
      </c>
      <c r="L35" s="243">
        <v>8722</v>
      </c>
      <c r="M35" s="243">
        <v>7973</v>
      </c>
      <c r="N35" s="243">
        <v>7760</v>
      </c>
      <c r="O35" s="243">
        <v>7005</v>
      </c>
      <c r="P35" s="243">
        <v>5991</v>
      </c>
      <c r="Q35" s="243">
        <v>3803</v>
      </c>
      <c r="R35" s="243">
        <v>2057</v>
      </c>
      <c r="S35" s="243">
        <v>1429</v>
      </c>
      <c r="T35" s="243">
        <v>991</v>
      </c>
      <c r="U35" s="243">
        <v>1257</v>
      </c>
      <c r="V35" s="243">
        <v>342</v>
      </c>
      <c r="W35" s="243">
        <v>47</v>
      </c>
      <c r="X35" s="243">
        <v>7</v>
      </c>
      <c r="Y35" s="66"/>
      <c r="Z35" s="240"/>
      <c r="AA35" s="240"/>
      <c r="AB35" s="240"/>
    </row>
    <row r="36" spans="1:28" ht="15" customHeight="1">
      <c r="A36" s="535"/>
      <c r="B36" s="128" t="s">
        <v>160</v>
      </c>
      <c r="C36" s="248">
        <f>SUM(D36:X36)</f>
        <v>111323</v>
      </c>
      <c r="D36" s="243">
        <v>5693</v>
      </c>
      <c r="E36" s="243">
        <v>5060</v>
      </c>
      <c r="F36" s="243">
        <v>5553</v>
      </c>
      <c r="G36" s="243">
        <v>7147</v>
      </c>
      <c r="H36" s="243">
        <v>7750</v>
      </c>
      <c r="I36" s="243">
        <v>8059</v>
      </c>
      <c r="J36" s="243">
        <v>9580</v>
      </c>
      <c r="K36" s="243">
        <v>10406</v>
      </c>
      <c r="L36" s="243">
        <v>8766</v>
      </c>
      <c r="M36" s="243">
        <v>8305</v>
      </c>
      <c r="N36" s="243">
        <v>8662</v>
      </c>
      <c r="O36" s="243">
        <v>8125</v>
      </c>
      <c r="P36" s="243">
        <v>7104</v>
      </c>
      <c r="Q36" s="243">
        <v>4680</v>
      </c>
      <c r="R36" s="243">
        <v>2544</v>
      </c>
      <c r="S36" s="243">
        <v>1937</v>
      </c>
      <c r="T36" s="243">
        <v>1046</v>
      </c>
      <c r="U36" s="243">
        <v>604</v>
      </c>
      <c r="V36" s="243">
        <v>240</v>
      </c>
      <c r="W36" s="243">
        <v>53</v>
      </c>
      <c r="X36" s="243">
        <v>9</v>
      </c>
      <c r="Y36" s="66"/>
      <c r="Z36" s="240"/>
      <c r="AA36" s="240"/>
      <c r="AB36" s="240"/>
    </row>
    <row r="37" spans="1:28" ht="6" customHeight="1" thickBot="1">
      <c r="A37" s="129"/>
      <c r="B37" s="130"/>
      <c r="C37" s="191"/>
      <c r="D37" s="236"/>
      <c r="E37" s="111"/>
      <c r="F37" s="111"/>
      <c r="G37" s="111"/>
      <c r="H37" s="111"/>
      <c r="I37" s="111"/>
      <c r="J37" s="111"/>
      <c r="K37" s="110"/>
      <c r="L37" s="110"/>
      <c r="M37" s="236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0"/>
      <c r="Y37" s="240"/>
      <c r="Z37" s="240"/>
      <c r="AA37" s="240"/>
      <c r="AB37" s="240"/>
    </row>
    <row r="38" spans="1:12" ht="20.25" customHeight="1">
      <c r="A38" s="327" t="s">
        <v>271</v>
      </c>
      <c r="B38" s="6"/>
      <c r="C38" s="6"/>
      <c r="D38" s="6"/>
      <c r="E38" s="6"/>
      <c r="F38" s="6"/>
      <c r="G38" s="116"/>
      <c r="H38" s="116"/>
      <c r="I38" s="116"/>
      <c r="J38" s="116"/>
      <c r="K38" s="116"/>
      <c r="L38" s="60" t="s">
        <v>94</v>
      </c>
    </row>
  </sheetData>
  <sheetProtection/>
  <mergeCells count="13">
    <mergeCell ref="L2:X2"/>
    <mergeCell ref="A7:A9"/>
    <mergeCell ref="A31:A33"/>
    <mergeCell ref="A1:B1"/>
    <mergeCell ref="A34:A36"/>
    <mergeCell ref="A10:A12"/>
    <mergeCell ref="A28:A30"/>
    <mergeCell ref="A16:A18"/>
    <mergeCell ref="A19:A21"/>
    <mergeCell ref="A25:A27"/>
    <mergeCell ref="A22:A24"/>
    <mergeCell ref="A13:A15"/>
    <mergeCell ref="A2:K2"/>
  </mergeCells>
  <printOptions/>
  <pageMargins left="0.7874015748031497" right="0.7874015748031497" top="1.5748031496062993" bottom="1.5748031496062993" header="0.5118110236220472" footer="0.9055118110236221"/>
  <pageSetup firstPageNumber="2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I26" sqref="I26"/>
    </sheetView>
  </sheetViews>
  <sheetFormatPr defaultColWidth="10.625" defaultRowHeight="21.75" customHeight="1"/>
  <cols>
    <col min="1" max="1" width="19.375" style="96" customWidth="1"/>
    <col min="2" max="4" width="9.875" style="6" customWidth="1"/>
    <col min="5" max="7" width="7.625" style="6" customWidth="1"/>
    <col min="8" max="16384" width="10.625" style="8" customWidth="1"/>
  </cols>
  <sheetData>
    <row r="1" spans="1:7" s="96" customFormat="1" ht="13.5">
      <c r="A1" s="131" t="s">
        <v>101</v>
      </c>
      <c r="B1" s="121"/>
      <c r="C1" s="121"/>
      <c r="D1" s="121"/>
      <c r="E1" s="121"/>
      <c r="F1" s="121"/>
      <c r="G1" s="132"/>
    </row>
    <row r="2" spans="1:7" ht="35.25" customHeight="1">
      <c r="A2" s="538" t="s">
        <v>274</v>
      </c>
      <c r="B2" s="538"/>
      <c r="C2" s="538"/>
      <c r="D2" s="538"/>
      <c r="E2" s="538"/>
      <c r="F2" s="538"/>
      <c r="G2" s="538"/>
    </row>
    <row r="3" spans="1:8" ht="24.75" customHeight="1" thickBot="1">
      <c r="A3" s="124"/>
      <c r="B3" s="125"/>
      <c r="C3" s="125"/>
      <c r="D3" s="125"/>
      <c r="E3" s="125"/>
      <c r="F3" s="546" t="s">
        <v>162</v>
      </c>
      <c r="G3" s="546"/>
      <c r="H3" s="38"/>
    </row>
    <row r="4" spans="1:7" ht="21" customHeight="1">
      <c r="A4" s="539" t="s">
        <v>163</v>
      </c>
      <c r="B4" s="541" t="s">
        <v>164</v>
      </c>
      <c r="C4" s="541"/>
      <c r="D4" s="541"/>
      <c r="E4" s="542" t="s">
        <v>165</v>
      </c>
      <c r="F4" s="542" t="s">
        <v>166</v>
      </c>
      <c r="G4" s="544" t="s">
        <v>167</v>
      </c>
    </row>
    <row r="5" spans="1:7" ht="41.25" customHeight="1" thickBot="1">
      <c r="A5" s="540"/>
      <c r="B5" s="36" t="s">
        <v>46</v>
      </c>
      <c r="C5" s="36" t="s">
        <v>44</v>
      </c>
      <c r="D5" s="36" t="s">
        <v>45</v>
      </c>
      <c r="E5" s="543"/>
      <c r="F5" s="543"/>
      <c r="G5" s="545"/>
    </row>
    <row r="6" spans="1:8" ht="10.5" customHeight="1">
      <c r="A6" s="133"/>
      <c r="B6" s="134"/>
      <c r="C6" s="249"/>
      <c r="D6" s="249"/>
      <c r="E6" s="249"/>
      <c r="F6" s="249"/>
      <c r="G6" s="249"/>
      <c r="H6" s="168"/>
    </row>
    <row r="7" spans="1:8" ht="13.5">
      <c r="A7" s="135" t="s">
        <v>408</v>
      </c>
      <c r="B7" s="255">
        <v>41461</v>
      </c>
      <c r="C7" s="256">
        <v>147087</v>
      </c>
      <c r="D7" s="256">
        <v>14132</v>
      </c>
      <c r="E7" s="254">
        <v>9.607919122696092</v>
      </c>
      <c r="F7" s="254">
        <v>28.18807916403217</v>
      </c>
      <c r="G7" s="254">
        <v>37.79599828672826</v>
      </c>
      <c r="H7" s="168"/>
    </row>
    <row r="8" spans="1:8" ht="13.5">
      <c r="A8" s="136"/>
      <c r="B8" s="250"/>
      <c r="C8" s="251"/>
      <c r="D8" s="252"/>
      <c r="E8" s="253"/>
      <c r="F8" s="253"/>
      <c r="G8" s="253"/>
      <c r="H8" s="168"/>
    </row>
    <row r="9" spans="1:8" ht="13.5">
      <c r="A9" s="135" t="s">
        <v>409</v>
      </c>
      <c r="B9" s="255">
        <v>40650</v>
      </c>
      <c r="C9" s="256">
        <v>150118</v>
      </c>
      <c r="D9" s="256">
        <v>14498</v>
      </c>
      <c r="E9" s="254">
        <v>9.657735914413994</v>
      </c>
      <c r="F9" s="254">
        <v>27.078698090835207</v>
      </c>
      <c r="G9" s="254">
        <v>36.7364340052492</v>
      </c>
      <c r="H9" s="168"/>
    </row>
    <row r="10" spans="1:8" ht="13.5">
      <c r="A10" s="136"/>
      <c r="B10" s="250"/>
      <c r="C10" s="251"/>
      <c r="D10" s="252"/>
      <c r="E10" s="253"/>
      <c r="F10" s="253"/>
      <c r="G10" s="253"/>
      <c r="H10" s="168"/>
    </row>
    <row r="11" spans="1:8" ht="13.5">
      <c r="A11" s="135" t="s">
        <v>410</v>
      </c>
      <c r="B11" s="255">
        <v>39262</v>
      </c>
      <c r="C11" s="256">
        <v>152213</v>
      </c>
      <c r="D11" s="256">
        <v>14996</v>
      </c>
      <c r="E11" s="254">
        <v>9.85</v>
      </c>
      <c r="F11" s="254">
        <v>25.79</v>
      </c>
      <c r="G11" s="254">
        <v>35.65</v>
      </c>
      <c r="H11" s="168"/>
    </row>
    <row r="12" spans="1:8" ht="13.5">
      <c r="A12" s="136"/>
      <c r="B12" s="250"/>
      <c r="C12" s="251"/>
      <c r="D12" s="252"/>
      <c r="E12" s="253"/>
      <c r="F12" s="253"/>
      <c r="G12" s="253"/>
      <c r="H12" s="168"/>
    </row>
    <row r="13" spans="1:8" ht="13.5">
      <c r="A13" s="135" t="s">
        <v>411</v>
      </c>
      <c r="B13" s="255">
        <v>37518</v>
      </c>
      <c r="C13" s="256">
        <v>154631</v>
      </c>
      <c r="D13" s="256">
        <v>15308</v>
      </c>
      <c r="E13" s="254">
        <v>9.9</v>
      </c>
      <c r="F13" s="254">
        <v>24.26</v>
      </c>
      <c r="G13" s="254">
        <v>34.16</v>
      </c>
      <c r="H13" s="168"/>
    </row>
    <row r="14" spans="1:8" ht="13.5">
      <c r="A14" s="136"/>
      <c r="B14" s="250"/>
      <c r="C14" s="251"/>
      <c r="D14" s="252"/>
      <c r="E14" s="253"/>
      <c r="F14" s="253"/>
      <c r="G14" s="253"/>
      <c r="H14" s="168"/>
    </row>
    <row r="15" spans="1:8" ht="13.5">
      <c r="A15" s="136" t="s">
        <v>412</v>
      </c>
      <c r="B15" s="250">
        <v>36096</v>
      </c>
      <c r="C15" s="251">
        <v>156692</v>
      </c>
      <c r="D15" s="252">
        <v>15773</v>
      </c>
      <c r="E15" s="253">
        <v>10.07</v>
      </c>
      <c r="F15" s="253">
        <v>23.04</v>
      </c>
      <c r="G15" s="253">
        <v>33.1</v>
      </c>
      <c r="H15" s="168"/>
    </row>
    <row r="16" spans="1:8" ht="13.5">
      <c r="A16" s="135"/>
      <c r="B16" s="255"/>
      <c r="C16" s="256"/>
      <c r="D16" s="256"/>
      <c r="E16" s="254"/>
      <c r="F16" s="254"/>
      <c r="G16" s="254"/>
      <c r="H16" s="168"/>
    </row>
    <row r="17" spans="1:8" ht="13.5">
      <c r="A17" s="136" t="s">
        <v>413</v>
      </c>
      <c r="B17" s="250">
        <v>35064</v>
      </c>
      <c r="C17" s="251">
        <v>158163</v>
      </c>
      <c r="D17" s="252">
        <v>16325</v>
      </c>
      <c r="E17" s="253">
        <v>10.321630216928106</v>
      </c>
      <c r="F17" s="253">
        <v>22.169533961798905</v>
      </c>
      <c r="G17" s="253">
        <v>32.49116417872701</v>
      </c>
      <c r="H17" s="168"/>
    </row>
    <row r="18" spans="1:8" ht="13.5">
      <c r="A18" s="135"/>
      <c r="B18" s="255"/>
      <c r="C18" s="256"/>
      <c r="D18" s="256"/>
      <c r="E18" s="254"/>
      <c r="F18" s="254"/>
      <c r="G18" s="254"/>
      <c r="H18" s="168"/>
    </row>
    <row r="19" spans="1:8" ht="13.5">
      <c r="A19" s="136" t="s">
        <v>414</v>
      </c>
      <c r="B19" s="257">
        <v>34425</v>
      </c>
      <c r="C19" s="258">
        <v>159554</v>
      </c>
      <c r="D19" s="258">
        <v>17167</v>
      </c>
      <c r="E19" s="259">
        <v>10.76</v>
      </c>
      <c r="F19" s="259">
        <v>21.58</v>
      </c>
      <c r="G19" s="253">
        <v>32.34</v>
      </c>
      <c r="H19" s="168"/>
    </row>
    <row r="20" spans="1:8" ht="13.5">
      <c r="A20" s="135"/>
      <c r="B20" s="255"/>
      <c r="C20" s="256"/>
      <c r="D20" s="256"/>
      <c r="E20" s="254"/>
      <c r="F20" s="254"/>
      <c r="G20" s="254"/>
      <c r="H20" s="168"/>
    </row>
    <row r="21" spans="1:8" ht="13.5">
      <c r="A21" s="136" t="s">
        <v>415</v>
      </c>
      <c r="B21" s="257">
        <v>33523</v>
      </c>
      <c r="C21" s="6">
        <v>160622</v>
      </c>
      <c r="D21" s="6">
        <v>18183</v>
      </c>
      <c r="E21" s="309">
        <v>11.320367073003698</v>
      </c>
      <c r="F21" s="309">
        <v>20.870739998256777</v>
      </c>
      <c r="G21" s="309">
        <v>32.191107071260475</v>
      </c>
      <c r="H21" s="168"/>
    </row>
    <row r="22" spans="1:8" ht="13.5">
      <c r="A22" s="135"/>
      <c r="B22" s="255"/>
      <c r="C22" s="256"/>
      <c r="D22" s="256"/>
      <c r="E22" s="254"/>
      <c r="F22" s="254"/>
      <c r="G22" s="254"/>
      <c r="H22" s="168"/>
    </row>
    <row r="23" spans="1:8" ht="13.5">
      <c r="A23" s="136" t="s">
        <v>416</v>
      </c>
      <c r="B23" s="257">
        <v>33791</v>
      </c>
      <c r="C23" s="6">
        <v>164683</v>
      </c>
      <c r="D23" s="6">
        <v>19413</v>
      </c>
      <c r="E23" s="309">
        <v>11.788101989883595</v>
      </c>
      <c r="F23" s="309">
        <v>20.518814935360663</v>
      </c>
      <c r="G23" s="309">
        <v>32.30691692524425</v>
      </c>
      <c r="H23" s="168"/>
    </row>
    <row r="24" spans="1:8" ht="13.5">
      <c r="A24" s="135"/>
      <c r="B24" s="255"/>
      <c r="C24" s="256"/>
      <c r="D24" s="256"/>
      <c r="E24" s="254"/>
      <c r="F24" s="254"/>
      <c r="G24" s="254"/>
      <c r="H24" s="168"/>
    </row>
    <row r="25" spans="1:8" ht="13.5">
      <c r="A25" s="136" t="s">
        <v>451</v>
      </c>
      <c r="B25" s="257">
        <v>33997</v>
      </c>
      <c r="C25" s="6">
        <v>166544</v>
      </c>
      <c r="D25" s="6">
        <v>21046</v>
      </c>
      <c r="E25" s="309">
        <v>12.636900758958594</v>
      </c>
      <c r="F25" s="309">
        <v>20.41322413296186</v>
      </c>
      <c r="G25" s="309">
        <v>33.050124891920454</v>
      </c>
      <c r="H25" s="168"/>
    </row>
    <row r="26" spans="1:8" ht="12" customHeight="1" thickBot="1">
      <c r="A26" s="137"/>
      <c r="B26" s="260"/>
      <c r="C26" s="3"/>
      <c r="D26" s="261"/>
      <c r="E26" s="262"/>
      <c r="F26" s="263"/>
      <c r="G26" s="262"/>
      <c r="H26" s="168"/>
    </row>
    <row r="27" ht="13.5" customHeight="1">
      <c r="A27" s="120" t="s">
        <v>417</v>
      </c>
    </row>
    <row r="28" spans="1:8" ht="13.5" customHeight="1">
      <c r="A28" s="120" t="s">
        <v>418</v>
      </c>
      <c r="H28" s="25"/>
    </row>
    <row r="29" spans="1:8" ht="13.5" customHeight="1">
      <c r="A29" s="120" t="s">
        <v>419</v>
      </c>
      <c r="H29" s="312"/>
    </row>
  </sheetData>
  <sheetProtection/>
  <mergeCells count="7">
    <mergeCell ref="A2:G2"/>
    <mergeCell ref="A4:A5"/>
    <mergeCell ref="B4:D4"/>
    <mergeCell ref="E4:E5"/>
    <mergeCell ref="F4:F5"/>
    <mergeCell ref="G4:G5"/>
    <mergeCell ref="F3:G3"/>
  </mergeCells>
  <printOptions/>
  <pageMargins left="0.984251968503937" right="0.984251968503937" top="1.5748031496062993" bottom="1.5748031496062993" header="0.5118110236220472" footer="0.9055118110236221"/>
  <pageSetup horizontalDpi="600" verticalDpi="600" orientation="portrait" paperSize="9" r:id="rId1"/>
  <headerFooter alignWithMargins="0">
    <oddFooter>&amp;C&amp;"Arial,粗體"- 28 -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40"/>
  <sheetViews>
    <sheetView zoomScaleSheetLayoutView="100" zoomScalePageLayoutView="0" workbookViewId="0" topLeftCell="A1">
      <pane xSplit="1" ySplit="9" topLeftCell="B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39" sqref="H39"/>
    </sheetView>
  </sheetViews>
  <sheetFormatPr defaultColWidth="10.625" defaultRowHeight="21.75" customHeight="1"/>
  <cols>
    <col min="1" max="1" width="10.625" style="96" customWidth="1"/>
    <col min="2" max="2" width="6.50390625" style="96" customWidth="1"/>
    <col min="3" max="3" width="6.875" style="6" customWidth="1"/>
    <col min="4" max="4" width="5.50390625" style="173" bestFit="1" customWidth="1"/>
    <col min="5" max="5" width="4.875" style="173" bestFit="1" customWidth="1"/>
    <col min="6" max="6" width="4.375" style="6" customWidth="1"/>
    <col min="7" max="7" width="4.125" style="6" customWidth="1"/>
    <col min="8" max="13" width="5.125" style="6" customWidth="1"/>
    <col min="14" max="14" width="6.125" style="151" customWidth="1"/>
    <col min="15" max="16" width="5.125" style="152" customWidth="1"/>
    <col min="17" max="17" width="5.875" style="152" customWidth="1"/>
    <col min="18" max="18" width="5.375" style="152" customWidth="1"/>
    <col min="19" max="20" width="5.875" style="152" customWidth="1"/>
    <col min="21" max="22" width="4.625" style="152" customWidth="1"/>
    <col min="23" max="23" width="5.875" style="152" customWidth="1"/>
    <col min="24" max="24" width="5.875" style="153" customWidth="1"/>
    <col min="25" max="26" width="5.125" style="154" customWidth="1"/>
    <col min="27" max="16384" width="10.625" style="8" customWidth="1"/>
  </cols>
  <sheetData>
    <row r="1" spans="1:26" s="96" customFormat="1" ht="15.75" customHeight="1">
      <c r="A1" s="463" t="s">
        <v>101</v>
      </c>
      <c r="B1" s="590"/>
      <c r="C1" s="121"/>
      <c r="D1" s="171"/>
      <c r="E1" s="171"/>
      <c r="F1" s="121"/>
      <c r="G1" s="121"/>
      <c r="H1" s="121"/>
      <c r="I1" s="121"/>
      <c r="J1" s="121"/>
      <c r="K1" s="121"/>
      <c r="L1" s="121"/>
      <c r="M1" s="121"/>
      <c r="N1" s="120"/>
      <c r="O1" s="121"/>
      <c r="P1" s="121"/>
      <c r="Q1" s="121"/>
      <c r="R1" s="121"/>
      <c r="S1" s="121"/>
      <c r="T1" s="121"/>
      <c r="U1" s="121"/>
      <c r="V1" s="121"/>
      <c r="W1" s="121"/>
      <c r="X1" s="139"/>
      <c r="Y1" s="121"/>
      <c r="Z1" s="49" t="s">
        <v>52</v>
      </c>
    </row>
    <row r="2" spans="1:26" ht="15.75" customHeight="1">
      <c r="A2" s="579" t="s">
        <v>275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50" t="s">
        <v>194</v>
      </c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</row>
    <row r="3" spans="1:26" ht="15.75" customHeight="1" thickBot="1">
      <c r="A3" s="124"/>
      <c r="B3" s="124"/>
      <c r="C3" s="125"/>
      <c r="D3" s="172"/>
      <c r="E3" s="172"/>
      <c r="F3" s="125"/>
      <c r="G3" s="125"/>
      <c r="H3" s="125"/>
      <c r="I3" s="125"/>
      <c r="J3" s="125"/>
      <c r="K3" s="125"/>
      <c r="L3" s="125"/>
      <c r="M3" s="140"/>
      <c r="N3" s="140" t="s">
        <v>168</v>
      </c>
      <c r="O3" s="125"/>
      <c r="P3" s="125"/>
      <c r="Q3" s="125"/>
      <c r="R3" s="125"/>
      <c r="S3" s="125"/>
      <c r="T3" s="125"/>
      <c r="U3" s="125"/>
      <c r="V3" s="125"/>
      <c r="W3" s="125"/>
      <c r="X3" s="141"/>
      <c r="Y3" s="125"/>
      <c r="Z3" s="50" t="s">
        <v>118</v>
      </c>
    </row>
    <row r="4" spans="1:26" ht="18" customHeight="1">
      <c r="A4" s="142"/>
      <c r="B4" s="84"/>
      <c r="C4" s="39"/>
      <c r="D4" s="583" t="s">
        <v>207</v>
      </c>
      <c r="E4" s="584"/>
      <c r="F4" s="584"/>
      <c r="G4" s="584"/>
      <c r="H4" s="584"/>
      <c r="I4" s="584"/>
      <c r="J4" s="584"/>
      <c r="K4" s="584"/>
      <c r="L4" s="584"/>
      <c r="M4" s="584"/>
      <c r="N4" s="94"/>
      <c r="O4" s="95"/>
      <c r="P4" s="67"/>
      <c r="Q4" s="40"/>
      <c r="R4" s="40"/>
      <c r="S4" s="562" t="s">
        <v>81</v>
      </c>
      <c r="T4" s="562"/>
      <c r="U4" s="40"/>
      <c r="V4" s="40"/>
      <c r="W4" s="40"/>
      <c r="X4" s="40"/>
      <c r="Y4" s="42"/>
      <c r="Z4" s="563" t="s">
        <v>169</v>
      </c>
    </row>
    <row r="5" spans="1:26" ht="18" customHeight="1">
      <c r="A5" s="549" t="s">
        <v>170</v>
      </c>
      <c r="B5" s="569" t="s">
        <v>171</v>
      </c>
      <c r="C5" s="591" t="s">
        <v>172</v>
      </c>
      <c r="D5" s="585" t="s">
        <v>208</v>
      </c>
      <c r="E5" s="586"/>
      <c r="F5" s="558" t="s">
        <v>173</v>
      </c>
      <c r="G5" s="559"/>
      <c r="H5" s="558" t="s">
        <v>174</v>
      </c>
      <c r="I5" s="570"/>
      <c r="J5" s="581" t="s">
        <v>175</v>
      </c>
      <c r="K5" s="582"/>
      <c r="L5" s="565" t="s">
        <v>47</v>
      </c>
      <c r="M5" s="443"/>
      <c r="N5" s="174"/>
      <c r="O5" s="577" t="s">
        <v>176</v>
      </c>
      <c r="P5" s="559"/>
      <c r="Q5" s="558" t="s">
        <v>177</v>
      </c>
      <c r="R5" s="559"/>
      <c r="S5" s="558" t="s">
        <v>178</v>
      </c>
      <c r="T5" s="559"/>
      <c r="U5" s="558" t="s">
        <v>179</v>
      </c>
      <c r="V5" s="559"/>
      <c r="W5" s="558" t="s">
        <v>180</v>
      </c>
      <c r="X5" s="559"/>
      <c r="Y5" s="551" t="s">
        <v>181</v>
      </c>
      <c r="Z5" s="564"/>
    </row>
    <row r="6" spans="1:26" ht="18.75" customHeight="1">
      <c r="A6" s="589"/>
      <c r="B6" s="569"/>
      <c r="C6" s="569"/>
      <c r="D6" s="587"/>
      <c r="E6" s="588"/>
      <c r="F6" s="560"/>
      <c r="G6" s="561"/>
      <c r="H6" s="571"/>
      <c r="I6" s="572"/>
      <c r="J6" s="554" t="s">
        <v>182</v>
      </c>
      <c r="K6" s="555"/>
      <c r="L6" s="41" t="s">
        <v>183</v>
      </c>
      <c r="M6" s="41"/>
      <c r="N6" s="175" t="s">
        <v>48</v>
      </c>
      <c r="O6" s="578"/>
      <c r="P6" s="561"/>
      <c r="Q6" s="560"/>
      <c r="R6" s="561"/>
      <c r="S6" s="560"/>
      <c r="T6" s="561"/>
      <c r="U6" s="560"/>
      <c r="V6" s="561"/>
      <c r="W6" s="560"/>
      <c r="X6" s="561"/>
      <c r="Y6" s="552"/>
      <c r="Z6" s="564"/>
    </row>
    <row r="7" spans="1:26" ht="19.5" customHeight="1">
      <c r="A7" s="589"/>
      <c r="B7" s="43"/>
      <c r="C7" s="567" t="s">
        <v>49</v>
      </c>
      <c r="D7" s="556" t="s">
        <v>184</v>
      </c>
      <c r="E7" s="556" t="s">
        <v>185</v>
      </c>
      <c r="F7" s="556" t="s">
        <v>184</v>
      </c>
      <c r="G7" s="556" t="s">
        <v>185</v>
      </c>
      <c r="H7" s="556" t="s">
        <v>184</v>
      </c>
      <c r="I7" s="556" t="s">
        <v>185</v>
      </c>
      <c r="J7" s="556" t="s">
        <v>184</v>
      </c>
      <c r="K7" s="556" t="s">
        <v>185</v>
      </c>
      <c r="L7" s="554" t="s">
        <v>186</v>
      </c>
      <c r="M7" s="566"/>
      <c r="N7" s="176" t="s">
        <v>187</v>
      </c>
      <c r="O7" s="575" t="s">
        <v>184</v>
      </c>
      <c r="P7" s="573" t="s">
        <v>185</v>
      </c>
      <c r="Q7" s="556" t="s">
        <v>184</v>
      </c>
      <c r="R7" s="556" t="s">
        <v>185</v>
      </c>
      <c r="S7" s="556" t="s">
        <v>184</v>
      </c>
      <c r="T7" s="556" t="s">
        <v>185</v>
      </c>
      <c r="U7" s="556" t="s">
        <v>184</v>
      </c>
      <c r="V7" s="556" t="s">
        <v>185</v>
      </c>
      <c r="W7" s="556" t="s">
        <v>184</v>
      </c>
      <c r="X7" s="556" t="s">
        <v>185</v>
      </c>
      <c r="Y7" s="553"/>
      <c r="Z7" s="564"/>
    </row>
    <row r="8" spans="1:26" ht="13.5" customHeight="1">
      <c r="A8" s="143"/>
      <c r="B8" s="43"/>
      <c r="C8" s="567"/>
      <c r="D8" s="557"/>
      <c r="E8" s="557"/>
      <c r="F8" s="557"/>
      <c r="G8" s="557"/>
      <c r="H8" s="557"/>
      <c r="I8" s="557"/>
      <c r="J8" s="557"/>
      <c r="K8" s="557"/>
      <c r="L8" s="144" t="s">
        <v>184</v>
      </c>
      <c r="M8" s="306" t="s">
        <v>185</v>
      </c>
      <c r="N8" s="169" t="s">
        <v>185</v>
      </c>
      <c r="O8" s="576"/>
      <c r="P8" s="574"/>
      <c r="Q8" s="557"/>
      <c r="R8" s="557"/>
      <c r="S8" s="557"/>
      <c r="T8" s="557"/>
      <c r="U8" s="557"/>
      <c r="V8" s="557"/>
      <c r="W8" s="557"/>
      <c r="X8" s="557"/>
      <c r="Y8" s="547" t="s">
        <v>50</v>
      </c>
      <c r="Z8" s="44"/>
    </row>
    <row r="9" spans="1:26" ht="12" customHeight="1" thickBot="1">
      <c r="A9" s="145"/>
      <c r="B9" s="45" t="s">
        <v>79</v>
      </c>
      <c r="C9" s="568"/>
      <c r="D9" s="46" t="s">
        <v>80</v>
      </c>
      <c r="E9" s="46" t="s">
        <v>51</v>
      </c>
      <c r="F9" s="46" t="s">
        <v>80</v>
      </c>
      <c r="G9" s="46" t="s">
        <v>51</v>
      </c>
      <c r="H9" s="46" t="s">
        <v>80</v>
      </c>
      <c r="I9" s="46" t="s">
        <v>51</v>
      </c>
      <c r="J9" s="46" t="s">
        <v>80</v>
      </c>
      <c r="K9" s="46" t="s">
        <v>51</v>
      </c>
      <c r="L9" s="47" t="s">
        <v>80</v>
      </c>
      <c r="M9" s="68" t="s">
        <v>51</v>
      </c>
      <c r="N9" s="46" t="s">
        <v>51</v>
      </c>
      <c r="O9" s="68" t="s">
        <v>80</v>
      </c>
      <c r="P9" s="46" t="s">
        <v>51</v>
      </c>
      <c r="Q9" s="46" t="s">
        <v>80</v>
      </c>
      <c r="R9" s="46" t="s">
        <v>51</v>
      </c>
      <c r="S9" s="46" t="s">
        <v>80</v>
      </c>
      <c r="T9" s="46" t="s">
        <v>51</v>
      </c>
      <c r="U9" s="46" t="s">
        <v>80</v>
      </c>
      <c r="V9" s="46" t="s">
        <v>51</v>
      </c>
      <c r="W9" s="46" t="s">
        <v>80</v>
      </c>
      <c r="X9" s="46" t="s">
        <v>51</v>
      </c>
      <c r="Y9" s="548"/>
      <c r="Z9" s="48" t="s">
        <v>81</v>
      </c>
    </row>
    <row r="10" spans="1:27" ht="16.5" customHeight="1">
      <c r="A10" s="549" t="s">
        <v>420</v>
      </c>
      <c r="B10" s="146" t="s">
        <v>188</v>
      </c>
      <c r="C10" s="13">
        <v>164616</v>
      </c>
      <c r="D10" s="64" t="s">
        <v>77</v>
      </c>
      <c r="E10" s="64" t="s">
        <v>77</v>
      </c>
      <c r="F10" s="266">
        <v>4084</v>
      </c>
      <c r="G10" s="266">
        <v>1594</v>
      </c>
      <c r="H10" s="266">
        <v>21385</v>
      </c>
      <c r="I10" s="266">
        <v>10373</v>
      </c>
      <c r="J10" s="266">
        <v>10768</v>
      </c>
      <c r="K10" s="266">
        <v>1737</v>
      </c>
      <c r="L10" s="266">
        <v>7819</v>
      </c>
      <c r="M10" s="266">
        <v>637</v>
      </c>
      <c r="N10" s="266">
        <v>544</v>
      </c>
      <c r="O10" s="266">
        <v>12931</v>
      </c>
      <c r="P10" s="266">
        <v>6691</v>
      </c>
      <c r="Q10" s="266">
        <v>34071</v>
      </c>
      <c r="R10" s="266">
        <v>8027</v>
      </c>
      <c r="S10" s="266">
        <v>18236</v>
      </c>
      <c r="T10" s="266">
        <v>3236</v>
      </c>
      <c r="U10" s="266">
        <v>355</v>
      </c>
      <c r="V10" s="266">
        <v>71</v>
      </c>
      <c r="W10" s="266">
        <v>17845</v>
      </c>
      <c r="X10" s="266">
        <v>1730</v>
      </c>
      <c r="Y10" s="266">
        <v>610</v>
      </c>
      <c r="Z10" s="266">
        <v>1872</v>
      </c>
      <c r="AA10" s="168"/>
    </row>
    <row r="11" spans="1:27" ht="16.5" customHeight="1">
      <c r="A11" s="549"/>
      <c r="B11" s="146" t="s">
        <v>189</v>
      </c>
      <c r="C11" s="625">
        <v>82305</v>
      </c>
      <c r="D11" s="64" t="s">
        <v>77</v>
      </c>
      <c r="E11" s="64" t="s">
        <v>77</v>
      </c>
      <c r="F11" s="626">
        <v>2841</v>
      </c>
      <c r="G11" s="626">
        <v>959</v>
      </c>
      <c r="H11" s="626">
        <v>10999</v>
      </c>
      <c r="I11" s="626">
        <v>5514</v>
      </c>
      <c r="J11" s="626">
        <v>5315</v>
      </c>
      <c r="K11" s="266">
        <v>984</v>
      </c>
      <c r="L11" s="266">
        <v>4678</v>
      </c>
      <c r="M11" s="266">
        <v>413</v>
      </c>
      <c r="N11" s="266">
        <v>96</v>
      </c>
      <c r="O11" s="266">
        <v>7005</v>
      </c>
      <c r="P11" s="266">
        <v>3669</v>
      </c>
      <c r="Q11" s="266">
        <v>16629</v>
      </c>
      <c r="R11" s="266">
        <v>4618</v>
      </c>
      <c r="S11" s="266">
        <v>8694</v>
      </c>
      <c r="T11" s="266">
        <v>1785</v>
      </c>
      <c r="U11" s="266">
        <v>270</v>
      </c>
      <c r="V11" s="266">
        <v>58</v>
      </c>
      <c r="W11" s="266">
        <v>6773</v>
      </c>
      <c r="X11" s="266">
        <v>612</v>
      </c>
      <c r="Y11" s="266">
        <v>196</v>
      </c>
      <c r="Z11" s="267">
        <v>197</v>
      </c>
      <c r="AA11" s="168"/>
    </row>
    <row r="12" spans="1:27" ht="16.5" customHeight="1">
      <c r="A12" s="549"/>
      <c r="B12" s="146" t="s">
        <v>190</v>
      </c>
      <c r="C12" s="625">
        <v>82311</v>
      </c>
      <c r="D12" s="64" t="s">
        <v>77</v>
      </c>
      <c r="E12" s="64" t="s">
        <v>77</v>
      </c>
      <c r="F12" s="626">
        <v>1243</v>
      </c>
      <c r="G12" s="626">
        <v>635</v>
      </c>
      <c r="H12" s="626">
        <v>10386</v>
      </c>
      <c r="I12" s="626">
        <v>4859</v>
      </c>
      <c r="J12" s="626">
        <v>5453</v>
      </c>
      <c r="K12" s="266">
        <v>753</v>
      </c>
      <c r="L12" s="266">
        <v>3141</v>
      </c>
      <c r="M12" s="266">
        <v>224</v>
      </c>
      <c r="N12" s="266">
        <v>448</v>
      </c>
      <c r="O12" s="266">
        <v>5926</v>
      </c>
      <c r="P12" s="266">
        <v>3022</v>
      </c>
      <c r="Q12" s="266">
        <v>17442</v>
      </c>
      <c r="R12" s="266">
        <v>3409</v>
      </c>
      <c r="S12" s="266">
        <v>9542</v>
      </c>
      <c r="T12" s="266">
        <v>1451</v>
      </c>
      <c r="U12" s="266">
        <v>85</v>
      </c>
      <c r="V12" s="266">
        <v>13</v>
      </c>
      <c r="W12" s="266">
        <v>11072</v>
      </c>
      <c r="X12" s="266">
        <v>1118</v>
      </c>
      <c r="Y12" s="266">
        <v>414</v>
      </c>
      <c r="Z12" s="267">
        <v>1675</v>
      </c>
      <c r="AA12" s="168"/>
    </row>
    <row r="13" spans="1:27" ht="16.5" customHeight="1">
      <c r="A13" s="549" t="s">
        <v>421</v>
      </c>
      <c r="B13" s="146" t="s">
        <v>188</v>
      </c>
      <c r="C13" s="627">
        <v>167209</v>
      </c>
      <c r="D13" s="264">
        <v>32</v>
      </c>
      <c r="E13" s="264">
        <v>42</v>
      </c>
      <c r="F13" s="264">
        <v>4511</v>
      </c>
      <c r="G13" s="264">
        <v>1715</v>
      </c>
      <c r="H13" s="264">
        <v>23267</v>
      </c>
      <c r="I13" s="264">
        <v>10706</v>
      </c>
      <c r="J13" s="264">
        <v>10752</v>
      </c>
      <c r="K13" s="64">
        <v>1688</v>
      </c>
      <c r="L13" s="64">
        <v>7680</v>
      </c>
      <c r="M13" s="64">
        <v>627</v>
      </c>
      <c r="N13" s="64">
        <v>620</v>
      </c>
      <c r="O13" s="64">
        <v>12973</v>
      </c>
      <c r="P13" s="64">
        <v>6545</v>
      </c>
      <c r="Q13" s="64">
        <v>34324</v>
      </c>
      <c r="R13" s="64">
        <v>8388</v>
      </c>
      <c r="S13" s="64">
        <v>18183</v>
      </c>
      <c r="T13" s="64">
        <v>3211</v>
      </c>
      <c r="U13" s="64">
        <v>343</v>
      </c>
      <c r="V13" s="64">
        <v>64</v>
      </c>
      <c r="W13" s="64">
        <v>17583</v>
      </c>
      <c r="X13" s="64">
        <v>1658</v>
      </c>
      <c r="Y13" s="64">
        <v>582</v>
      </c>
      <c r="Z13" s="64">
        <v>1789</v>
      </c>
      <c r="AA13" s="168"/>
    </row>
    <row r="14" spans="1:27" ht="16.5" customHeight="1">
      <c r="A14" s="549"/>
      <c r="B14" s="146" t="s">
        <v>189</v>
      </c>
      <c r="C14" s="627">
        <v>83529</v>
      </c>
      <c r="D14" s="264">
        <v>21</v>
      </c>
      <c r="E14" s="264">
        <v>36</v>
      </c>
      <c r="F14" s="264">
        <v>3112</v>
      </c>
      <c r="G14" s="264">
        <v>1010</v>
      </c>
      <c r="H14" s="264">
        <v>12002</v>
      </c>
      <c r="I14" s="264">
        <v>5698</v>
      </c>
      <c r="J14" s="264">
        <v>5310</v>
      </c>
      <c r="K14" s="64">
        <v>977</v>
      </c>
      <c r="L14" s="64">
        <v>4607</v>
      </c>
      <c r="M14" s="64">
        <v>402</v>
      </c>
      <c r="N14" s="64">
        <v>105</v>
      </c>
      <c r="O14" s="64">
        <v>6937</v>
      </c>
      <c r="P14" s="64">
        <v>3591</v>
      </c>
      <c r="Q14" s="64">
        <v>16796</v>
      </c>
      <c r="R14" s="64">
        <v>4852</v>
      </c>
      <c r="S14" s="64">
        <v>8585</v>
      </c>
      <c r="T14" s="64">
        <v>1759</v>
      </c>
      <c r="U14" s="64">
        <v>258</v>
      </c>
      <c r="V14" s="64">
        <v>52</v>
      </c>
      <c r="W14" s="64">
        <v>6567</v>
      </c>
      <c r="X14" s="64">
        <v>560</v>
      </c>
      <c r="Y14" s="64">
        <v>176</v>
      </c>
      <c r="Z14" s="265">
        <v>173</v>
      </c>
      <c r="AA14" s="168"/>
    </row>
    <row r="15" spans="1:27" ht="16.5" customHeight="1">
      <c r="A15" s="549"/>
      <c r="B15" s="146" t="s">
        <v>190</v>
      </c>
      <c r="C15" s="627">
        <v>83680</v>
      </c>
      <c r="D15" s="264">
        <v>11</v>
      </c>
      <c r="E15" s="264">
        <v>6</v>
      </c>
      <c r="F15" s="264">
        <v>1399</v>
      </c>
      <c r="G15" s="264">
        <v>705</v>
      </c>
      <c r="H15" s="264">
        <v>11265</v>
      </c>
      <c r="I15" s="264">
        <v>5008</v>
      </c>
      <c r="J15" s="264">
        <v>5442</v>
      </c>
      <c r="K15" s="64">
        <v>711</v>
      </c>
      <c r="L15" s="64">
        <v>3073</v>
      </c>
      <c r="M15" s="64">
        <v>225</v>
      </c>
      <c r="N15" s="64">
        <v>515</v>
      </c>
      <c r="O15" s="64">
        <v>6036</v>
      </c>
      <c r="P15" s="64">
        <v>2954</v>
      </c>
      <c r="Q15" s="64">
        <v>17528</v>
      </c>
      <c r="R15" s="64">
        <v>3536</v>
      </c>
      <c r="S15" s="64">
        <v>9598</v>
      </c>
      <c r="T15" s="64">
        <v>1452</v>
      </c>
      <c r="U15" s="64">
        <v>85</v>
      </c>
      <c r="V15" s="64">
        <v>12</v>
      </c>
      <c r="W15" s="64">
        <v>11016</v>
      </c>
      <c r="X15" s="64">
        <v>1098</v>
      </c>
      <c r="Y15" s="64">
        <v>406</v>
      </c>
      <c r="Z15" s="265">
        <v>1616</v>
      </c>
      <c r="AA15" s="168"/>
    </row>
    <row r="16" spans="1:27" ht="16.5" customHeight="1">
      <c r="A16" s="549" t="s">
        <v>422</v>
      </c>
      <c r="B16" s="146" t="s">
        <v>188</v>
      </c>
      <c r="C16" s="1">
        <v>169939</v>
      </c>
      <c r="D16" s="64">
        <v>145</v>
      </c>
      <c r="E16" s="64">
        <v>143</v>
      </c>
      <c r="F16" s="64">
        <v>4976</v>
      </c>
      <c r="G16" s="64">
        <v>1851</v>
      </c>
      <c r="H16" s="64">
        <v>25180</v>
      </c>
      <c r="I16" s="64">
        <v>11379</v>
      </c>
      <c r="J16" s="64">
        <v>10765</v>
      </c>
      <c r="K16" s="64">
        <v>1641</v>
      </c>
      <c r="L16" s="64">
        <v>7578</v>
      </c>
      <c r="M16" s="64">
        <v>612</v>
      </c>
      <c r="N16" s="64">
        <v>623</v>
      </c>
      <c r="O16" s="64">
        <v>12949</v>
      </c>
      <c r="P16" s="64">
        <v>6558</v>
      </c>
      <c r="Q16" s="64">
        <v>34530</v>
      </c>
      <c r="R16" s="64">
        <v>8338</v>
      </c>
      <c r="S16" s="64">
        <v>18404</v>
      </c>
      <c r="T16" s="64">
        <v>3012</v>
      </c>
      <c r="U16" s="64">
        <v>331</v>
      </c>
      <c r="V16" s="64">
        <v>58</v>
      </c>
      <c r="W16" s="64">
        <v>17280</v>
      </c>
      <c r="X16" s="64">
        <v>1621</v>
      </c>
      <c r="Y16" s="64">
        <v>554</v>
      </c>
      <c r="Z16" s="64">
        <v>1699</v>
      </c>
      <c r="AA16" s="168"/>
    </row>
    <row r="17" spans="1:27" ht="16.5" customHeight="1">
      <c r="A17" s="549"/>
      <c r="B17" s="146" t="s">
        <v>189</v>
      </c>
      <c r="C17" s="1">
        <v>84749</v>
      </c>
      <c r="D17" s="64">
        <v>114</v>
      </c>
      <c r="E17" s="64">
        <v>119</v>
      </c>
      <c r="F17" s="64">
        <v>3404</v>
      </c>
      <c r="G17" s="64">
        <v>1085</v>
      </c>
      <c r="H17" s="64">
        <v>12908</v>
      </c>
      <c r="I17" s="64">
        <v>6040</v>
      </c>
      <c r="J17" s="64">
        <v>5308</v>
      </c>
      <c r="K17" s="64">
        <v>998</v>
      </c>
      <c r="L17" s="64">
        <v>4526</v>
      </c>
      <c r="M17" s="64">
        <v>394</v>
      </c>
      <c r="N17" s="64">
        <v>107</v>
      </c>
      <c r="O17" s="64">
        <v>6874</v>
      </c>
      <c r="P17" s="64">
        <v>3606</v>
      </c>
      <c r="Q17" s="64">
        <v>16940</v>
      </c>
      <c r="R17" s="64">
        <v>4824</v>
      </c>
      <c r="S17" s="64">
        <v>8608</v>
      </c>
      <c r="T17" s="64">
        <v>1645</v>
      </c>
      <c r="U17" s="64">
        <v>246</v>
      </c>
      <c r="V17" s="64">
        <v>46</v>
      </c>
      <c r="W17" s="64">
        <v>6355</v>
      </c>
      <c r="X17" s="64">
        <v>521</v>
      </c>
      <c r="Y17" s="64">
        <v>157</v>
      </c>
      <c r="Z17" s="265">
        <v>157</v>
      </c>
      <c r="AA17" s="168"/>
    </row>
    <row r="18" spans="1:27" ht="16.5" customHeight="1">
      <c r="A18" s="549"/>
      <c r="B18" s="146" t="s">
        <v>190</v>
      </c>
      <c r="C18" s="1">
        <v>85190</v>
      </c>
      <c r="D18" s="64">
        <v>31</v>
      </c>
      <c r="E18" s="64">
        <v>24</v>
      </c>
      <c r="F18" s="64">
        <v>1572</v>
      </c>
      <c r="G18" s="64">
        <v>766</v>
      </c>
      <c r="H18" s="64">
        <v>12272</v>
      </c>
      <c r="I18" s="64">
        <v>5339</v>
      </c>
      <c r="J18" s="64">
        <v>5457</v>
      </c>
      <c r="K18" s="64">
        <v>643</v>
      </c>
      <c r="L18" s="64">
        <v>3052</v>
      </c>
      <c r="M18" s="64">
        <v>218</v>
      </c>
      <c r="N18" s="64">
        <v>516</v>
      </c>
      <c r="O18" s="64">
        <v>6075</v>
      </c>
      <c r="P18" s="64">
        <v>2952</v>
      </c>
      <c r="Q18" s="64">
        <v>17590</v>
      </c>
      <c r="R18" s="64">
        <v>3514</v>
      </c>
      <c r="S18" s="64">
        <v>9796</v>
      </c>
      <c r="T18" s="64">
        <v>1367</v>
      </c>
      <c r="U18" s="64">
        <v>85</v>
      </c>
      <c r="V18" s="64">
        <v>12</v>
      </c>
      <c r="W18" s="64">
        <v>10925</v>
      </c>
      <c r="X18" s="64">
        <v>1100</v>
      </c>
      <c r="Y18" s="64">
        <v>397</v>
      </c>
      <c r="Z18" s="265">
        <v>1542</v>
      </c>
      <c r="AA18" s="168"/>
    </row>
    <row r="19" spans="1:27" ht="16.5" customHeight="1">
      <c r="A19" s="549" t="s">
        <v>423</v>
      </c>
      <c r="B19" s="146" t="s">
        <v>188</v>
      </c>
      <c r="C19" s="1">
        <v>172465</v>
      </c>
      <c r="D19" s="64">
        <v>350</v>
      </c>
      <c r="E19" s="64">
        <v>203</v>
      </c>
      <c r="F19" s="64">
        <v>5456</v>
      </c>
      <c r="G19" s="64">
        <v>2096</v>
      </c>
      <c r="H19" s="64">
        <v>26704</v>
      </c>
      <c r="I19" s="64">
        <v>12026</v>
      </c>
      <c r="J19" s="64">
        <v>10739</v>
      </c>
      <c r="K19" s="64">
        <v>1640</v>
      </c>
      <c r="L19" s="64">
        <v>7507</v>
      </c>
      <c r="M19" s="64">
        <v>586</v>
      </c>
      <c r="N19" s="64">
        <v>695</v>
      </c>
      <c r="O19" s="64">
        <v>12724</v>
      </c>
      <c r="P19" s="64">
        <v>6326</v>
      </c>
      <c r="Q19" s="64">
        <v>34793</v>
      </c>
      <c r="R19" s="64">
        <v>8568</v>
      </c>
      <c r="S19" s="64">
        <v>18345</v>
      </c>
      <c r="T19" s="64">
        <v>3124</v>
      </c>
      <c r="U19" s="64">
        <v>313</v>
      </c>
      <c r="V19" s="64">
        <v>54</v>
      </c>
      <c r="W19" s="64">
        <v>17015</v>
      </c>
      <c r="X19" s="64">
        <v>1611</v>
      </c>
      <c r="Y19" s="64">
        <v>532</v>
      </c>
      <c r="Z19" s="64">
        <v>1611</v>
      </c>
      <c r="AA19" s="168"/>
    </row>
    <row r="20" spans="1:27" ht="16.5" customHeight="1">
      <c r="A20" s="549"/>
      <c r="B20" s="146" t="s">
        <v>189</v>
      </c>
      <c r="C20" s="1">
        <v>85918</v>
      </c>
      <c r="D20" s="64">
        <v>283</v>
      </c>
      <c r="E20" s="64">
        <v>162</v>
      </c>
      <c r="F20" s="64">
        <v>3684</v>
      </c>
      <c r="G20" s="64">
        <v>1253</v>
      </c>
      <c r="H20" s="64">
        <v>13677</v>
      </c>
      <c r="I20" s="64">
        <v>6406</v>
      </c>
      <c r="J20" s="64">
        <v>5302</v>
      </c>
      <c r="K20" s="64">
        <v>1000</v>
      </c>
      <c r="L20" s="64">
        <v>4463</v>
      </c>
      <c r="M20" s="64">
        <v>384</v>
      </c>
      <c r="N20" s="64">
        <v>116</v>
      </c>
      <c r="O20" s="64">
        <v>6715</v>
      </c>
      <c r="P20" s="64">
        <v>3504</v>
      </c>
      <c r="Q20" s="64">
        <v>17084</v>
      </c>
      <c r="R20" s="64">
        <v>4953</v>
      </c>
      <c r="S20" s="64">
        <v>8480</v>
      </c>
      <c r="T20" s="64">
        <v>1682</v>
      </c>
      <c r="U20" s="64">
        <v>226</v>
      </c>
      <c r="V20" s="64">
        <v>42</v>
      </c>
      <c r="W20" s="64">
        <v>6159</v>
      </c>
      <c r="X20" s="64">
        <v>500</v>
      </c>
      <c r="Y20" s="64">
        <v>149</v>
      </c>
      <c r="Z20" s="265">
        <v>139</v>
      </c>
      <c r="AA20" s="168"/>
    </row>
    <row r="21" spans="1:27" ht="16.5" customHeight="1">
      <c r="A21" s="549"/>
      <c r="B21" s="146" t="s">
        <v>190</v>
      </c>
      <c r="C21" s="1">
        <v>86547</v>
      </c>
      <c r="D21" s="64">
        <v>67</v>
      </c>
      <c r="E21" s="64">
        <v>41</v>
      </c>
      <c r="F21" s="64">
        <v>1772</v>
      </c>
      <c r="G21" s="64">
        <v>843</v>
      </c>
      <c r="H21" s="64">
        <v>13027</v>
      </c>
      <c r="I21" s="64">
        <v>5620</v>
      </c>
      <c r="J21" s="64">
        <v>5437</v>
      </c>
      <c r="K21" s="64">
        <v>640</v>
      </c>
      <c r="L21" s="64">
        <v>3044</v>
      </c>
      <c r="M21" s="64">
        <v>202</v>
      </c>
      <c r="N21" s="64">
        <v>579</v>
      </c>
      <c r="O21" s="64">
        <v>6009</v>
      </c>
      <c r="P21" s="64">
        <v>2822</v>
      </c>
      <c r="Q21" s="64">
        <v>17709</v>
      </c>
      <c r="R21" s="64">
        <v>3615</v>
      </c>
      <c r="S21" s="64">
        <v>9865</v>
      </c>
      <c r="T21" s="64">
        <v>1442</v>
      </c>
      <c r="U21" s="64">
        <v>87</v>
      </c>
      <c r="V21" s="64">
        <v>12</v>
      </c>
      <c r="W21" s="64">
        <v>10856</v>
      </c>
      <c r="X21" s="64">
        <v>1111</v>
      </c>
      <c r="Y21" s="64">
        <v>383</v>
      </c>
      <c r="Z21" s="265">
        <v>1472</v>
      </c>
      <c r="AA21" s="168"/>
    </row>
    <row r="22" spans="1:27" ht="16.5" customHeight="1">
      <c r="A22" s="549" t="s">
        <v>424</v>
      </c>
      <c r="B22" s="146" t="s">
        <v>191</v>
      </c>
      <c r="C22" s="1">
        <v>174488</v>
      </c>
      <c r="D22" s="64">
        <v>384</v>
      </c>
      <c r="E22" s="64">
        <v>248</v>
      </c>
      <c r="F22" s="64">
        <v>5932</v>
      </c>
      <c r="G22" s="64">
        <v>2382</v>
      </c>
      <c r="H22" s="64">
        <v>28269</v>
      </c>
      <c r="I22" s="64">
        <v>12580</v>
      </c>
      <c r="J22" s="64">
        <v>10815</v>
      </c>
      <c r="K22" s="64">
        <v>1596</v>
      </c>
      <c r="L22" s="64">
        <v>7445</v>
      </c>
      <c r="M22" s="64">
        <v>574</v>
      </c>
      <c r="N22" s="64">
        <v>739</v>
      </c>
      <c r="O22" s="64">
        <v>12520</v>
      </c>
      <c r="P22" s="64">
        <v>6129</v>
      </c>
      <c r="Q22" s="64">
        <v>34992</v>
      </c>
      <c r="R22" s="64">
        <v>8727</v>
      </c>
      <c r="S22" s="64">
        <v>18158</v>
      </c>
      <c r="T22" s="64">
        <v>3108</v>
      </c>
      <c r="U22" s="64">
        <v>293</v>
      </c>
      <c r="V22" s="64">
        <v>49</v>
      </c>
      <c r="W22" s="64">
        <v>16643</v>
      </c>
      <c r="X22" s="64">
        <v>1514</v>
      </c>
      <c r="Y22" s="64">
        <v>501</v>
      </c>
      <c r="Z22" s="64">
        <v>1522</v>
      </c>
      <c r="AA22" s="168"/>
    </row>
    <row r="23" spans="1:27" ht="16.5" customHeight="1">
      <c r="A23" s="549"/>
      <c r="B23" s="146" t="s">
        <v>189</v>
      </c>
      <c r="C23" s="1">
        <v>86955</v>
      </c>
      <c r="D23" s="64">
        <v>307</v>
      </c>
      <c r="E23" s="64">
        <v>189</v>
      </c>
      <c r="F23" s="64">
        <v>3984</v>
      </c>
      <c r="G23" s="64">
        <v>1450</v>
      </c>
      <c r="H23" s="64">
        <v>14391</v>
      </c>
      <c r="I23" s="64">
        <v>6734</v>
      </c>
      <c r="J23" s="64">
        <v>5389</v>
      </c>
      <c r="K23" s="64">
        <v>972</v>
      </c>
      <c r="L23" s="64">
        <v>4408</v>
      </c>
      <c r="M23" s="64">
        <v>375</v>
      </c>
      <c r="N23" s="64">
        <v>125</v>
      </c>
      <c r="O23" s="64">
        <v>6537</v>
      </c>
      <c r="P23" s="64">
        <v>3338</v>
      </c>
      <c r="Q23" s="64">
        <v>17295</v>
      </c>
      <c r="R23" s="64">
        <v>5026</v>
      </c>
      <c r="S23" s="64">
        <v>8336</v>
      </c>
      <c r="T23" s="64">
        <v>1696</v>
      </c>
      <c r="U23" s="64">
        <v>207</v>
      </c>
      <c r="V23" s="64">
        <v>38</v>
      </c>
      <c r="W23" s="64">
        <v>5933</v>
      </c>
      <c r="X23" s="64">
        <v>453</v>
      </c>
      <c r="Y23" s="64">
        <v>134</v>
      </c>
      <c r="Z23" s="265">
        <v>134</v>
      </c>
      <c r="AA23" s="168"/>
    </row>
    <row r="24" spans="1:27" ht="16.5" customHeight="1">
      <c r="A24" s="549"/>
      <c r="B24" s="146" t="s">
        <v>192</v>
      </c>
      <c r="C24" s="1">
        <v>87533</v>
      </c>
      <c r="D24" s="64">
        <v>77</v>
      </c>
      <c r="E24" s="64">
        <v>59</v>
      </c>
      <c r="F24" s="64">
        <v>1948</v>
      </c>
      <c r="G24" s="64">
        <v>932</v>
      </c>
      <c r="H24" s="64">
        <v>13878</v>
      </c>
      <c r="I24" s="64">
        <v>5846</v>
      </c>
      <c r="J24" s="64">
        <v>5426</v>
      </c>
      <c r="K24" s="64">
        <v>624</v>
      </c>
      <c r="L24" s="64">
        <v>3037</v>
      </c>
      <c r="M24" s="64">
        <v>199</v>
      </c>
      <c r="N24" s="64">
        <v>614</v>
      </c>
      <c r="O24" s="64">
        <v>5983</v>
      </c>
      <c r="P24" s="64">
        <v>2791</v>
      </c>
      <c r="Q24" s="64">
        <v>17697</v>
      </c>
      <c r="R24" s="64">
        <v>3701</v>
      </c>
      <c r="S24" s="64">
        <v>9822</v>
      </c>
      <c r="T24" s="64">
        <v>1412</v>
      </c>
      <c r="U24" s="64">
        <v>86</v>
      </c>
      <c r="V24" s="64">
        <v>11</v>
      </c>
      <c r="W24" s="64">
        <v>10710</v>
      </c>
      <c r="X24" s="64">
        <v>1061</v>
      </c>
      <c r="Y24" s="64">
        <v>367</v>
      </c>
      <c r="Z24" s="265">
        <v>1388</v>
      </c>
      <c r="AA24" s="168"/>
    </row>
    <row r="25" spans="1:27" ht="16.5" customHeight="1">
      <c r="A25" s="549" t="s">
        <v>425</v>
      </c>
      <c r="B25" s="146" t="s">
        <v>191</v>
      </c>
      <c r="C25" s="1">
        <v>176721</v>
      </c>
      <c r="D25" s="64">
        <v>431</v>
      </c>
      <c r="E25" s="64">
        <v>272</v>
      </c>
      <c r="F25" s="64">
        <v>6050</v>
      </c>
      <c r="G25" s="64">
        <v>2222</v>
      </c>
      <c r="H25" s="64">
        <v>30114</v>
      </c>
      <c r="I25" s="64">
        <v>13066</v>
      </c>
      <c r="J25" s="64">
        <v>10936</v>
      </c>
      <c r="K25" s="64">
        <v>1575</v>
      </c>
      <c r="L25" s="64">
        <v>7419</v>
      </c>
      <c r="M25" s="64">
        <v>562</v>
      </c>
      <c r="N25" s="64">
        <v>759</v>
      </c>
      <c r="O25" s="64">
        <v>12445</v>
      </c>
      <c r="P25" s="64">
        <v>6057</v>
      </c>
      <c r="Q25" s="64">
        <v>35156</v>
      </c>
      <c r="R25" s="64">
        <v>8641</v>
      </c>
      <c r="S25" s="64">
        <v>18225</v>
      </c>
      <c r="T25" s="64">
        <v>2806</v>
      </c>
      <c r="U25" s="64">
        <v>281</v>
      </c>
      <c r="V25" s="64">
        <v>46</v>
      </c>
      <c r="W25" s="64">
        <v>16268</v>
      </c>
      <c r="X25" s="64">
        <v>1468</v>
      </c>
      <c r="Y25" s="64">
        <v>474</v>
      </c>
      <c r="Z25" s="64">
        <v>1448</v>
      </c>
      <c r="AA25" s="168"/>
    </row>
    <row r="26" spans="1:27" ht="16.5" customHeight="1">
      <c r="A26" s="549"/>
      <c r="B26" s="146" t="s">
        <v>189</v>
      </c>
      <c r="C26" s="1">
        <v>87880</v>
      </c>
      <c r="D26" s="64">
        <v>345</v>
      </c>
      <c r="E26" s="64">
        <v>203</v>
      </c>
      <c r="F26" s="64">
        <v>3950</v>
      </c>
      <c r="G26" s="64">
        <v>1328</v>
      </c>
      <c r="H26" s="64">
        <v>15241</v>
      </c>
      <c r="I26" s="64">
        <v>7008</v>
      </c>
      <c r="J26" s="64">
        <v>5484</v>
      </c>
      <c r="K26" s="64">
        <v>942</v>
      </c>
      <c r="L26" s="64">
        <v>4356</v>
      </c>
      <c r="M26" s="64">
        <v>367</v>
      </c>
      <c r="N26" s="64">
        <v>144</v>
      </c>
      <c r="O26" s="64">
        <v>6448</v>
      </c>
      <c r="P26" s="64">
        <v>3305</v>
      </c>
      <c r="Q26" s="64">
        <v>17412</v>
      </c>
      <c r="R26" s="64">
        <v>4951</v>
      </c>
      <c r="S26" s="64">
        <v>8278</v>
      </c>
      <c r="T26" s="64">
        <v>1514</v>
      </c>
      <c r="U26" s="64">
        <v>198</v>
      </c>
      <c r="V26" s="64">
        <v>36</v>
      </c>
      <c r="W26" s="64">
        <v>5690</v>
      </c>
      <c r="X26" s="64">
        <v>436</v>
      </c>
      <c r="Y26" s="64">
        <v>117</v>
      </c>
      <c r="Z26" s="265">
        <v>127</v>
      </c>
      <c r="AA26" s="168"/>
    </row>
    <row r="27" spans="1:27" ht="16.5" customHeight="1">
      <c r="A27" s="549"/>
      <c r="B27" s="146" t="s">
        <v>192</v>
      </c>
      <c r="C27" s="1">
        <v>88841</v>
      </c>
      <c r="D27" s="64">
        <v>86</v>
      </c>
      <c r="E27" s="64">
        <v>69</v>
      </c>
      <c r="F27" s="64">
        <v>2100</v>
      </c>
      <c r="G27" s="64">
        <v>894</v>
      </c>
      <c r="H27" s="64">
        <v>14873</v>
      </c>
      <c r="I27" s="64">
        <v>6058</v>
      </c>
      <c r="J27" s="64">
        <v>5452</v>
      </c>
      <c r="K27" s="64">
        <v>633</v>
      </c>
      <c r="L27" s="64">
        <v>3063</v>
      </c>
      <c r="M27" s="64">
        <v>195</v>
      </c>
      <c r="N27" s="64">
        <v>615</v>
      </c>
      <c r="O27" s="64">
        <v>5997</v>
      </c>
      <c r="P27" s="64">
        <v>2752</v>
      </c>
      <c r="Q27" s="64">
        <v>17744</v>
      </c>
      <c r="R27" s="64">
        <v>3690</v>
      </c>
      <c r="S27" s="64">
        <v>9947</v>
      </c>
      <c r="T27" s="64">
        <v>1292</v>
      </c>
      <c r="U27" s="64">
        <v>83</v>
      </c>
      <c r="V27" s="64">
        <v>10</v>
      </c>
      <c r="W27" s="64">
        <v>10578</v>
      </c>
      <c r="X27" s="64">
        <v>1032</v>
      </c>
      <c r="Y27" s="64">
        <v>357</v>
      </c>
      <c r="Z27" s="265">
        <v>1321</v>
      </c>
      <c r="AA27" s="168"/>
    </row>
    <row r="28" spans="1:27" ht="16.5" customHeight="1">
      <c r="A28" s="549" t="s">
        <v>426</v>
      </c>
      <c r="B28" s="146" t="s">
        <v>191</v>
      </c>
      <c r="C28" s="1">
        <v>178805</v>
      </c>
      <c r="D28" s="64">
        <v>474</v>
      </c>
      <c r="E28" s="64">
        <v>279</v>
      </c>
      <c r="F28" s="64">
        <v>6534</v>
      </c>
      <c r="G28" s="64">
        <v>2285</v>
      </c>
      <c r="H28" s="64">
        <v>31891</v>
      </c>
      <c r="I28" s="64">
        <v>13265</v>
      </c>
      <c r="J28" s="64">
        <v>10939</v>
      </c>
      <c r="K28" s="64">
        <v>1588</v>
      </c>
      <c r="L28" s="64">
        <v>7475</v>
      </c>
      <c r="M28" s="64">
        <v>545</v>
      </c>
      <c r="N28" s="64">
        <v>719</v>
      </c>
      <c r="O28" s="64">
        <v>12367</v>
      </c>
      <c r="P28" s="64">
        <v>6086</v>
      </c>
      <c r="Q28" s="64">
        <v>35435</v>
      </c>
      <c r="R28" s="64">
        <v>8654</v>
      </c>
      <c r="S28" s="64">
        <v>17944</v>
      </c>
      <c r="T28" s="64">
        <v>2872</v>
      </c>
      <c r="U28" s="64">
        <v>276</v>
      </c>
      <c r="V28" s="64">
        <v>42</v>
      </c>
      <c r="W28" s="64">
        <v>15920</v>
      </c>
      <c r="X28" s="64">
        <v>1426</v>
      </c>
      <c r="Y28" s="64">
        <v>441</v>
      </c>
      <c r="Z28" s="64">
        <v>1348</v>
      </c>
      <c r="AA28" s="168"/>
    </row>
    <row r="29" spans="1:27" ht="16.5" customHeight="1">
      <c r="A29" s="549"/>
      <c r="B29" s="146" t="s">
        <v>189</v>
      </c>
      <c r="C29" s="1">
        <v>88860</v>
      </c>
      <c r="D29" s="64">
        <v>379</v>
      </c>
      <c r="E29" s="64">
        <v>212</v>
      </c>
      <c r="F29" s="64">
        <v>4241</v>
      </c>
      <c r="G29" s="64">
        <v>1357</v>
      </c>
      <c r="H29" s="64">
        <v>16093</v>
      </c>
      <c r="I29" s="64">
        <v>7169</v>
      </c>
      <c r="J29" s="64">
        <v>5491</v>
      </c>
      <c r="K29" s="64">
        <v>925</v>
      </c>
      <c r="L29" s="64">
        <v>4343</v>
      </c>
      <c r="M29" s="64">
        <v>358</v>
      </c>
      <c r="N29" s="64">
        <v>144</v>
      </c>
      <c r="O29" s="64">
        <v>6359</v>
      </c>
      <c r="P29" s="64">
        <v>3276</v>
      </c>
      <c r="Q29" s="64">
        <v>17576</v>
      </c>
      <c r="R29" s="64">
        <v>5019</v>
      </c>
      <c r="S29" s="64">
        <v>8079</v>
      </c>
      <c r="T29" s="64">
        <v>1536</v>
      </c>
      <c r="U29" s="64">
        <v>195</v>
      </c>
      <c r="V29" s="64">
        <v>33</v>
      </c>
      <c r="W29" s="64">
        <v>5449</v>
      </c>
      <c r="X29" s="64">
        <v>406</v>
      </c>
      <c r="Y29" s="64">
        <v>100</v>
      </c>
      <c r="Z29" s="265">
        <v>120</v>
      </c>
      <c r="AA29" s="168"/>
    </row>
    <row r="30" spans="1:27" ht="16.5" customHeight="1">
      <c r="A30" s="549"/>
      <c r="B30" s="146" t="s">
        <v>192</v>
      </c>
      <c r="C30" s="1">
        <v>89945</v>
      </c>
      <c r="D30" s="64">
        <v>95</v>
      </c>
      <c r="E30" s="64">
        <v>67</v>
      </c>
      <c r="F30" s="64">
        <v>2293</v>
      </c>
      <c r="G30" s="64">
        <v>928</v>
      </c>
      <c r="H30" s="64">
        <v>15798</v>
      </c>
      <c r="I30" s="64">
        <v>6096</v>
      </c>
      <c r="J30" s="64">
        <v>5448</v>
      </c>
      <c r="K30" s="64">
        <v>663</v>
      </c>
      <c r="L30" s="64">
        <v>3132</v>
      </c>
      <c r="M30" s="64">
        <v>187</v>
      </c>
      <c r="N30" s="64">
        <v>575</v>
      </c>
      <c r="O30" s="64">
        <v>6008</v>
      </c>
      <c r="P30" s="64">
        <v>2810</v>
      </c>
      <c r="Q30" s="64">
        <v>17859</v>
      </c>
      <c r="R30" s="64">
        <v>3635</v>
      </c>
      <c r="S30" s="64">
        <v>9865</v>
      </c>
      <c r="T30" s="64">
        <v>1336</v>
      </c>
      <c r="U30" s="64">
        <v>81</v>
      </c>
      <c r="V30" s="64">
        <v>9</v>
      </c>
      <c r="W30" s="64">
        <v>10471</v>
      </c>
      <c r="X30" s="64">
        <v>1020</v>
      </c>
      <c r="Y30" s="64">
        <v>341</v>
      </c>
      <c r="Z30" s="265">
        <v>1228</v>
      </c>
      <c r="AA30" s="168"/>
    </row>
    <row r="31" spans="1:27" ht="16.5" customHeight="1">
      <c r="A31" s="549" t="s">
        <v>427</v>
      </c>
      <c r="B31" s="146" t="s">
        <v>191</v>
      </c>
      <c r="C31" s="1">
        <v>184096</v>
      </c>
      <c r="D31" s="64">
        <v>515</v>
      </c>
      <c r="E31" s="64">
        <v>296</v>
      </c>
      <c r="F31" s="64">
        <v>7352</v>
      </c>
      <c r="G31" s="64">
        <v>2360</v>
      </c>
      <c r="H31" s="64">
        <v>34821</v>
      </c>
      <c r="I31" s="64">
        <v>13632</v>
      </c>
      <c r="J31" s="64">
        <v>11233</v>
      </c>
      <c r="K31" s="64">
        <v>1674</v>
      </c>
      <c r="L31" s="64">
        <v>7602</v>
      </c>
      <c r="M31" s="64">
        <v>540</v>
      </c>
      <c r="N31" s="64">
        <v>806</v>
      </c>
      <c r="O31" s="64">
        <v>12461</v>
      </c>
      <c r="P31" s="64">
        <v>6054</v>
      </c>
      <c r="Q31" s="64">
        <v>36130</v>
      </c>
      <c r="R31" s="64">
        <v>8710</v>
      </c>
      <c r="S31" s="64">
        <v>17904</v>
      </c>
      <c r="T31" s="64">
        <v>2929</v>
      </c>
      <c r="U31" s="64">
        <v>262</v>
      </c>
      <c r="V31" s="64">
        <v>40</v>
      </c>
      <c r="W31" s="64">
        <v>15661</v>
      </c>
      <c r="X31" s="64">
        <v>1434</v>
      </c>
      <c r="Y31" s="64">
        <v>415</v>
      </c>
      <c r="Z31" s="64">
        <v>1265</v>
      </c>
      <c r="AA31" s="168"/>
    </row>
    <row r="32" spans="1:27" ht="16.5" customHeight="1">
      <c r="A32" s="549"/>
      <c r="B32" s="146" t="s">
        <v>189</v>
      </c>
      <c r="C32" s="1">
        <v>91126</v>
      </c>
      <c r="D32" s="64">
        <v>411</v>
      </c>
      <c r="E32" s="64">
        <v>224</v>
      </c>
      <c r="F32" s="64">
        <v>4708</v>
      </c>
      <c r="G32" s="64">
        <v>1397</v>
      </c>
      <c r="H32" s="64">
        <v>17329</v>
      </c>
      <c r="I32" s="64">
        <v>7356</v>
      </c>
      <c r="J32" s="64">
        <v>5565</v>
      </c>
      <c r="K32" s="64">
        <v>950</v>
      </c>
      <c r="L32" s="64">
        <v>4370</v>
      </c>
      <c r="M32" s="64">
        <v>358</v>
      </c>
      <c r="N32" s="64">
        <v>175</v>
      </c>
      <c r="O32" s="64">
        <v>6337</v>
      </c>
      <c r="P32" s="64">
        <v>3299</v>
      </c>
      <c r="Q32" s="64">
        <v>17937</v>
      </c>
      <c r="R32" s="64">
        <v>5083</v>
      </c>
      <c r="S32" s="64">
        <v>7958</v>
      </c>
      <c r="T32" s="64">
        <v>1565</v>
      </c>
      <c r="U32" s="64">
        <v>182</v>
      </c>
      <c r="V32" s="64">
        <v>30</v>
      </c>
      <c r="W32" s="64">
        <v>5287</v>
      </c>
      <c r="X32" s="64">
        <v>400</v>
      </c>
      <c r="Y32" s="64">
        <v>89</v>
      </c>
      <c r="Z32" s="265">
        <v>116</v>
      </c>
      <c r="AA32" s="168"/>
    </row>
    <row r="33" spans="1:27" ht="16.5" customHeight="1">
      <c r="A33" s="549"/>
      <c r="B33" s="146" t="s">
        <v>192</v>
      </c>
      <c r="C33" s="1">
        <v>92970</v>
      </c>
      <c r="D33" s="64">
        <v>104</v>
      </c>
      <c r="E33" s="64">
        <v>72</v>
      </c>
      <c r="F33" s="64">
        <v>2644</v>
      </c>
      <c r="G33" s="64">
        <v>963</v>
      </c>
      <c r="H33" s="64">
        <v>17492</v>
      </c>
      <c r="I33" s="64">
        <v>6276</v>
      </c>
      <c r="J33" s="64">
        <v>5668</v>
      </c>
      <c r="K33" s="64">
        <v>724</v>
      </c>
      <c r="L33" s="64">
        <v>3232</v>
      </c>
      <c r="M33" s="64">
        <v>182</v>
      </c>
      <c r="N33" s="64">
        <v>631</v>
      </c>
      <c r="O33" s="64">
        <v>6124</v>
      </c>
      <c r="P33" s="64">
        <v>2755</v>
      </c>
      <c r="Q33" s="64">
        <v>18193</v>
      </c>
      <c r="R33" s="64">
        <v>3627</v>
      </c>
      <c r="S33" s="64">
        <v>9946</v>
      </c>
      <c r="T33" s="64">
        <v>1364</v>
      </c>
      <c r="U33" s="64">
        <v>80</v>
      </c>
      <c r="V33" s="64">
        <v>10</v>
      </c>
      <c r="W33" s="64">
        <v>10374</v>
      </c>
      <c r="X33" s="64">
        <v>1034</v>
      </c>
      <c r="Y33" s="64">
        <v>326</v>
      </c>
      <c r="Z33" s="265">
        <v>1149</v>
      </c>
      <c r="AA33" s="168"/>
    </row>
    <row r="34" spans="1:27" ht="16.5" customHeight="1">
      <c r="A34" s="549" t="s">
        <v>452</v>
      </c>
      <c r="B34" s="146" t="s">
        <v>191</v>
      </c>
      <c r="C34" s="1">
        <v>187590</v>
      </c>
      <c r="D34" s="64">
        <v>556</v>
      </c>
      <c r="E34" s="64">
        <v>314</v>
      </c>
      <c r="F34" s="64">
        <v>8060</v>
      </c>
      <c r="G34" s="64">
        <v>2383</v>
      </c>
      <c r="H34" s="64">
        <v>37180</v>
      </c>
      <c r="I34" s="64">
        <v>13927</v>
      </c>
      <c r="J34" s="64">
        <v>11378</v>
      </c>
      <c r="K34" s="64">
        <v>1716</v>
      </c>
      <c r="L34" s="64">
        <v>7648</v>
      </c>
      <c r="M34" s="64">
        <v>533</v>
      </c>
      <c r="N34" s="64">
        <v>797</v>
      </c>
      <c r="O34" s="64">
        <v>12503</v>
      </c>
      <c r="P34" s="64">
        <v>5663</v>
      </c>
      <c r="Q34" s="64">
        <v>36549</v>
      </c>
      <c r="R34" s="64">
        <v>9173</v>
      </c>
      <c r="S34" s="64">
        <v>17894</v>
      </c>
      <c r="T34" s="64">
        <v>2676</v>
      </c>
      <c r="U34" s="64">
        <v>251</v>
      </c>
      <c r="V34" s="64">
        <v>40</v>
      </c>
      <c r="W34" s="64">
        <v>15374</v>
      </c>
      <c r="X34" s="64">
        <v>1384</v>
      </c>
      <c r="Y34" s="64">
        <v>388</v>
      </c>
      <c r="Z34" s="64">
        <v>1203</v>
      </c>
      <c r="AA34" s="168"/>
    </row>
    <row r="35" spans="1:27" ht="16.5" customHeight="1">
      <c r="A35" s="549"/>
      <c r="B35" s="146" t="s">
        <v>189</v>
      </c>
      <c r="C35" s="1">
        <v>92573</v>
      </c>
      <c r="D35" s="64">
        <v>438</v>
      </c>
      <c r="E35" s="64">
        <v>237</v>
      </c>
      <c r="F35" s="64">
        <v>5109</v>
      </c>
      <c r="G35" s="64">
        <v>1377</v>
      </c>
      <c r="H35" s="64">
        <v>18328</v>
      </c>
      <c r="I35" s="64">
        <v>7544</v>
      </c>
      <c r="J35" s="64">
        <v>5641</v>
      </c>
      <c r="K35" s="64">
        <v>972</v>
      </c>
      <c r="L35" s="64">
        <v>4367</v>
      </c>
      <c r="M35" s="64">
        <v>354</v>
      </c>
      <c r="N35" s="64">
        <v>183</v>
      </c>
      <c r="O35" s="64">
        <v>6322</v>
      </c>
      <c r="P35" s="64">
        <v>3072</v>
      </c>
      <c r="Q35" s="64">
        <v>18126</v>
      </c>
      <c r="R35" s="64">
        <v>5354</v>
      </c>
      <c r="S35" s="64">
        <v>7895</v>
      </c>
      <c r="T35" s="64">
        <v>1408</v>
      </c>
      <c r="U35" s="64">
        <v>169</v>
      </c>
      <c r="V35" s="64">
        <v>29</v>
      </c>
      <c r="W35" s="64">
        <v>5085</v>
      </c>
      <c r="X35" s="64">
        <v>382</v>
      </c>
      <c r="Y35" s="64">
        <v>75</v>
      </c>
      <c r="Z35" s="265">
        <v>106</v>
      </c>
      <c r="AA35" s="168"/>
    </row>
    <row r="36" spans="1:27" ht="16.5" customHeight="1">
      <c r="A36" s="549"/>
      <c r="B36" s="146" t="s">
        <v>192</v>
      </c>
      <c r="C36" s="1">
        <v>95017</v>
      </c>
      <c r="D36" s="64">
        <v>118</v>
      </c>
      <c r="E36" s="64">
        <v>77</v>
      </c>
      <c r="F36" s="64">
        <v>2951</v>
      </c>
      <c r="G36" s="64">
        <v>1006</v>
      </c>
      <c r="H36" s="64">
        <v>18852</v>
      </c>
      <c r="I36" s="64">
        <v>6383</v>
      </c>
      <c r="J36" s="64">
        <v>5737</v>
      </c>
      <c r="K36" s="64">
        <v>744</v>
      </c>
      <c r="L36" s="64">
        <v>3281</v>
      </c>
      <c r="M36" s="64">
        <v>179</v>
      </c>
      <c r="N36" s="64">
        <v>614</v>
      </c>
      <c r="O36" s="64">
        <v>6181</v>
      </c>
      <c r="P36" s="64">
        <v>2591</v>
      </c>
      <c r="Q36" s="64">
        <v>18423</v>
      </c>
      <c r="R36" s="64">
        <v>3819</v>
      </c>
      <c r="S36" s="64">
        <v>9999</v>
      </c>
      <c r="T36" s="64">
        <v>1268</v>
      </c>
      <c r="U36" s="64">
        <v>82</v>
      </c>
      <c r="V36" s="64">
        <v>11</v>
      </c>
      <c r="W36" s="64">
        <v>10289</v>
      </c>
      <c r="X36" s="64">
        <v>1002</v>
      </c>
      <c r="Y36" s="64">
        <v>313</v>
      </c>
      <c r="Z36" s="265">
        <v>1097</v>
      </c>
      <c r="AA36" s="168"/>
    </row>
    <row r="37" spans="1:27" ht="5.25" customHeight="1" thickBot="1">
      <c r="A37" s="147"/>
      <c r="B37" s="148"/>
      <c r="C37" s="268"/>
      <c r="D37" s="172"/>
      <c r="E37" s="172"/>
      <c r="F37" s="269"/>
      <c r="G37" s="269"/>
      <c r="H37" s="269"/>
      <c r="I37" s="269"/>
      <c r="J37" s="269"/>
      <c r="K37" s="269"/>
      <c r="L37" s="269"/>
      <c r="M37" s="26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270"/>
      <c r="Y37" s="149"/>
      <c r="Z37" s="149"/>
      <c r="AA37" s="168"/>
    </row>
    <row r="38" spans="1:26" ht="20.25" customHeight="1">
      <c r="A38" s="327" t="s">
        <v>271</v>
      </c>
      <c r="N38" s="60"/>
      <c r="O38" s="60" t="s">
        <v>193</v>
      </c>
      <c r="P38" s="6"/>
      <c r="Q38" s="6"/>
      <c r="R38" s="6"/>
      <c r="S38" s="6"/>
      <c r="T38" s="6"/>
      <c r="U38" s="6"/>
      <c r="V38" s="6"/>
      <c r="W38" s="6"/>
      <c r="X38" s="150"/>
      <c r="Y38" s="8"/>
      <c r="Z38" s="8"/>
    </row>
    <row r="39" spans="5:20" ht="13.5" customHeight="1">
      <c r="E39" s="324"/>
      <c r="H39" s="312"/>
      <c r="K39" s="312"/>
      <c r="N39" s="325"/>
      <c r="P39" s="64"/>
      <c r="Q39" s="326"/>
      <c r="S39" s="64"/>
      <c r="T39" s="326"/>
    </row>
    <row r="40" spans="3:4" ht="21.75" customHeight="1">
      <c r="C40" s="323"/>
      <c r="D40" s="376"/>
    </row>
  </sheetData>
  <sheetProtection/>
  <mergeCells count="51">
    <mergeCell ref="A1:B1"/>
    <mergeCell ref="E7:E8"/>
    <mergeCell ref="G7:G8"/>
    <mergeCell ref="C5:C6"/>
    <mergeCell ref="F5:G6"/>
    <mergeCell ref="O5:P6"/>
    <mergeCell ref="A2:M2"/>
    <mergeCell ref="J5:K5"/>
    <mergeCell ref="D4:M4"/>
    <mergeCell ref="K7:K8"/>
    <mergeCell ref="A34:A36"/>
    <mergeCell ref="A28:A30"/>
    <mergeCell ref="D5:E6"/>
    <mergeCell ref="A19:A21"/>
    <mergeCell ref="A5:A7"/>
    <mergeCell ref="T7:T8"/>
    <mergeCell ref="P7:P8"/>
    <mergeCell ref="J7:J8"/>
    <mergeCell ref="R7:R8"/>
    <mergeCell ref="H7:H8"/>
    <mergeCell ref="O7:O8"/>
    <mergeCell ref="W5:X6"/>
    <mergeCell ref="S5:T6"/>
    <mergeCell ref="Q7:Q8"/>
    <mergeCell ref="A13:A15"/>
    <mergeCell ref="C7:C9"/>
    <mergeCell ref="Q5:R6"/>
    <mergeCell ref="S7:S8"/>
    <mergeCell ref="I7:I8"/>
    <mergeCell ref="B5:B6"/>
    <mergeCell ref="H5:I6"/>
    <mergeCell ref="X7:X8"/>
    <mergeCell ref="A25:A27"/>
    <mergeCell ref="L7:M7"/>
    <mergeCell ref="A31:A33"/>
    <mergeCell ref="D7:D8"/>
    <mergeCell ref="A22:A24"/>
    <mergeCell ref="A16:A18"/>
    <mergeCell ref="V7:V8"/>
    <mergeCell ref="W7:W8"/>
    <mergeCell ref="F7:F8"/>
    <mergeCell ref="Y8:Y9"/>
    <mergeCell ref="A10:A12"/>
    <mergeCell ref="N2:Z2"/>
    <mergeCell ref="Y5:Y7"/>
    <mergeCell ref="J6:K6"/>
    <mergeCell ref="U7:U8"/>
    <mergeCell ref="U5:V6"/>
    <mergeCell ref="S4:T4"/>
    <mergeCell ref="Z4:Z7"/>
    <mergeCell ref="L5:M5"/>
  </mergeCells>
  <printOptions/>
  <pageMargins left="0.984251968503937" right="0.7874015748031497" top="1.5748031496062993" bottom="1.3779527559055118" header="0.5118110236220472" footer="0.9055118110236221"/>
  <pageSetup firstPageNumber="29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7"/>
  <sheetViews>
    <sheetView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32" sqref="K32"/>
    </sheetView>
  </sheetViews>
  <sheetFormatPr defaultColWidth="10.625" defaultRowHeight="21.75" customHeight="1"/>
  <cols>
    <col min="1" max="1" width="18.25390625" style="96" customWidth="1"/>
    <col min="2" max="2" width="8.125" style="6" customWidth="1"/>
    <col min="3" max="5" width="7.625" style="6" customWidth="1"/>
    <col min="6" max="6" width="7.625" style="150" customWidth="1"/>
    <col min="7" max="7" width="7.625" style="8" customWidth="1"/>
    <col min="8" max="8" width="7.625" style="156" customWidth="1"/>
    <col min="9" max="14" width="7.625" style="6" customWidth="1"/>
    <col min="15" max="15" width="7.625" style="150" customWidth="1"/>
    <col min="16" max="16" width="7.625" style="168" customWidth="1"/>
    <col min="17" max="16384" width="10.625" style="8" customWidth="1"/>
  </cols>
  <sheetData>
    <row r="1" spans="1:16" s="96" customFormat="1" ht="17.25" customHeight="1">
      <c r="A1" s="463" t="s">
        <v>101</v>
      </c>
      <c r="B1" s="590"/>
      <c r="C1" s="121"/>
      <c r="D1" s="121"/>
      <c r="E1" s="121"/>
      <c r="F1" s="139"/>
      <c r="G1" s="121"/>
      <c r="H1" s="155"/>
      <c r="I1" s="121"/>
      <c r="J1" s="121"/>
      <c r="K1" s="121"/>
      <c r="L1" s="121"/>
      <c r="M1" s="121"/>
      <c r="N1" s="121"/>
      <c r="O1" s="139"/>
      <c r="P1" s="7" t="s">
        <v>52</v>
      </c>
    </row>
    <row r="2" spans="1:16" s="90" customFormat="1" ht="24" customHeight="1">
      <c r="A2" s="592" t="s">
        <v>276</v>
      </c>
      <c r="B2" s="592"/>
      <c r="C2" s="592"/>
      <c r="D2" s="592"/>
      <c r="E2" s="592"/>
      <c r="F2" s="592"/>
      <c r="G2" s="592"/>
      <c r="H2" s="592"/>
      <c r="I2" s="536" t="s">
        <v>206</v>
      </c>
      <c r="J2" s="537"/>
      <c r="K2" s="537"/>
      <c r="L2" s="537"/>
      <c r="M2" s="537"/>
      <c r="N2" s="537"/>
      <c r="O2" s="537"/>
      <c r="P2" s="537"/>
    </row>
    <row r="3" spans="1:16" ht="17.25" customHeight="1" thickBot="1">
      <c r="A3" s="124"/>
      <c r="B3" s="125"/>
      <c r="C3" s="125"/>
      <c r="D3" s="125"/>
      <c r="E3" s="125"/>
      <c r="F3" s="141"/>
      <c r="G3" s="53" t="s">
        <v>109</v>
      </c>
      <c r="I3" s="125"/>
      <c r="J3" s="125"/>
      <c r="K3" s="125"/>
      <c r="L3" s="125"/>
      <c r="M3" s="125"/>
      <c r="N3" s="125"/>
      <c r="O3" s="141"/>
      <c r="P3" s="53" t="s">
        <v>118</v>
      </c>
    </row>
    <row r="4" spans="1:16" ht="34.5" customHeight="1">
      <c r="A4" s="593" t="s">
        <v>197</v>
      </c>
      <c r="B4" s="51" t="s">
        <v>198</v>
      </c>
      <c r="C4" s="51"/>
      <c r="D4" s="52"/>
      <c r="E4" s="377" t="s">
        <v>199</v>
      </c>
      <c r="F4" s="377"/>
      <c r="G4" s="79"/>
      <c r="H4" s="157" t="s">
        <v>195</v>
      </c>
      <c r="I4" s="158" t="s">
        <v>196</v>
      </c>
      <c r="J4" s="65" t="s">
        <v>53</v>
      </c>
      <c r="K4" s="51" t="s">
        <v>200</v>
      </c>
      <c r="L4" s="51"/>
      <c r="M4" s="52"/>
      <c r="N4" s="51" t="s">
        <v>201</v>
      </c>
      <c r="O4" s="51"/>
      <c r="P4" s="51"/>
    </row>
    <row r="5" spans="1:16" ht="34.5" customHeight="1" thickBot="1">
      <c r="A5" s="594"/>
      <c r="B5" s="159" t="s">
        <v>202</v>
      </c>
      <c r="C5" s="15" t="s">
        <v>203</v>
      </c>
      <c r="D5" s="15" t="s">
        <v>204</v>
      </c>
      <c r="E5" s="378" t="s">
        <v>202</v>
      </c>
      <c r="F5" s="317" t="s">
        <v>203</v>
      </c>
      <c r="G5" s="379" t="s">
        <v>204</v>
      </c>
      <c r="H5" s="160" t="s">
        <v>202</v>
      </c>
      <c r="I5" s="161" t="s">
        <v>203</v>
      </c>
      <c r="J5" s="15" t="s">
        <v>204</v>
      </c>
      <c r="K5" s="159" t="s">
        <v>202</v>
      </c>
      <c r="L5" s="15" t="s">
        <v>203</v>
      </c>
      <c r="M5" s="15" t="s">
        <v>204</v>
      </c>
      <c r="N5" s="159" t="s">
        <v>202</v>
      </c>
      <c r="O5" s="15" t="s">
        <v>203</v>
      </c>
      <c r="P5" s="162" t="s">
        <v>204</v>
      </c>
    </row>
    <row r="6" spans="1:18" ht="10.5" customHeight="1">
      <c r="A6" s="163"/>
      <c r="B6" s="271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8"/>
      <c r="R6" s="168"/>
    </row>
    <row r="7" spans="1:18" ht="24.75" customHeight="1">
      <c r="A7" s="165" t="s">
        <v>428</v>
      </c>
      <c r="B7" s="272">
        <v>202680</v>
      </c>
      <c r="C7" s="273">
        <v>102544</v>
      </c>
      <c r="D7" s="273">
        <v>100136</v>
      </c>
      <c r="E7" s="273">
        <v>98625</v>
      </c>
      <c r="F7" s="273">
        <v>53784</v>
      </c>
      <c r="G7" s="273">
        <v>44841</v>
      </c>
      <c r="H7" s="274">
        <v>86085</v>
      </c>
      <c r="I7" s="275">
        <v>42441</v>
      </c>
      <c r="J7" s="275">
        <v>43644</v>
      </c>
      <c r="K7" s="275">
        <v>10956</v>
      </c>
      <c r="L7" s="275">
        <v>5041</v>
      </c>
      <c r="M7" s="275">
        <v>5915</v>
      </c>
      <c r="N7" s="275">
        <v>7014</v>
      </c>
      <c r="O7" s="275">
        <v>1278</v>
      </c>
      <c r="P7" s="14">
        <v>5736</v>
      </c>
      <c r="Q7" s="168"/>
      <c r="R7" s="168"/>
    </row>
    <row r="8" spans="1:18" ht="16.5">
      <c r="A8" s="166"/>
      <c r="B8" s="277"/>
      <c r="C8" s="278"/>
      <c r="D8" s="278"/>
      <c r="E8" s="278"/>
      <c r="F8" s="278"/>
      <c r="G8" s="278"/>
      <c r="H8" s="279"/>
      <c r="I8" s="280"/>
      <c r="J8" s="280"/>
      <c r="K8" s="280"/>
      <c r="L8" s="280"/>
      <c r="M8" s="280"/>
      <c r="N8" s="280"/>
      <c r="O8" s="280"/>
      <c r="P8" s="2"/>
      <c r="Q8" s="168"/>
      <c r="R8" s="168"/>
    </row>
    <row r="9" spans="1:18" ht="24.75" customHeight="1">
      <c r="A9" s="165" t="s">
        <v>429</v>
      </c>
      <c r="B9" s="272">
        <v>205266</v>
      </c>
      <c r="C9" s="273">
        <v>103710</v>
      </c>
      <c r="D9" s="273">
        <v>101556</v>
      </c>
      <c r="E9" s="273">
        <v>98909</v>
      </c>
      <c r="F9" s="273">
        <v>53974</v>
      </c>
      <c r="G9" s="273">
        <v>44935</v>
      </c>
      <c r="H9" s="274">
        <v>87391</v>
      </c>
      <c r="I9" s="276">
        <v>43065</v>
      </c>
      <c r="J9" s="276">
        <v>44326</v>
      </c>
      <c r="K9" s="276">
        <v>11671</v>
      </c>
      <c r="L9" s="276">
        <v>5378</v>
      </c>
      <c r="M9" s="276">
        <v>6293</v>
      </c>
      <c r="N9" s="276">
        <v>7295</v>
      </c>
      <c r="O9" s="276">
        <v>1293</v>
      </c>
      <c r="P9" s="276">
        <v>6002</v>
      </c>
      <c r="Q9" s="168"/>
      <c r="R9" s="168"/>
    </row>
    <row r="10" spans="1:18" ht="16.5">
      <c r="A10" s="166"/>
      <c r="B10" s="277"/>
      <c r="C10" s="278"/>
      <c r="D10" s="278"/>
      <c r="E10" s="278"/>
      <c r="F10" s="278"/>
      <c r="G10" s="278"/>
      <c r="H10" s="279"/>
      <c r="I10" s="280"/>
      <c r="J10" s="280"/>
      <c r="K10" s="280"/>
      <c r="L10" s="280"/>
      <c r="M10" s="280"/>
      <c r="N10" s="280"/>
      <c r="O10" s="280"/>
      <c r="P10" s="2"/>
      <c r="Q10" s="168"/>
      <c r="R10" s="168"/>
    </row>
    <row r="11" spans="1:18" ht="24.75" customHeight="1">
      <c r="A11" s="165" t="s">
        <v>430</v>
      </c>
      <c r="B11" s="272">
        <v>206471</v>
      </c>
      <c r="C11" s="273">
        <v>104064</v>
      </c>
      <c r="D11" s="273">
        <v>102407</v>
      </c>
      <c r="E11" s="273">
        <v>98990</v>
      </c>
      <c r="F11" s="273">
        <v>53963</v>
      </c>
      <c r="G11" s="273">
        <v>45027</v>
      </c>
      <c r="H11" s="274">
        <v>87552</v>
      </c>
      <c r="I11" s="276">
        <v>43102</v>
      </c>
      <c r="J11" s="276">
        <v>44450</v>
      </c>
      <c r="K11" s="276">
        <v>12307</v>
      </c>
      <c r="L11" s="276">
        <v>5691</v>
      </c>
      <c r="M11" s="276">
        <v>6616</v>
      </c>
      <c r="N11" s="276">
        <v>7622</v>
      </c>
      <c r="O11" s="276">
        <v>1308</v>
      </c>
      <c r="P11" s="276">
        <v>6314</v>
      </c>
      <c r="Q11" s="168"/>
      <c r="R11" s="168"/>
    </row>
    <row r="12" spans="1:18" ht="16.5">
      <c r="A12" s="166"/>
      <c r="B12" s="277"/>
      <c r="C12" s="278"/>
      <c r="D12" s="278"/>
      <c r="E12" s="278"/>
      <c r="F12" s="278"/>
      <c r="G12" s="278"/>
      <c r="H12" s="279"/>
      <c r="I12" s="280"/>
      <c r="J12" s="280"/>
      <c r="K12" s="280"/>
      <c r="L12" s="280"/>
      <c r="M12" s="280"/>
      <c r="N12" s="280"/>
      <c r="O12" s="280"/>
      <c r="P12" s="2"/>
      <c r="Q12" s="168"/>
      <c r="R12" s="168"/>
    </row>
    <row r="13" spans="1:18" ht="24.75" customHeight="1">
      <c r="A13" s="165" t="s">
        <v>431</v>
      </c>
      <c r="B13" s="272">
        <v>207457</v>
      </c>
      <c r="C13" s="273">
        <v>104445</v>
      </c>
      <c r="D13" s="273">
        <v>103012</v>
      </c>
      <c r="E13" s="273">
        <v>98458</v>
      </c>
      <c r="F13" s="273">
        <v>53772</v>
      </c>
      <c r="G13" s="273">
        <v>44686</v>
      </c>
      <c r="H13" s="274">
        <v>88054</v>
      </c>
      <c r="I13" s="276">
        <v>43349</v>
      </c>
      <c r="J13" s="276">
        <v>44705</v>
      </c>
      <c r="K13" s="276">
        <v>13000</v>
      </c>
      <c r="L13" s="276">
        <v>5996</v>
      </c>
      <c r="M13" s="276">
        <v>7004</v>
      </c>
      <c r="N13" s="276">
        <v>7945</v>
      </c>
      <c r="O13" s="276">
        <v>1328</v>
      </c>
      <c r="P13" s="276">
        <v>6617</v>
      </c>
      <c r="Q13" s="168"/>
      <c r="R13" s="168"/>
    </row>
    <row r="14" spans="1:18" ht="16.5">
      <c r="A14" s="166"/>
      <c r="B14" s="277"/>
      <c r="C14" s="278"/>
      <c r="D14" s="278"/>
      <c r="E14" s="278"/>
      <c r="F14" s="278"/>
      <c r="G14" s="278"/>
      <c r="H14" s="279"/>
      <c r="I14" s="280"/>
      <c r="J14" s="280"/>
      <c r="K14" s="280"/>
      <c r="L14" s="280"/>
      <c r="M14" s="280"/>
      <c r="N14" s="280"/>
      <c r="O14" s="280"/>
      <c r="P14" s="2"/>
      <c r="Q14" s="168"/>
      <c r="R14" s="168"/>
    </row>
    <row r="15" spans="1:18" ht="24.75" customHeight="1">
      <c r="A15" s="165" t="s">
        <v>412</v>
      </c>
      <c r="B15" s="272">
        <v>208561</v>
      </c>
      <c r="C15" s="273">
        <v>104912</v>
      </c>
      <c r="D15" s="273">
        <v>103649</v>
      </c>
      <c r="E15" s="273">
        <v>97620</v>
      </c>
      <c r="F15" s="273">
        <v>53373</v>
      </c>
      <c r="G15" s="273">
        <v>44247</v>
      </c>
      <c r="H15" s="274">
        <v>89098</v>
      </c>
      <c r="I15" s="276">
        <v>43923</v>
      </c>
      <c r="J15" s="276">
        <v>45175</v>
      </c>
      <c r="K15" s="276">
        <v>13595</v>
      </c>
      <c r="L15" s="276">
        <v>6253</v>
      </c>
      <c r="M15" s="276">
        <v>7342</v>
      </c>
      <c r="N15" s="276">
        <v>8248</v>
      </c>
      <c r="O15" s="276">
        <v>1363</v>
      </c>
      <c r="P15" s="276">
        <v>6885</v>
      </c>
      <c r="Q15" s="168"/>
      <c r="R15" s="168"/>
    </row>
    <row r="16" spans="1:18" ht="13.5">
      <c r="A16" s="165"/>
      <c r="B16" s="272"/>
      <c r="C16" s="273"/>
      <c r="D16" s="273"/>
      <c r="E16" s="273"/>
      <c r="F16" s="273"/>
      <c r="G16" s="273"/>
      <c r="H16" s="274"/>
      <c r="I16" s="276"/>
      <c r="J16" s="276"/>
      <c r="K16" s="276"/>
      <c r="L16" s="276"/>
      <c r="M16" s="276"/>
      <c r="N16" s="276"/>
      <c r="O16" s="276"/>
      <c r="P16" s="276"/>
      <c r="Q16" s="168"/>
      <c r="R16" s="168"/>
    </row>
    <row r="17" spans="1:18" ht="24.75" customHeight="1">
      <c r="A17" s="165" t="s">
        <v>413</v>
      </c>
      <c r="B17" s="272">
        <v>209552</v>
      </c>
      <c r="C17" s="273">
        <v>105330</v>
      </c>
      <c r="D17" s="273">
        <v>104222</v>
      </c>
      <c r="E17" s="273">
        <v>97524</v>
      </c>
      <c r="F17" s="273">
        <v>53274</v>
      </c>
      <c r="G17" s="273">
        <v>44250</v>
      </c>
      <c r="H17" s="274">
        <v>89532</v>
      </c>
      <c r="I17" s="276">
        <v>44189</v>
      </c>
      <c r="J17" s="276">
        <v>45343</v>
      </c>
      <c r="K17" s="276">
        <v>14002</v>
      </c>
      <c r="L17" s="276">
        <v>6467</v>
      </c>
      <c r="M17" s="276">
        <v>7535</v>
      </c>
      <c r="N17" s="276">
        <v>8494</v>
      </c>
      <c r="O17" s="276">
        <v>1400</v>
      </c>
      <c r="P17" s="276">
        <v>7094</v>
      </c>
      <c r="Q17" s="168"/>
      <c r="R17" s="168"/>
    </row>
    <row r="18" spans="1:18" ht="13.5">
      <c r="A18" s="165"/>
      <c r="B18" s="272"/>
      <c r="C18" s="273"/>
      <c r="D18" s="273"/>
      <c r="E18" s="273"/>
      <c r="F18" s="273"/>
      <c r="G18" s="273"/>
      <c r="H18" s="274"/>
      <c r="I18" s="276"/>
      <c r="J18" s="276"/>
      <c r="K18" s="276"/>
      <c r="L18" s="276"/>
      <c r="M18" s="276"/>
      <c r="N18" s="276"/>
      <c r="O18" s="276"/>
      <c r="P18" s="276"/>
      <c r="Q18" s="168"/>
      <c r="R18" s="168"/>
    </row>
    <row r="19" spans="1:18" ht="24.75" customHeight="1">
      <c r="A19" s="165" t="s">
        <v>414</v>
      </c>
      <c r="B19" s="272">
        <v>211146</v>
      </c>
      <c r="C19" s="273">
        <v>105878</v>
      </c>
      <c r="D19" s="273">
        <v>105268</v>
      </c>
      <c r="E19" s="273">
        <v>97307</v>
      </c>
      <c r="F19" s="273">
        <v>53102</v>
      </c>
      <c r="G19" s="273">
        <v>44205</v>
      </c>
      <c r="H19" s="274">
        <v>90390</v>
      </c>
      <c r="I19" s="276">
        <v>44654</v>
      </c>
      <c r="J19" s="276">
        <v>45736</v>
      </c>
      <c r="K19" s="276">
        <v>14607</v>
      </c>
      <c r="L19" s="276">
        <v>6702</v>
      </c>
      <c r="M19" s="276">
        <v>7905</v>
      </c>
      <c r="N19" s="276">
        <v>8842</v>
      </c>
      <c r="O19" s="276">
        <v>1420</v>
      </c>
      <c r="P19" s="276">
        <v>7422</v>
      </c>
      <c r="Q19" s="168"/>
      <c r="R19" s="168"/>
    </row>
    <row r="20" spans="1:18" ht="13.5">
      <c r="A20" s="165"/>
      <c r="B20" s="272"/>
      <c r="C20" s="273"/>
      <c r="D20" s="273"/>
      <c r="E20" s="273"/>
      <c r="F20" s="273"/>
      <c r="G20" s="273"/>
      <c r="H20" s="274"/>
      <c r="I20" s="276"/>
      <c r="J20" s="276"/>
      <c r="K20" s="276"/>
      <c r="L20" s="276"/>
      <c r="M20" s="276"/>
      <c r="N20" s="276"/>
      <c r="O20" s="276"/>
      <c r="P20" s="276"/>
      <c r="Q20" s="168"/>
      <c r="R20" s="168"/>
    </row>
    <row r="21" spans="1:18" ht="24.75" customHeight="1">
      <c r="A21" s="165" t="s">
        <v>415</v>
      </c>
      <c r="B21" s="272">
        <f>SUM(C21:D21)</f>
        <v>212328</v>
      </c>
      <c r="C21" s="310">
        <f>SUM(F21,I21,L21,O21)</f>
        <v>106310</v>
      </c>
      <c r="D21" s="310">
        <f>SUM(G21,J21,M21,P21)</f>
        <v>106018</v>
      </c>
      <c r="E21" s="310">
        <f>SUM(F21:G21)</f>
        <v>97079</v>
      </c>
      <c r="F21" s="310">
        <v>53003</v>
      </c>
      <c r="G21" s="310">
        <v>44076</v>
      </c>
      <c r="H21" s="310">
        <f>SUM(I21:J21)</f>
        <v>91047</v>
      </c>
      <c r="I21" s="310">
        <v>44977</v>
      </c>
      <c r="J21" s="310">
        <v>46070</v>
      </c>
      <c r="K21" s="310">
        <f>SUM(L21:M21)</f>
        <v>15077</v>
      </c>
      <c r="L21" s="310">
        <v>6881</v>
      </c>
      <c r="M21" s="310">
        <v>8196</v>
      </c>
      <c r="N21" s="310">
        <f>SUM(O21:P21)</f>
        <v>9125</v>
      </c>
      <c r="O21" s="310">
        <v>1449</v>
      </c>
      <c r="P21" s="310">
        <v>7676</v>
      </c>
      <c r="Q21" s="168"/>
      <c r="R21" s="168"/>
    </row>
    <row r="22" spans="1:18" ht="13.5">
      <c r="A22" s="165"/>
      <c r="B22" s="272"/>
      <c r="C22" s="273"/>
      <c r="D22" s="273"/>
      <c r="E22" s="273"/>
      <c r="F22" s="273"/>
      <c r="G22" s="273"/>
      <c r="H22" s="274"/>
      <c r="I22" s="276"/>
      <c r="J22" s="276"/>
      <c r="K22" s="276"/>
      <c r="L22" s="276"/>
      <c r="M22" s="276"/>
      <c r="N22" s="276"/>
      <c r="O22" s="276"/>
      <c r="P22" s="276"/>
      <c r="Q22" s="168"/>
      <c r="R22" s="168"/>
    </row>
    <row r="23" spans="1:18" ht="24.75" customHeight="1">
      <c r="A23" s="165" t="s">
        <v>416</v>
      </c>
      <c r="B23" s="272">
        <v>217887</v>
      </c>
      <c r="C23" s="310">
        <v>108707</v>
      </c>
      <c r="D23" s="310">
        <v>109180</v>
      </c>
      <c r="E23" s="310">
        <v>98387</v>
      </c>
      <c r="F23" s="310">
        <v>53653</v>
      </c>
      <c r="G23" s="310">
        <v>44734</v>
      </c>
      <c r="H23" s="310">
        <v>94373</v>
      </c>
      <c r="I23" s="310">
        <v>46460</v>
      </c>
      <c r="J23" s="310">
        <v>47913</v>
      </c>
      <c r="K23" s="310">
        <v>15695</v>
      </c>
      <c r="L23" s="310">
        <v>7126</v>
      </c>
      <c r="M23" s="310">
        <v>8569</v>
      </c>
      <c r="N23" s="310">
        <v>9432</v>
      </c>
      <c r="O23" s="310">
        <v>1468</v>
      </c>
      <c r="P23" s="310">
        <v>7964</v>
      </c>
      <c r="Q23" s="168"/>
      <c r="R23" s="168"/>
    </row>
    <row r="24" spans="1:18" ht="13.5">
      <c r="A24" s="165"/>
      <c r="B24" s="272"/>
      <c r="C24" s="273"/>
      <c r="D24" s="273"/>
      <c r="E24" s="273"/>
      <c r="F24" s="273"/>
      <c r="G24" s="273"/>
      <c r="H24" s="274"/>
      <c r="I24" s="276"/>
      <c r="J24" s="276"/>
      <c r="K24" s="276"/>
      <c r="L24" s="276"/>
      <c r="M24" s="276"/>
      <c r="N24" s="276"/>
      <c r="O24" s="276"/>
      <c r="P24" s="276"/>
      <c r="Q24" s="168"/>
      <c r="R24" s="168"/>
    </row>
    <row r="25" spans="1:18" ht="24.75" customHeight="1">
      <c r="A25" s="165" t="s">
        <v>451</v>
      </c>
      <c r="B25" s="272">
        <v>221587</v>
      </c>
      <c r="C25" s="310">
        <v>110264</v>
      </c>
      <c r="D25" s="310">
        <v>111323</v>
      </c>
      <c r="E25" s="310">
        <v>99176</v>
      </c>
      <c r="F25" s="310">
        <v>54029</v>
      </c>
      <c r="G25" s="310">
        <v>45147</v>
      </c>
      <c r="H25" s="310">
        <v>96347</v>
      </c>
      <c r="I25" s="310">
        <v>47414</v>
      </c>
      <c r="J25" s="310">
        <v>48933</v>
      </c>
      <c r="K25" s="310">
        <v>16262</v>
      </c>
      <c r="L25" s="310">
        <v>7350</v>
      </c>
      <c r="M25" s="310">
        <v>8912</v>
      </c>
      <c r="N25" s="310">
        <v>9802</v>
      </c>
      <c r="O25" s="310">
        <v>1471</v>
      </c>
      <c r="P25" s="310">
        <v>8331</v>
      </c>
      <c r="Q25" s="168"/>
      <c r="R25" s="168"/>
    </row>
    <row r="26" spans="1:18" ht="10.5" customHeight="1" thickBot="1">
      <c r="A26" s="167"/>
      <c r="B26" s="281"/>
      <c r="C26" s="282"/>
      <c r="D26" s="282"/>
      <c r="E26" s="282"/>
      <c r="F26" s="282"/>
      <c r="G26" s="282"/>
      <c r="H26" s="283"/>
      <c r="I26" s="284"/>
      <c r="J26" s="284"/>
      <c r="K26" s="285"/>
      <c r="L26" s="284"/>
      <c r="M26" s="284"/>
      <c r="N26" s="285"/>
      <c r="O26" s="284"/>
      <c r="P26" s="284"/>
      <c r="Q26" s="168"/>
      <c r="R26" s="168"/>
    </row>
    <row r="27" spans="1:8" ht="15.75" customHeight="1">
      <c r="A27" s="327" t="s">
        <v>271</v>
      </c>
      <c r="H27" s="60" t="s">
        <v>205</v>
      </c>
    </row>
  </sheetData>
  <sheetProtection/>
  <mergeCells count="4">
    <mergeCell ref="A2:H2"/>
    <mergeCell ref="A4:A5"/>
    <mergeCell ref="I2:P2"/>
    <mergeCell ref="A1:B1"/>
  </mergeCells>
  <printOptions/>
  <pageMargins left="1.1811023622047245" right="1.1811023622047245" top="1.5748031496062993" bottom="1.5748031496062993" header="0.5118110236220472" footer="0.9055118110236221"/>
  <pageSetup firstPageNumber="3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zoomScale="85" zoomScaleNormal="85" zoomScalePageLayoutView="0" workbookViewId="0" topLeftCell="A1">
      <selection activeCell="L33" sqref="L33"/>
    </sheetView>
  </sheetViews>
  <sheetFormatPr defaultColWidth="10.625" defaultRowHeight="21.75" customHeight="1"/>
  <cols>
    <col min="1" max="1" width="18.25390625" style="96" customWidth="1"/>
    <col min="2" max="2" width="7.50390625" style="6" bestFit="1" customWidth="1"/>
    <col min="3" max="3" width="11.875" style="6" customWidth="1"/>
    <col min="4" max="4" width="11.25390625" style="6" customWidth="1"/>
    <col min="5" max="5" width="8.25390625" style="6" customWidth="1"/>
    <col min="6" max="6" width="8.50390625" style="6" customWidth="1"/>
    <col min="7" max="7" width="8.75390625" style="6" customWidth="1"/>
    <col min="8" max="12" width="10.00390625" style="6" customWidth="1"/>
    <col min="13" max="13" width="10.00390625" style="138" customWidth="1"/>
    <col min="14" max="16384" width="10.625" style="8" customWidth="1"/>
  </cols>
  <sheetData>
    <row r="1" spans="1:13" s="96" customFormat="1" ht="18" customHeight="1">
      <c r="A1" s="463" t="s">
        <v>101</v>
      </c>
      <c r="B1" s="59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7" t="s">
        <v>52</v>
      </c>
    </row>
    <row r="2" spans="1:13" s="170" customFormat="1" ht="24.75" customHeight="1">
      <c r="A2" s="537" t="s">
        <v>278</v>
      </c>
      <c r="B2" s="537"/>
      <c r="C2" s="537"/>
      <c r="D2" s="537"/>
      <c r="E2" s="537"/>
      <c r="F2" s="537"/>
      <c r="G2" s="536" t="s">
        <v>214</v>
      </c>
      <c r="H2" s="536"/>
      <c r="I2" s="536"/>
      <c r="J2" s="536"/>
      <c r="K2" s="536"/>
      <c r="L2" s="536"/>
      <c r="M2" s="536"/>
    </row>
    <row r="3" spans="1:13" ht="18" customHeight="1" thickBot="1">
      <c r="A3" s="124"/>
      <c r="B3" s="125"/>
      <c r="C3" s="125"/>
      <c r="D3" s="125"/>
      <c r="E3" s="125"/>
      <c r="F3" s="53" t="s">
        <v>109</v>
      </c>
      <c r="G3" s="125"/>
      <c r="H3" s="125"/>
      <c r="I3" s="125"/>
      <c r="J3" s="125"/>
      <c r="K3" s="125"/>
      <c r="L3" s="125"/>
      <c r="M3" s="53" t="s">
        <v>215</v>
      </c>
    </row>
    <row r="4" spans="1:13" ht="24.75" customHeight="1">
      <c r="A4" s="593" t="s">
        <v>216</v>
      </c>
      <c r="B4" s="597" t="s">
        <v>267</v>
      </c>
      <c r="C4" s="598"/>
      <c r="D4" s="599"/>
      <c r="E4" s="54"/>
      <c r="F4" s="307" t="s">
        <v>268</v>
      </c>
      <c r="G4" s="177"/>
      <c r="H4" s="603" t="s">
        <v>269</v>
      </c>
      <c r="I4" s="604"/>
      <c r="J4" s="598" t="s">
        <v>54</v>
      </c>
      <c r="K4" s="598"/>
      <c r="L4" s="598"/>
      <c r="M4" s="598"/>
    </row>
    <row r="5" spans="1:13" ht="24.75" customHeight="1">
      <c r="A5" s="595"/>
      <c r="B5" s="178" t="s">
        <v>209</v>
      </c>
      <c r="C5" s="179" t="s">
        <v>210</v>
      </c>
      <c r="D5" s="179" t="s">
        <v>211</v>
      </c>
      <c r="E5" s="51" t="s">
        <v>212</v>
      </c>
      <c r="F5" s="180" t="s">
        <v>213</v>
      </c>
      <c r="G5" s="180" t="s">
        <v>55</v>
      </c>
      <c r="H5" s="600" t="s">
        <v>217</v>
      </c>
      <c r="I5" s="600"/>
      <c r="J5" s="601"/>
      <c r="K5" s="602" t="s">
        <v>218</v>
      </c>
      <c r="L5" s="600"/>
      <c r="M5" s="600"/>
    </row>
    <row r="6" spans="1:13" ht="27.75" thickBot="1">
      <c r="A6" s="596"/>
      <c r="B6" s="55" t="s">
        <v>56</v>
      </c>
      <c r="C6" s="15" t="s">
        <v>265</v>
      </c>
      <c r="D6" s="15" t="s">
        <v>264</v>
      </c>
      <c r="E6" s="181" t="s">
        <v>219</v>
      </c>
      <c r="F6" s="182" t="s">
        <v>220</v>
      </c>
      <c r="G6" s="183" t="s">
        <v>221</v>
      </c>
      <c r="H6" s="181" t="s">
        <v>219</v>
      </c>
      <c r="I6" s="56" t="s">
        <v>220</v>
      </c>
      <c r="J6" s="56" t="s">
        <v>221</v>
      </c>
      <c r="K6" s="181" t="s">
        <v>219</v>
      </c>
      <c r="L6" s="56" t="s">
        <v>220</v>
      </c>
      <c r="M6" s="183" t="s">
        <v>221</v>
      </c>
    </row>
    <row r="7" spans="1:13" ht="10.5" customHeight="1">
      <c r="A7" s="102"/>
      <c r="B7" s="286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</row>
    <row r="8" spans="1:13" ht="24.75" customHeight="1">
      <c r="A8" s="165" t="s">
        <v>428</v>
      </c>
      <c r="B8" s="289">
        <v>1417</v>
      </c>
      <c r="C8" s="290">
        <v>818</v>
      </c>
      <c r="D8" s="64">
        <v>599</v>
      </c>
      <c r="E8" s="64">
        <v>4806</v>
      </c>
      <c r="F8" s="64">
        <v>2180</v>
      </c>
      <c r="G8" s="64">
        <v>2626</v>
      </c>
      <c r="H8" s="264">
        <v>2801</v>
      </c>
      <c r="I8" s="264">
        <v>1333</v>
      </c>
      <c r="J8" s="290">
        <v>1468</v>
      </c>
      <c r="K8" s="64">
        <v>2005</v>
      </c>
      <c r="L8" s="64">
        <v>847</v>
      </c>
      <c r="M8" s="64">
        <v>1158</v>
      </c>
    </row>
    <row r="9" spans="1:13" ht="9.75" customHeight="1">
      <c r="A9" s="166"/>
      <c r="B9" s="288"/>
      <c r="C9" s="185"/>
      <c r="D9" s="184"/>
      <c r="E9" s="184"/>
      <c r="F9" s="184"/>
      <c r="G9" s="138"/>
      <c r="H9" s="138"/>
      <c r="I9" s="138"/>
      <c r="J9" s="185"/>
      <c r="K9" s="184"/>
      <c r="L9" s="184"/>
      <c r="M9" s="184"/>
    </row>
    <row r="10" spans="1:13" ht="24.75" customHeight="1">
      <c r="A10" s="165" t="s">
        <v>429</v>
      </c>
      <c r="B10" s="289">
        <v>1516</v>
      </c>
      <c r="C10" s="290">
        <v>874</v>
      </c>
      <c r="D10" s="64">
        <v>642</v>
      </c>
      <c r="E10" s="64">
        <v>5124</v>
      </c>
      <c r="F10" s="64">
        <v>2322</v>
      </c>
      <c r="G10" s="64">
        <v>2802</v>
      </c>
      <c r="H10" s="264">
        <v>2951</v>
      </c>
      <c r="I10" s="264">
        <v>1399</v>
      </c>
      <c r="J10" s="290">
        <v>1552</v>
      </c>
      <c r="K10" s="64">
        <v>2173</v>
      </c>
      <c r="L10" s="64">
        <v>923</v>
      </c>
      <c r="M10" s="64">
        <v>1250</v>
      </c>
    </row>
    <row r="11" spans="1:13" ht="9.75" customHeight="1">
      <c r="A11" s="166"/>
      <c r="B11" s="288"/>
      <c r="C11" s="185"/>
      <c r="D11" s="184"/>
      <c r="E11" s="184"/>
      <c r="F11" s="184"/>
      <c r="G11" s="138"/>
      <c r="H11" s="138"/>
      <c r="I11" s="138"/>
      <c r="J11" s="185"/>
      <c r="K11" s="184"/>
      <c r="L11" s="184"/>
      <c r="M11" s="184"/>
    </row>
    <row r="12" spans="1:13" ht="24.75" customHeight="1">
      <c r="A12" s="165" t="s">
        <v>430</v>
      </c>
      <c r="B12" s="289">
        <v>1584</v>
      </c>
      <c r="C12" s="290">
        <v>903</v>
      </c>
      <c r="D12" s="64">
        <v>681</v>
      </c>
      <c r="E12" s="64">
        <v>5287</v>
      </c>
      <c r="F12" s="64">
        <v>2401</v>
      </c>
      <c r="G12" s="64">
        <v>2886</v>
      </c>
      <c r="H12" s="264">
        <v>2996</v>
      </c>
      <c r="I12" s="264">
        <v>1420</v>
      </c>
      <c r="J12" s="290">
        <v>1576</v>
      </c>
      <c r="K12" s="64">
        <v>2291</v>
      </c>
      <c r="L12" s="64">
        <v>981</v>
      </c>
      <c r="M12" s="64">
        <v>1310</v>
      </c>
    </row>
    <row r="13" spans="1:13" ht="9.75" customHeight="1">
      <c r="A13" s="166"/>
      <c r="B13" s="288"/>
      <c r="C13" s="185"/>
      <c r="D13" s="184"/>
      <c r="E13" s="184"/>
      <c r="F13" s="184"/>
      <c r="G13" s="138"/>
      <c r="H13" s="138"/>
      <c r="I13" s="138"/>
      <c r="J13" s="185"/>
      <c r="K13" s="184"/>
      <c r="L13" s="184"/>
      <c r="M13" s="184"/>
    </row>
    <row r="14" spans="1:13" ht="24.75" customHeight="1">
      <c r="A14" s="165" t="s">
        <v>431</v>
      </c>
      <c r="B14" s="289">
        <v>1584</v>
      </c>
      <c r="C14" s="290">
        <v>903</v>
      </c>
      <c r="D14" s="64">
        <v>681</v>
      </c>
      <c r="E14" s="64">
        <v>5370</v>
      </c>
      <c r="F14" s="64">
        <v>2452</v>
      </c>
      <c r="G14" s="64">
        <v>2918</v>
      </c>
      <c r="H14" s="264">
        <v>3055</v>
      </c>
      <c r="I14" s="264">
        <v>1462</v>
      </c>
      <c r="J14" s="290">
        <v>1593</v>
      </c>
      <c r="K14" s="64">
        <v>2315</v>
      </c>
      <c r="L14" s="64">
        <v>990</v>
      </c>
      <c r="M14" s="64">
        <v>1325</v>
      </c>
    </row>
    <row r="15" spans="1:13" ht="9.75" customHeight="1">
      <c r="A15" s="166"/>
      <c r="B15" s="288"/>
      <c r="C15" s="185"/>
      <c r="D15" s="184"/>
      <c r="E15" s="184"/>
      <c r="F15" s="184"/>
      <c r="G15" s="138"/>
      <c r="H15" s="138"/>
      <c r="I15" s="138"/>
      <c r="J15" s="185"/>
      <c r="K15" s="184"/>
      <c r="L15" s="184"/>
      <c r="M15" s="184"/>
    </row>
    <row r="16" spans="1:13" ht="24.75" customHeight="1">
      <c r="A16" s="165" t="s">
        <v>432</v>
      </c>
      <c r="B16" s="289">
        <v>1688</v>
      </c>
      <c r="C16" s="290">
        <v>958</v>
      </c>
      <c r="D16" s="64">
        <v>730</v>
      </c>
      <c r="E16" s="64">
        <v>5534</v>
      </c>
      <c r="F16" s="64">
        <v>2543</v>
      </c>
      <c r="G16" s="64">
        <v>2991</v>
      </c>
      <c r="H16" s="264">
        <v>3130</v>
      </c>
      <c r="I16" s="264">
        <v>1514</v>
      </c>
      <c r="J16" s="290">
        <v>1616</v>
      </c>
      <c r="K16" s="64">
        <v>2404</v>
      </c>
      <c r="L16" s="64">
        <v>1029</v>
      </c>
      <c r="M16" s="64">
        <v>1375</v>
      </c>
    </row>
    <row r="17" spans="1:13" ht="9.75" customHeight="1">
      <c r="A17" s="165"/>
      <c r="B17" s="289"/>
      <c r="C17" s="290"/>
      <c r="D17" s="64"/>
      <c r="E17" s="64"/>
      <c r="F17" s="64"/>
      <c r="G17" s="64"/>
      <c r="H17" s="264"/>
      <c r="I17" s="264"/>
      <c r="J17" s="290"/>
      <c r="K17" s="64"/>
      <c r="L17" s="64"/>
      <c r="M17" s="64"/>
    </row>
    <row r="18" spans="1:13" ht="24.75" customHeight="1">
      <c r="A18" s="165" t="s">
        <v>433</v>
      </c>
      <c r="B18" s="289">
        <v>1743</v>
      </c>
      <c r="C18" s="290">
        <v>983</v>
      </c>
      <c r="D18" s="64">
        <v>760</v>
      </c>
      <c r="E18" s="64">
        <v>5685</v>
      </c>
      <c r="F18" s="64">
        <v>2614</v>
      </c>
      <c r="G18" s="64">
        <v>3071</v>
      </c>
      <c r="H18" s="264">
        <v>3207</v>
      </c>
      <c r="I18" s="264">
        <v>1545</v>
      </c>
      <c r="J18" s="290">
        <v>1662</v>
      </c>
      <c r="K18" s="64">
        <v>2478</v>
      </c>
      <c r="L18" s="64">
        <v>1069</v>
      </c>
      <c r="M18" s="64">
        <v>1409</v>
      </c>
    </row>
    <row r="19" spans="1:13" ht="9.75" customHeight="1">
      <c r="A19" s="165"/>
      <c r="B19" s="289"/>
      <c r="C19" s="290"/>
      <c r="D19" s="64"/>
      <c r="E19" s="64"/>
      <c r="F19" s="64"/>
      <c r="G19" s="64"/>
      <c r="H19" s="264"/>
      <c r="I19" s="264"/>
      <c r="J19" s="290"/>
      <c r="K19" s="64"/>
      <c r="L19" s="64"/>
      <c r="M19" s="64"/>
    </row>
    <row r="20" spans="1:13" ht="24.75" customHeight="1">
      <c r="A20" s="165" t="s">
        <v>434</v>
      </c>
      <c r="B20" s="289">
        <v>1803</v>
      </c>
      <c r="C20" s="290">
        <v>994</v>
      </c>
      <c r="D20" s="64">
        <v>809</v>
      </c>
      <c r="E20" s="64">
        <v>5869</v>
      </c>
      <c r="F20" s="64">
        <v>2712</v>
      </c>
      <c r="G20" s="64">
        <v>3157</v>
      </c>
      <c r="H20" s="264">
        <v>3288</v>
      </c>
      <c r="I20" s="264">
        <v>1594</v>
      </c>
      <c r="J20" s="290">
        <v>1694</v>
      </c>
      <c r="K20" s="64">
        <v>2581</v>
      </c>
      <c r="L20" s="64">
        <v>1118</v>
      </c>
      <c r="M20" s="64">
        <v>1463</v>
      </c>
    </row>
    <row r="21" spans="1:13" ht="9.75" customHeight="1">
      <c r="A21" s="165"/>
      <c r="B21" s="289"/>
      <c r="C21" s="290"/>
      <c r="D21" s="64"/>
      <c r="E21" s="64"/>
      <c r="F21" s="64"/>
      <c r="G21" s="64"/>
      <c r="H21" s="264"/>
      <c r="I21" s="264"/>
      <c r="J21" s="290"/>
      <c r="K21" s="64"/>
      <c r="L21" s="64"/>
      <c r="M21" s="64"/>
    </row>
    <row r="22" spans="1:13" ht="24.75" customHeight="1">
      <c r="A22" s="165" t="s">
        <v>435</v>
      </c>
      <c r="B22" s="311">
        <v>2031</v>
      </c>
      <c r="C22" s="64">
        <v>1107</v>
      </c>
      <c r="D22" s="64">
        <v>924</v>
      </c>
      <c r="E22" s="64">
        <v>6155</v>
      </c>
      <c r="F22" s="64">
        <v>2838</v>
      </c>
      <c r="G22" s="64">
        <v>3317</v>
      </c>
      <c r="H22" s="64">
        <v>3443</v>
      </c>
      <c r="I22" s="64">
        <v>1663</v>
      </c>
      <c r="J22" s="64">
        <v>1780</v>
      </c>
      <c r="K22" s="64">
        <v>2712</v>
      </c>
      <c r="L22" s="64">
        <v>1175</v>
      </c>
      <c r="M22" s="64">
        <v>1537</v>
      </c>
    </row>
    <row r="23" spans="1:13" ht="9.75" customHeight="1">
      <c r="A23" s="165"/>
      <c r="B23" s="289"/>
      <c r="C23" s="290"/>
      <c r="D23" s="64"/>
      <c r="E23" s="64"/>
      <c r="F23" s="64"/>
      <c r="G23" s="64"/>
      <c r="H23" s="264"/>
      <c r="I23" s="264"/>
      <c r="J23" s="290"/>
      <c r="K23" s="64"/>
      <c r="L23" s="64"/>
      <c r="M23" s="64"/>
    </row>
    <row r="24" spans="1:13" ht="24.75" customHeight="1">
      <c r="A24" s="165" t="s">
        <v>436</v>
      </c>
      <c r="B24" s="311">
        <v>2110</v>
      </c>
      <c r="C24" s="64">
        <v>1168</v>
      </c>
      <c r="D24" s="64">
        <v>942</v>
      </c>
      <c r="E24" s="64">
        <v>6412</v>
      </c>
      <c r="F24" s="64">
        <v>2973</v>
      </c>
      <c r="G24" s="64">
        <v>3439</v>
      </c>
      <c r="H24" s="64">
        <v>3599</v>
      </c>
      <c r="I24" s="64">
        <v>1743</v>
      </c>
      <c r="J24" s="64">
        <v>1856</v>
      </c>
      <c r="K24" s="64">
        <v>2813</v>
      </c>
      <c r="L24" s="64">
        <v>1230</v>
      </c>
      <c r="M24" s="64">
        <v>1583</v>
      </c>
    </row>
    <row r="25" spans="1:13" ht="9.75" customHeight="1">
      <c r="A25" s="165"/>
      <c r="B25" s="289"/>
      <c r="C25" s="290"/>
      <c r="D25" s="64"/>
      <c r="E25" s="64"/>
      <c r="F25" s="64"/>
      <c r="G25" s="64"/>
      <c r="H25" s="264"/>
      <c r="I25" s="264"/>
      <c r="J25" s="290"/>
      <c r="K25" s="64"/>
      <c r="L25" s="64"/>
      <c r="M25" s="64"/>
    </row>
    <row r="26" spans="1:13" ht="24.75" customHeight="1">
      <c r="A26" s="165" t="s">
        <v>453</v>
      </c>
      <c r="B26" s="311">
        <v>2164</v>
      </c>
      <c r="C26" s="64">
        <v>1191</v>
      </c>
      <c r="D26" s="64">
        <v>973</v>
      </c>
      <c r="E26" s="64">
        <v>6507</v>
      </c>
      <c r="F26" s="64">
        <v>3013</v>
      </c>
      <c r="G26" s="64">
        <v>3494</v>
      </c>
      <c r="H26" s="64">
        <v>3646</v>
      </c>
      <c r="I26" s="64">
        <v>1762</v>
      </c>
      <c r="J26" s="64">
        <v>1884</v>
      </c>
      <c r="K26" s="64">
        <v>2861</v>
      </c>
      <c r="L26" s="64">
        <v>1251</v>
      </c>
      <c r="M26" s="64">
        <v>1610</v>
      </c>
    </row>
    <row r="27" spans="1:13" ht="10.5" customHeight="1" thickBot="1">
      <c r="A27" s="167"/>
      <c r="B27" s="291"/>
      <c r="C27" s="3"/>
      <c r="D27" s="261"/>
      <c r="E27" s="261"/>
      <c r="F27" s="3"/>
      <c r="G27" s="285"/>
      <c r="H27" s="285"/>
      <c r="I27" s="285"/>
      <c r="J27" s="3"/>
      <c r="K27" s="261"/>
      <c r="L27" s="261"/>
      <c r="M27" s="3"/>
    </row>
    <row r="28" spans="1:8" ht="24" customHeight="1">
      <c r="A28" s="327" t="s">
        <v>277</v>
      </c>
      <c r="G28" s="60"/>
      <c r="H28" s="6" t="s">
        <v>266</v>
      </c>
    </row>
    <row r="29" spans="6:8" ht="21.75" customHeight="1">
      <c r="F29" s="312"/>
      <c r="H29" s="64"/>
    </row>
  </sheetData>
  <sheetProtection/>
  <mergeCells count="9">
    <mergeCell ref="A1:B1"/>
    <mergeCell ref="A2:F2"/>
    <mergeCell ref="A4:A6"/>
    <mergeCell ref="G2:M2"/>
    <mergeCell ref="B4:D4"/>
    <mergeCell ref="J4:M4"/>
    <mergeCell ref="H5:J5"/>
    <mergeCell ref="K5:M5"/>
    <mergeCell ref="H4:I4"/>
  </mergeCells>
  <printOptions/>
  <pageMargins left="0.984251968503937" right="0.984251968503937" top="1.5748031496062993" bottom="1.5748031496062993" header="0.5118110236220472" footer="0.9055118110236221"/>
  <pageSetup firstPageNumber="33" useFirstPageNumber="1" horizontalDpi="600" verticalDpi="600" orientation="portrait" paperSize="9" r:id="rId1"/>
  <headerFooter alignWithMargins="0">
    <oddFooter>&amp;C&amp;"Arial,粗體"-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</dc:creator>
  <cp:keywords/>
  <dc:description/>
  <cp:lastModifiedBy>王慈苑</cp:lastModifiedBy>
  <cp:lastPrinted>2017-11-08T08:21:53Z</cp:lastPrinted>
  <dcterms:created xsi:type="dcterms:W3CDTF">2000-07-17T23:38:10Z</dcterms:created>
  <dcterms:modified xsi:type="dcterms:W3CDTF">2017-11-08T08:22:31Z</dcterms:modified>
  <cp:category/>
  <cp:version/>
  <cp:contentType/>
  <cp:contentStatus/>
</cp:coreProperties>
</file>