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520" firstSheet="6" activeTab="9"/>
  </bookViews>
  <sheets>
    <sheet name="6-1金融機構" sheetId="1" r:id="rId1"/>
    <sheet name="6-2歲入預算" sheetId="2" r:id="rId2"/>
    <sheet name="6-2歲入決算" sheetId="3" r:id="rId3"/>
    <sheet name="6-3歲出預算" sheetId="4" r:id="rId4"/>
    <sheet name="6-3歲出預算(續)" sheetId="5" r:id="rId5"/>
    <sheet name="6-3歲出決算(續2)" sheetId="6" r:id="rId6"/>
    <sheet name="6-3歲出決算(續完)" sheetId="7" r:id="rId7"/>
    <sheet name="6-4公庫收入" sheetId="8" r:id="rId8"/>
    <sheet name="6-4公庫支出(續)" sheetId="9" r:id="rId9"/>
    <sheet name="6-5歷年總預算額" sheetId="10" r:id="rId10"/>
  </sheets>
  <definedNames/>
  <calcPr fullCalcOnLoad="1"/>
</workbook>
</file>

<file path=xl/sharedStrings.xml><?xml version="1.0" encoding="utf-8"?>
<sst xmlns="http://schemas.openxmlformats.org/spreadsheetml/2006/main" count="1011" uniqueCount="371">
  <si>
    <t>－</t>
  </si>
  <si>
    <t>稅課收入</t>
  </si>
  <si>
    <t>財產收入</t>
  </si>
  <si>
    <t>年度別</t>
  </si>
  <si>
    <t>－</t>
  </si>
  <si>
    <t>－</t>
  </si>
  <si>
    <t>總計</t>
  </si>
  <si>
    <r>
      <t>民國</t>
    </r>
    <r>
      <rPr>
        <sz val="9"/>
        <rFont val="Times New Roman"/>
        <family val="1"/>
      </rPr>
      <t xml:space="preserve"> </t>
    </r>
    <r>
      <rPr>
        <sz val="9"/>
        <rFont val="華康粗圓體"/>
        <family val="3"/>
      </rPr>
      <t>91 年度</t>
    </r>
  </si>
  <si>
    <r>
      <t>民國</t>
    </r>
    <r>
      <rPr>
        <sz val="9"/>
        <rFont val="Times New Roman"/>
        <family val="1"/>
      </rPr>
      <t xml:space="preserve"> </t>
    </r>
    <r>
      <rPr>
        <sz val="9"/>
        <rFont val="華康粗圓體"/>
        <family val="3"/>
      </rPr>
      <t>92 年度</t>
    </r>
  </si>
  <si>
    <r>
      <t>民國</t>
    </r>
    <r>
      <rPr>
        <sz val="9"/>
        <rFont val="Times New Roman"/>
        <family val="1"/>
      </rPr>
      <t xml:space="preserve"> </t>
    </r>
    <r>
      <rPr>
        <sz val="9"/>
        <rFont val="華康粗圓體"/>
        <family val="3"/>
      </rPr>
      <t>93 年度</t>
    </r>
  </si>
  <si>
    <r>
      <t>民國</t>
    </r>
    <r>
      <rPr>
        <sz val="9"/>
        <rFont val="Times New Roman"/>
        <family val="1"/>
      </rPr>
      <t xml:space="preserve"> </t>
    </r>
    <r>
      <rPr>
        <sz val="9"/>
        <rFont val="華康粗圓體"/>
        <family val="3"/>
      </rPr>
      <t>94 年度</t>
    </r>
  </si>
  <si>
    <r>
      <t>民國</t>
    </r>
    <r>
      <rPr>
        <sz val="9"/>
        <rFont val="Times New Roman"/>
        <family val="1"/>
      </rPr>
      <t xml:space="preserve"> </t>
    </r>
    <r>
      <rPr>
        <sz val="9"/>
        <rFont val="華康粗圓體"/>
        <family val="3"/>
      </rPr>
      <t>95 年度</t>
    </r>
  </si>
  <si>
    <r>
      <t>民國</t>
    </r>
    <r>
      <rPr>
        <sz val="9"/>
        <rFont val="Times New Roman"/>
        <family val="1"/>
      </rPr>
      <t xml:space="preserve"> </t>
    </r>
    <r>
      <rPr>
        <sz val="9"/>
        <rFont val="華康粗圓體"/>
        <family val="3"/>
      </rPr>
      <t>96 年度</t>
    </r>
  </si>
  <si>
    <r>
      <t>民國</t>
    </r>
    <r>
      <rPr>
        <sz val="9"/>
        <rFont val="Times New Roman"/>
        <family val="1"/>
      </rPr>
      <t xml:space="preserve"> </t>
    </r>
    <r>
      <rPr>
        <sz val="9"/>
        <rFont val="華康粗圓體"/>
        <family val="3"/>
      </rPr>
      <t>97 年度</t>
    </r>
  </si>
  <si>
    <r>
      <t>民國</t>
    </r>
    <r>
      <rPr>
        <sz val="9"/>
        <rFont val="Times New Roman"/>
        <family val="1"/>
      </rPr>
      <t xml:space="preserve"> </t>
    </r>
    <r>
      <rPr>
        <sz val="9"/>
        <rFont val="華康粗圓體"/>
        <family val="3"/>
      </rPr>
      <t>96 年度</t>
    </r>
  </si>
  <si>
    <r>
      <t>民國</t>
    </r>
    <r>
      <rPr>
        <sz val="9"/>
        <rFont val="Times New Roman"/>
        <family val="1"/>
      </rPr>
      <t xml:space="preserve"> </t>
    </r>
    <r>
      <rPr>
        <sz val="9"/>
        <rFont val="華康粗圓體"/>
        <family val="3"/>
      </rPr>
      <t>90 年度</t>
    </r>
  </si>
  <si>
    <t>單位：家</t>
  </si>
  <si>
    <t>Unit : Number</t>
  </si>
  <si>
    <t>年　底　別　及
鄉 鎮 市 區 別</t>
  </si>
  <si>
    <t>本國銀行</t>
  </si>
  <si>
    <t>外國銀行
在華分行</t>
  </si>
  <si>
    <t>信託投資
公　　司</t>
  </si>
  <si>
    <t>信　用
合作社</t>
  </si>
  <si>
    <t>農會信用部</t>
  </si>
  <si>
    <t>漁會信用部</t>
  </si>
  <si>
    <t>票券金融
公　　司</t>
  </si>
  <si>
    <t>證券金融
公　　司</t>
  </si>
  <si>
    <t>本國壽險
公　　司</t>
  </si>
  <si>
    <t>本國產險
公　　司</t>
  </si>
  <si>
    <t>外國壽險
公　　司</t>
  </si>
  <si>
    <t>外國產險
公　　司</t>
  </si>
  <si>
    <t>再保險公司</t>
  </si>
  <si>
    <t>End of Year &amp;
 Township/District</t>
  </si>
  <si>
    <t>Total</t>
  </si>
  <si>
    <t>Domestic Banks</t>
  </si>
  <si>
    <t>Local Branches of Foreign Banks</t>
  </si>
  <si>
    <t>Investment and Trust Companies</t>
  </si>
  <si>
    <t>Credit Cooper-atives</t>
  </si>
  <si>
    <t>Credit Dept. of Farmer's Associations</t>
  </si>
  <si>
    <t>Credit Dept. of Fishermen's Associations</t>
  </si>
  <si>
    <t>Bills Finance Companies</t>
  </si>
  <si>
    <t>Securities Finance Companies</t>
  </si>
  <si>
    <t>Domestic Life
Insurance Companies</t>
  </si>
  <si>
    <t>Domestic Property &amp; Casualty Insurance Companies</t>
  </si>
  <si>
    <t>Foreign Life Insurance Companies</t>
  </si>
  <si>
    <t>Foreign Property &amp; Casualty Insurance Companies</t>
  </si>
  <si>
    <t>Reinsurance Companies</t>
  </si>
  <si>
    <t>Notes: 1. Every head office and branch counts as one. All other branches do not count.</t>
  </si>
  <si>
    <r>
      <t>　　</t>
    </r>
    <r>
      <rPr>
        <sz val="8.5"/>
        <rFont val="Arial Narrow"/>
        <family val="2"/>
      </rPr>
      <t xml:space="preserve">  2. Central Bank, Central Deposit Insurance Corporation and credit card companies do not count.</t>
    </r>
  </si>
  <si>
    <r>
      <t>　　</t>
    </r>
    <r>
      <rPr>
        <sz val="8.5"/>
        <rFont val="Arial Narrow"/>
        <family val="2"/>
      </rPr>
      <t xml:space="preserve">  3. Domestic banks and insurance companies excluding branches of the Mail Remittance Bureau.</t>
    </r>
  </si>
  <si>
    <r>
      <t>　　</t>
    </r>
    <r>
      <rPr>
        <sz val="8.5"/>
        <rFont val="Arial Narrow"/>
        <family val="2"/>
      </rPr>
      <t xml:space="preserve">  4. Property insurance credit unions count as domestic property insurance companies.</t>
    </r>
  </si>
  <si>
    <r>
      <t>　　</t>
    </r>
    <r>
      <rPr>
        <sz val="8.5"/>
        <rFont val="Arial Narrow"/>
        <family val="2"/>
      </rPr>
      <t xml:space="preserve">  5. Foreign banks, life insurance companies, property insurance companies and the head offices of foreign banks' Taiwan</t>
    </r>
  </si>
  <si>
    <t xml:space="preserve">                representatives' offices do not count.</t>
  </si>
  <si>
    <r>
      <t>　　</t>
    </r>
    <r>
      <rPr>
        <sz val="8.5"/>
        <rFont val="Arial Narrow"/>
        <family val="2"/>
      </rPr>
      <t xml:space="preserve">  6. If the subsidiaries and affiliated companies of financial holding companies are financial institutions, they are included in their</t>
    </r>
  </si>
  <si>
    <t xml:space="preserve">                respective financial institutions.</t>
  </si>
  <si>
    <r>
      <t>　　</t>
    </r>
    <r>
      <rPr>
        <sz val="8.5"/>
        <rFont val="Arial Narrow"/>
        <family val="2"/>
      </rPr>
      <t xml:space="preserve">  7. The 2000 data include the first four months of 2001.</t>
    </r>
  </si>
  <si>
    <r>
      <t>民國</t>
    </r>
    <r>
      <rPr>
        <sz val="9"/>
        <rFont val="Arial Narrow"/>
        <family val="2"/>
      </rPr>
      <t>91</t>
    </r>
    <r>
      <rPr>
        <sz val="9"/>
        <rFont val="華康粗圓體"/>
        <family val="3"/>
      </rPr>
      <t>年底</t>
    </r>
    <r>
      <rPr>
        <sz val="9"/>
        <rFont val="Arial Narrow"/>
        <family val="2"/>
      </rPr>
      <t xml:space="preserve"> End of 2002</t>
    </r>
  </si>
  <si>
    <r>
      <t>民國</t>
    </r>
    <r>
      <rPr>
        <sz val="9"/>
        <rFont val="Arial Narrow"/>
        <family val="2"/>
      </rPr>
      <t>92</t>
    </r>
    <r>
      <rPr>
        <sz val="9"/>
        <rFont val="華康粗圓體"/>
        <family val="3"/>
      </rPr>
      <t>年底</t>
    </r>
    <r>
      <rPr>
        <sz val="9"/>
        <rFont val="Arial Narrow"/>
        <family val="2"/>
      </rPr>
      <t xml:space="preserve"> End of 2003</t>
    </r>
  </si>
  <si>
    <r>
      <t>民國</t>
    </r>
    <r>
      <rPr>
        <sz val="9"/>
        <rFont val="Arial Narrow"/>
        <family val="2"/>
      </rPr>
      <t>94</t>
    </r>
    <r>
      <rPr>
        <sz val="9"/>
        <rFont val="華康粗圓體"/>
        <family val="3"/>
      </rPr>
      <t>年底</t>
    </r>
    <r>
      <rPr>
        <sz val="9"/>
        <rFont val="Arial Narrow"/>
        <family val="2"/>
      </rPr>
      <t xml:space="preserve"> End of 2005</t>
    </r>
  </si>
  <si>
    <r>
      <t>民國</t>
    </r>
    <r>
      <rPr>
        <sz val="9"/>
        <rFont val="Arial Narrow"/>
        <family val="2"/>
      </rPr>
      <t>95</t>
    </r>
    <r>
      <rPr>
        <sz val="9"/>
        <rFont val="華康粗圓體"/>
        <family val="3"/>
      </rPr>
      <t>年底</t>
    </r>
    <r>
      <rPr>
        <sz val="9"/>
        <rFont val="Arial Narrow"/>
        <family val="2"/>
      </rPr>
      <t xml:space="preserve"> End of 2006</t>
    </r>
  </si>
  <si>
    <r>
      <t>民國</t>
    </r>
    <r>
      <rPr>
        <sz val="9"/>
        <rFont val="Arial Narrow"/>
        <family val="2"/>
      </rPr>
      <t>90</t>
    </r>
    <r>
      <rPr>
        <sz val="9"/>
        <rFont val="華康粗圓體"/>
        <family val="3"/>
      </rPr>
      <t>年底</t>
    </r>
    <r>
      <rPr>
        <sz val="9"/>
        <rFont val="Arial Narrow"/>
        <family val="2"/>
      </rPr>
      <t xml:space="preserve"> End of 2001</t>
    </r>
  </si>
  <si>
    <r>
      <t>民國</t>
    </r>
    <r>
      <rPr>
        <sz val="9"/>
        <rFont val="Arial Narrow"/>
        <family val="2"/>
      </rPr>
      <t>93</t>
    </r>
    <r>
      <rPr>
        <sz val="9"/>
        <rFont val="華康粗圓體"/>
        <family val="3"/>
      </rPr>
      <t>年底</t>
    </r>
    <r>
      <rPr>
        <sz val="9"/>
        <rFont val="Arial Narrow"/>
        <family val="2"/>
      </rPr>
      <t xml:space="preserve"> End of 2004</t>
    </r>
  </si>
  <si>
    <r>
      <t>民國</t>
    </r>
    <r>
      <rPr>
        <sz val="9"/>
        <rFont val="Arial Narrow"/>
        <family val="2"/>
      </rPr>
      <t>96</t>
    </r>
    <r>
      <rPr>
        <sz val="9"/>
        <rFont val="華康粗圓體"/>
        <family val="3"/>
      </rPr>
      <t>年底</t>
    </r>
    <r>
      <rPr>
        <sz val="9"/>
        <rFont val="Arial Narrow"/>
        <family val="2"/>
      </rPr>
      <t xml:space="preserve"> End of 2007</t>
    </r>
  </si>
  <si>
    <r>
      <t>民國</t>
    </r>
    <r>
      <rPr>
        <sz val="9"/>
        <rFont val="Arial Narrow"/>
        <family val="2"/>
      </rPr>
      <t>97</t>
    </r>
    <r>
      <rPr>
        <sz val="9"/>
        <rFont val="華康粗圓體"/>
        <family val="3"/>
      </rPr>
      <t>年底</t>
    </r>
    <r>
      <rPr>
        <sz val="9"/>
        <rFont val="Arial Narrow"/>
        <family val="2"/>
      </rPr>
      <t xml:space="preserve"> End of 2008</t>
    </r>
  </si>
  <si>
    <t>金融財政</t>
  </si>
  <si>
    <t>Banking and finance</t>
  </si>
  <si>
    <t>說明：1.總機構算一單位，分行(局、庫、社、部、公司)等分支機構算一單位，其餘分支單位不納入統計。</t>
  </si>
  <si>
    <t>　　　2.中央銀行、中央存款保險公司及信用卡公司不納入統計。</t>
  </si>
  <si>
    <t>　　　3.本國銀行及本國人壽保險公司部分不包括郵匯局之分支單位。</t>
  </si>
  <si>
    <t>　　　4.產物保險合作社納入本國產物保險公司計算。</t>
  </si>
  <si>
    <t>　　　5.外國銀行、外國人壽保險公司、外國產物保險公司及外國銀行駐台代表人辦事處之總機構不納入統計。</t>
  </si>
  <si>
    <t>　　　6.金融控股公司之子公司及其分支機構，如係金融機構，納入各該金融機構統計。</t>
  </si>
  <si>
    <t>　　　7.八十九年為九十年四月底資料。</t>
  </si>
  <si>
    <r>
      <t>Source</t>
    </r>
    <r>
      <rPr>
        <sz val="9"/>
        <rFont val="華康中黑體"/>
        <family val="3"/>
      </rPr>
      <t>：</t>
    </r>
    <r>
      <rPr>
        <sz val="9"/>
        <rFont val="Arial Narrow"/>
        <family val="2"/>
      </rPr>
      <t>from Taoyuan County Statistics Summary</t>
    </r>
  </si>
  <si>
    <r>
      <t>表</t>
    </r>
    <r>
      <rPr>
        <sz val="12"/>
        <rFont val="Arial"/>
        <family val="2"/>
      </rPr>
      <t>6-1</t>
    </r>
    <r>
      <rPr>
        <sz val="12"/>
        <rFont val="華康粗圓體"/>
        <family val="3"/>
      </rPr>
      <t>、桃園縣金融機構分佈</t>
    </r>
  </si>
  <si>
    <r>
      <t>6-1</t>
    </r>
    <r>
      <rPr>
        <sz val="12"/>
        <rFont val="華康粗圓體"/>
        <family val="3"/>
      </rPr>
      <t>、</t>
    </r>
    <r>
      <rPr>
        <sz val="12"/>
        <rFont val="Arial"/>
        <family val="2"/>
      </rPr>
      <t>Distribution of Principal Banks</t>
    </r>
  </si>
  <si>
    <t>　預　　算　</t>
  </si>
  <si>
    <t>單位：新臺幣千元</t>
  </si>
  <si>
    <t>年度別</t>
  </si>
  <si>
    <t>總　　計</t>
  </si>
  <si>
    <t>工程受益費
收　　　入</t>
  </si>
  <si>
    <r>
      <t>罰</t>
    </r>
    <r>
      <rPr>
        <sz val="8"/>
        <rFont val="Arial Narrow"/>
        <family val="2"/>
      </rPr>
      <t xml:space="preserve">  </t>
    </r>
    <r>
      <rPr>
        <sz val="8"/>
        <rFont val="華康粗圓體"/>
        <family val="3"/>
      </rPr>
      <t>款</t>
    </r>
    <r>
      <rPr>
        <sz val="8"/>
        <rFont val="Arial Narrow"/>
        <family val="2"/>
      </rPr>
      <t xml:space="preserve">  </t>
    </r>
    <r>
      <rPr>
        <sz val="8"/>
        <rFont val="華康粗圓體"/>
        <family val="3"/>
      </rPr>
      <t>及
賠償收入</t>
    </r>
  </si>
  <si>
    <t>規費收入</t>
  </si>
  <si>
    <t>Fiscal Year</t>
  </si>
  <si>
    <t>Grand Total</t>
  </si>
  <si>
    <t>Receipts from Taxes</t>
  </si>
  <si>
    <t>Receipts from Charges on Benefits of Public Construction</t>
  </si>
  <si>
    <t>Receipts from Fines and Indemnity</t>
  </si>
  <si>
    <t>Receipts from Fees</t>
  </si>
  <si>
    <t>金融財政</t>
  </si>
  <si>
    <r>
      <t>營業盈餘及
事</t>
    </r>
    <r>
      <rPr>
        <sz val="8"/>
        <rFont val="Arial Narrow"/>
        <family val="2"/>
      </rPr>
      <t xml:space="preserve"> </t>
    </r>
    <r>
      <rPr>
        <sz val="8"/>
        <rFont val="華康粗圓體"/>
        <family val="3"/>
      </rPr>
      <t>業</t>
    </r>
    <r>
      <rPr>
        <sz val="8"/>
        <rFont val="Arial Narrow"/>
        <family val="2"/>
      </rPr>
      <t xml:space="preserve"> </t>
    </r>
    <r>
      <rPr>
        <sz val="8"/>
        <rFont val="華康粗圓體"/>
        <family val="3"/>
      </rPr>
      <t>收</t>
    </r>
    <r>
      <rPr>
        <sz val="8"/>
        <rFont val="Arial Narrow"/>
        <family val="2"/>
      </rPr>
      <t xml:space="preserve"> </t>
    </r>
    <r>
      <rPr>
        <sz val="8"/>
        <rFont val="華康粗圓體"/>
        <family val="3"/>
      </rPr>
      <t>入</t>
    </r>
  </si>
  <si>
    <r>
      <t>補</t>
    </r>
    <r>
      <rPr>
        <sz val="8"/>
        <rFont val="Arial Narrow"/>
        <family val="2"/>
      </rPr>
      <t xml:space="preserve">  </t>
    </r>
    <r>
      <rPr>
        <sz val="8"/>
        <rFont val="華康粗圓體"/>
        <family val="3"/>
      </rPr>
      <t>助</t>
    </r>
    <r>
      <rPr>
        <sz val="8"/>
        <rFont val="Arial Narrow"/>
        <family val="2"/>
      </rPr>
      <t xml:space="preserve">  </t>
    </r>
    <r>
      <rPr>
        <sz val="8"/>
        <rFont val="華康粗圓體"/>
        <family val="3"/>
      </rPr>
      <t>及
協助收入</t>
    </r>
  </si>
  <si>
    <r>
      <t>捐</t>
    </r>
    <r>
      <rPr>
        <sz val="8"/>
        <rFont val="Arial Narrow"/>
        <family val="2"/>
      </rPr>
      <t xml:space="preserve">  </t>
    </r>
    <r>
      <rPr>
        <sz val="8"/>
        <rFont val="華康粗圓體"/>
        <family val="3"/>
      </rPr>
      <t>獻</t>
    </r>
    <r>
      <rPr>
        <sz val="8"/>
        <rFont val="Arial Narrow"/>
        <family val="2"/>
      </rPr>
      <t xml:space="preserve">  </t>
    </r>
    <r>
      <rPr>
        <sz val="8"/>
        <rFont val="華康粗圓體"/>
        <family val="3"/>
      </rPr>
      <t>及
贈與收入</t>
    </r>
  </si>
  <si>
    <t>Receipts from Property</t>
  </si>
  <si>
    <t>Profits of Public Business &amp; Enterprises</t>
  </si>
  <si>
    <t>Subsidies</t>
  </si>
  <si>
    <t>Receipts from Donations and Gifts</t>
  </si>
  <si>
    <t>Trust management income</t>
  </si>
  <si>
    <t xml:space="preserve">    Banking and finance</t>
  </si>
  <si>
    <t>Budget</t>
  </si>
  <si>
    <r>
      <t>表</t>
    </r>
    <r>
      <rPr>
        <sz val="12"/>
        <rFont val="Arial"/>
        <family val="2"/>
      </rPr>
      <t>6-2</t>
    </r>
    <r>
      <rPr>
        <sz val="12"/>
        <rFont val="華康粗圓體"/>
        <family val="3"/>
      </rPr>
      <t>、本市歲入預決算－按來源別分</t>
    </r>
  </si>
  <si>
    <r>
      <t>原預算</t>
    </r>
    <r>
      <rPr>
        <sz val="7.5"/>
        <rFont val="Arial Narrow"/>
        <family val="2"/>
      </rPr>
      <t xml:space="preserve"> Original Budgets</t>
    </r>
  </si>
  <si>
    <r>
      <t>追加減後預算</t>
    </r>
    <r>
      <rPr>
        <sz val="7.5"/>
        <rFont val="Arial Narrow"/>
        <family val="2"/>
      </rPr>
      <t xml:space="preserve"> Budgets after Reapportionments</t>
    </r>
  </si>
  <si>
    <r>
      <t>民國</t>
    </r>
    <r>
      <rPr>
        <sz val="9"/>
        <rFont val="Times New Roman"/>
        <family val="1"/>
      </rPr>
      <t xml:space="preserve"> </t>
    </r>
    <r>
      <rPr>
        <sz val="9"/>
        <rFont val="華康粗圓體"/>
        <family val="3"/>
      </rPr>
      <t>98 年度</t>
    </r>
  </si>
  <si>
    <r>
      <t>信託管理
收</t>
    </r>
    <r>
      <rPr>
        <sz val="8"/>
        <rFont val="Times New Roman"/>
        <family val="1"/>
      </rPr>
      <t xml:space="preserve">   </t>
    </r>
    <r>
      <rPr>
        <sz val="8"/>
        <rFont val="華康粗圓體"/>
        <family val="3"/>
      </rPr>
      <t>入</t>
    </r>
  </si>
  <si>
    <t>Fiscal Year</t>
  </si>
  <si>
    <t>Grand Total</t>
  </si>
  <si>
    <t>　決　　算　</t>
  </si>
  <si>
    <t>備註：本表數字細數加總略有出入，係尾數四捨五入所致。</t>
  </si>
  <si>
    <t>Note:All items do not add up to grand total because of rounding error.</t>
  </si>
  <si>
    <r>
      <t>民國</t>
    </r>
    <r>
      <rPr>
        <sz val="9"/>
        <rFont val="Times New Roman"/>
        <family val="1"/>
      </rPr>
      <t xml:space="preserve"> </t>
    </r>
    <r>
      <rPr>
        <sz val="9"/>
        <rFont val="華康粗圓體"/>
        <family val="3"/>
      </rPr>
      <t>97 年度</t>
    </r>
  </si>
  <si>
    <t>總　　計</t>
  </si>
  <si>
    <t>政權行使
支　　出</t>
  </si>
  <si>
    <t>行政支出</t>
  </si>
  <si>
    <t>民政支出</t>
  </si>
  <si>
    <t>財務支出</t>
  </si>
  <si>
    <t>教育支出</t>
  </si>
  <si>
    <t>科學支出</t>
  </si>
  <si>
    <t>文化支出</t>
  </si>
  <si>
    <t>Grand Total</t>
  </si>
  <si>
    <t>Expenditure for Political Function</t>
  </si>
  <si>
    <t>Administrative Expenditure</t>
  </si>
  <si>
    <t>Civil Affairs Expenditure</t>
  </si>
  <si>
    <t>Financial Expenditure</t>
  </si>
  <si>
    <t>Expenditure for Education</t>
  </si>
  <si>
    <t>Science Expenditure</t>
  </si>
  <si>
    <t>Expenditure for Culture</t>
  </si>
  <si>
    <t>農業支出</t>
  </si>
  <si>
    <t>工業支出</t>
  </si>
  <si>
    <t>交通支出</t>
  </si>
  <si>
    <t>其他經濟
服務支出</t>
  </si>
  <si>
    <t>社會保險
支　　出</t>
  </si>
  <si>
    <t>社會救助
支　　出</t>
  </si>
  <si>
    <t>Expenditure for Agriculture</t>
  </si>
  <si>
    <t>Expenditure for Industry</t>
  </si>
  <si>
    <t>Expenditure for Communication</t>
  </si>
  <si>
    <t>Other Economic Service</t>
  </si>
  <si>
    <t>Expenditure
for Social Insurance</t>
  </si>
  <si>
    <t>Expenditure for
Social Relief</t>
  </si>
  <si>
    <t>福利服務
支　　出</t>
  </si>
  <si>
    <t>Expenditure for Beneficial Service</t>
  </si>
  <si>
    <t>國民就業
支　　出</t>
  </si>
  <si>
    <t>Expenditure for Employment Service</t>
  </si>
  <si>
    <t>醫療保健
支　　出</t>
  </si>
  <si>
    <t>Expenditure for Public Health</t>
  </si>
  <si>
    <t>社區發展
支　　出</t>
  </si>
  <si>
    <t>Community Development</t>
  </si>
  <si>
    <t>環境保護
支　　出</t>
  </si>
  <si>
    <t>退休撫卹
給付支出</t>
  </si>
  <si>
    <t>Expenditure
for Environmental Protection</t>
  </si>
  <si>
    <t>Expenditure on Retirement and Pension</t>
  </si>
  <si>
    <t>債務付息
支　　出</t>
  </si>
  <si>
    <t xml:space="preserve">Expenditure for Interest Payment </t>
  </si>
  <si>
    <t>協助支出</t>
  </si>
  <si>
    <t>專案補助
支　　出</t>
  </si>
  <si>
    <t>平衡預算
補助支出</t>
  </si>
  <si>
    <t>Expend-iture for Assistance</t>
  </si>
  <si>
    <t>Expenditure for Transfers of Special Characters</t>
  </si>
  <si>
    <t>Expenditure for Transfers of General characters</t>
  </si>
  <si>
    <t>　預　　算　</t>
  </si>
  <si>
    <t>Budget</t>
  </si>
  <si>
    <t>單位：新臺幣千元</t>
  </si>
  <si>
    <r>
      <t>表</t>
    </r>
    <r>
      <rPr>
        <sz val="12"/>
        <rFont val="Arial"/>
        <family val="2"/>
      </rPr>
      <t>6-3</t>
    </r>
    <r>
      <rPr>
        <sz val="12"/>
        <rFont val="華康粗圓體"/>
        <family val="3"/>
      </rPr>
      <t>、歲出預決算－按政事別分</t>
    </r>
  </si>
  <si>
    <r>
      <t>6-3</t>
    </r>
    <r>
      <rPr>
        <sz val="12"/>
        <rFont val="華康粗圓體"/>
        <family val="3"/>
      </rPr>
      <t>、</t>
    </r>
    <r>
      <rPr>
        <sz val="12"/>
        <rFont val="Arial"/>
        <family val="2"/>
      </rPr>
      <t>Budget and Settled Account of Expenditures by Administrative Affairs</t>
    </r>
  </si>
  <si>
    <t>第　二
預備金</t>
  </si>
  <si>
    <t>其他支出</t>
  </si>
  <si>
    <t>Second Reserve Fund</t>
  </si>
  <si>
    <t>Other Expenditure</t>
  </si>
  <si>
    <r>
      <t>表</t>
    </r>
    <r>
      <rPr>
        <sz val="12"/>
        <rFont val="Arial"/>
        <family val="2"/>
      </rPr>
      <t>6-3</t>
    </r>
    <r>
      <rPr>
        <sz val="12"/>
        <rFont val="華康粗圓體"/>
        <family val="3"/>
      </rPr>
      <t>、歲出預決算－按政事別分</t>
    </r>
    <r>
      <rPr>
        <sz val="12"/>
        <rFont val="Arial"/>
        <family val="2"/>
      </rPr>
      <t>(</t>
    </r>
    <r>
      <rPr>
        <sz val="12"/>
        <rFont val="華康粗圓體"/>
        <family val="3"/>
      </rPr>
      <t>續一</t>
    </r>
    <r>
      <rPr>
        <sz val="12"/>
        <rFont val="Arial"/>
        <family val="2"/>
      </rPr>
      <t>)</t>
    </r>
  </si>
  <si>
    <t>Budget</t>
  </si>
  <si>
    <r>
      <t>6-3</t>
    </r>
    <r>
      <rPr>
        <sz val="12"/>
        <rFont val="細明體"/>
        <family val="3"/>
      </rPr>
      <t>、</t>
    </r>
    <r>
      <rPr>
        <sz val="12"/>
        <rFont val="Arial"/>
        <family val="2"/>
      </rPr>
      <t>Budget and Settled Account of Expenditures by Administrative Affairs(Cont.1)</t>
    </r>
  </si>
  <si>
    <r>
      <t>6-2</t>
    </r>
    <r>
      <rPr>
        <sz val="12"/>
        <rFont val="細明體"/>
        <family val="3"/>
      </rPr>
      <t>、</t>
    </r>
    <r>
      <rPr>
        <sz val="12"/>
        <rFont val="Arial"/>
        <family val="2"/>
      </rPr>
      <t>Budget and Settled Account of Revenues by Respires (Cont. End)</t>
    </r>
  </si>
  <si>
    <r>
      <t>6-2</t>
    </r>
    <r>
      <rPr>
        <sz val="12"/>
        <rFont val="細明體"/>
        <family val="3"/>
      </rPr>
      <t>、</t>
    </r>
    <r>
      <rPr>
        <sz val="12"/>
        <rFont val="Arial"/>
        <family val="2"/>
      </rPr>
      <t>Budget and Settled Account of Revenues  by Respires</t>
    </r>
  </si>
  <si>
    <r>
      <t>表</t>
    </r>
    <r>
      <rPr>
        <sz val="12"/>
        <rFont val="Arial"/>
        <family val="2"/>
      </rPr>
      <t>6-2</t>
    </r>
    <r>
      <rPr>
        <sz val="12"/>
        <rFont val="華康粗圓體"/>
        <family val="3"/>
      </rPr>
      <t>、本市歲入預決算－按來源別分</t>
    </r>
    <r>
      <rPr>
        <sz val="12"/>
        <rFont val="Arial"/>
        <family val="2"/>
      </rPr>
      <t>(</t>
    </r>
    <r>
      <rPr>
        <sz val="12"/>
        <rFont val="華康粗圓體"/>
        <family val="3"/>
      </rPr>
      <t>續完</t>
    </r>
    <r>
      <rPr>
        <sz val="12"/>
        <rFont val="Arial"/>
        <family val="2"/>
      </rPr>
      <t>)</t>
    </r>
  </si>
  <si>
    <t>Settled</t>
  </si>
  <si>
    <r>
      <t>6-3</t>
    </r>
    <r>
      <rPr>
        <sz val="12"/>
        <rFont val="華康粗圓體"/>
        <family val="3"/>
      </rPr>
      <t>、</t>
    </r>
    <r>
      <rPr>
        <sz val="12"/>
        <rFont val="Arial"/>
        <family val="2"/>
      </rPr>
      <t>Budget and Settled Account of Expenditures by Administrative Affairs(Cont.2)</t>
    </r>
  </si>
  <si>
    <r>
      <t>表</t>
    </r>
    <r>
      <rPr>
        <sz val="12"/>
        <rFont val="Arial"/>
        <family val="2"/>
      </rPr>
      <t>6-3</t>
    </r>
    <r>
      <rPr>
        <sz val="12"/>
        <rFont val="華康粗圓體"/>
        <family val="3"/>
      </rPr>
      <t>、歲出預決算－按政事別分</t>
    </r>
    <r>
      <rPr>
        <sz val="12"/>
        <rFont val="Arial"/>
        <family val="2"/>
      </rPr>
      <t>(</t>
    </r>
    <r>
      <rPr>
        <sz val="12"/>
        <rFont val="華康粗圓體"/>
        <family val="3"/>
      </rPr>
      <t>續完</t>
    </r>
    <r>
      <rPr>
        <sz val="12"/>
        <rFont val="Arial"/>
        <family val="2"/>
      </rPr>
      <t>)</t>
    </r>
  </si>
  <si>
    <r>
      <t>6-3</t>
    </r>
    <r>
      <rPr>
        <sz val="12"/>
        <rFont val="細明體"/>
        <family val="3"/>
      </rPr>
      <t>、</t>
    </r>
    <r>
      <rPr>
        <sz val="12"/>
        <rFont val="Arial"/>
        <family val="2"/>
      </rPr>
      <t>Budget and Settled Account of Expenditures by Administrative Affairs(Cont. End)</t>
    </r>
  </si>
  <si>
    <t>Settled</t>
  </si>
  <si>
    <r>
      <t>表</t>
    </r>
    <r>
      <rPr>
        <sz val="12"/>
        <rFont val="Arial"/>
        <family val="2"/>
      </rPr>
      <t>6-3</t>
    </r>
    <r>
      <rPr>
        <sz val="12"/>
        <rFont val="華康粗圓體"/>
        <family val="3"/>
      </rPr>
      <t>、歲出預決算－按政事別分</t>
    </r>
    <r>
      <rPr>
        <sz val="12"/>
        <rFont val="Arial"/>
        <family val="2"/>
      </rPr>
      <t>(</t>
    </r>
    <r>
      <rPr>
        <sz val="12"/>
        <rFont val="華康粗圓體"/>
        <family val="3"/>
      </rPr>
      <t>續二</t>
    </r>
    <r>
      <rPr>
        <sz val="12"/>
        <rFont val="Arial"/>
        <family val="2"/>
      </rPr>
      <t>)</t>
    </r>
  </si>
  <si>
    <t>1‧收　入</t>
  </si>
  <si>
    <t>表6-4、本市公庫收支</t>
  </si>
  <si>
    <t xml:space="preserve">    Banking and finance</t>
  </si>
  <si>
    <t>Note:All items do not add up to grand total because of rounding error.</t>
  </si>
  <si>
    <t>說明：總計與細目不合係因四捨五入誤差所致。</t>
  </si>
  <si>
    <t>年度別及月別</t>
  </si>
  <si>
    <t>收</t>
  </si>
  <si>
    <t>入</t>
  </si>
  <si>
    <t>Revent</t>
  </si>
  <si>
    <t>本年度收入</t>
  </si>
  <si>
    <t>Current Year Revent</t>
  </si>
  <si>
    <r>
      <t>以</t>
    </r>
    <r>
      <rPr>
        <sz val="8.5"/>
        <rFont val="Times New Roman"/>
        <family val="1"/>
      </rPr>
      <t xml:space="preserve"> </t>
    </r>
    <r>
      <rPr>
        <sz val="8.5"/>
        <rFont val="華康粗圓體"/>
        <family val="3"/>
      </rPr>
      <t>前</t>
    </r>
    <r>
      <rPr>
        <sz val="8.5"/>
        <rFont val="Times New Roman"/>
        <family val="1"/>
      </rPr>
      <t xml:space="preserve"> </t>
    </r>
    <r>
      <rPr>
        <sz val="8.5"/>
        <rFont val="華康粗圓體"/>
        <family val="3"/>
      </rPr>
      <t>年</t>
    </r>
    <r>
      <rPr>
        <sz val="8.5"/>
        <rFont val="Times New Roman"/>
        <family val="1"/>
      </rPr>
      <t xml:space="preserve"> </t>
    </r>
    <r>
      <rPr>
        <sz val="8.5"/>
        <rFont val="華康粗圓體"/>
        <family val="3"/>
      </rPr>
      <t>度
收　</t>
    </r>
    <r>
      <rPr>
        <sz val="8.5"/>
        <rFont val="Times New Roman"/>
        <family val="1"/>
      </rPr>
      <t xml:space="preserve">  </t>
    </r>
    <r>
      <rPr>
        <sz val="8.5"/>
        <rFont val="華康粗圓體"/>
        <family val="3"/>
      </rPr>
      <t>　入</t>
    </r>
  </si>
  <si>
    <r>
      <t>預</t>
    </r>
    <r>
      <rPr>
        <sz val="8.5"/>
        <rFont val="Times New Roman"/>
        <family val="1"/>
      </rPr>
      <t xml:space="preserve">   </t>
    </r>
    <r>
      <rPr>
        <sz val="8.5"/>
        <rFont val="華康粗圓體"/>
        <family val="3"/>
      </rPr>
      <t>算</t>
    </r>
    <r>
      <rPr>
        <sz val="8.5"/>
        <rFont val="Times New Roman"/>
        <family val="1"/>
      </rPr>
      <t xml:space="preserve">   </t>
    </r>
    <r>
      <rPr>
        <sz val="8.5"/>
        <rFont val="華康粗圓體"/>
        <family val="3"/>
      </rPr>
      <t>外
收　</t>
    </r>
    <r>
      <rPr>
        <sz val="8.5"/>
        <rFont val="Times New Roman"/>
        <family val="1"/>
      </rPr>
      <t xml:space="preserve">  </t>
    </r>
    <r>
      <rPr>
        <sz val="8.5"/>
        <rFont val="華康粗圓體"/>
        <family val="3"/>
      </rPr>
      <t>　入</t>
    </r>
  </si>
  <si>
    <t>Fiscal Year &amp; Month</t>
  </si>
  <si>
    <t>總　　計</t>
  </si>
  <si>
    <t>稅課收入</t>
  </si>
  <si>
    <r>
      <t>工程受益
費</t>
    </r>
    <r>
      <rPr>
        <sz val="8.5"/>
        <rFont val="Arial Narrow"/>
        <family val="2"/>
      </rPr>
      <t xml:space="preserve">  </t>
    </r>
    <r>
      <rPr>
        <sz val="8.5"/>
        <rFont val="華康粗圓體"/>
        <family val="3"/>
      </rPr>
      <t>收</t>
    </r>
    <r>
      <rPr>
        <sz val="8.5"/>
        <rFont val="Arial Narrow"/>
        <family val="2"/>
      </rPr>
      <t xml:space="preserve">  </t>
    </r>
    <r>
      <rPr>
        <sz val="8.5"/>
        <rFont val="華康粗圓體"/>
        <family val="3"/>
      </rPr>
      <t>入</t>
    </r>
  </si>
  <si>
    <r>
      <t>罰款及賠
償</t>
    </r>
    <r>
      <rPr>
        <sz val="8.5"/>
        <rFont val="Arial Narrow"/>
        <family val="2"/>
      </rPr>
      <t xml:space="preserve">  </t>
    </r>
    <r>
      <rPr>
        <sz val="8.5"/>
        <rFont val="華康粗圓體"/>
        <family val="3"/>
      </rPr>
      <t>收</t>
    </r>
    <r>
      <rPr>
        <sz val="8.5"/>
        <rFont val="Arial Narrow"/>
        <family val="2"/>
      </rPr>
      <t xml:space="preserve">  </t>
    </r>
    <r>
      <rPr>
        <sz val="8.5"/>
        <rFont val="華康粗圓體"/>
        <family val="3"/>
      </rPr>
      <t>入</t>
    </r>
  </si>
  <si>
    <t>規費收入</t>
  </si>
  <si>
    <t>信託管理
收　　入</t>
  </si>
  <si>
    <r>
      <t>財</t>
    </r>
    <r>
      <rPr>
        <sz val="8.5"/>
        <rFont val="Times New Roman"/>
        <family val="1"/>
      </rPr>
      <t xml:space="preserve"> </t>
    </r>
    <r>
      <rPr>
        <sz val="8.5"/>
        <rFont val="華康粗圓體"/>
        <family val="3"/>
      </rPr>
      <t>產</t>
    </r>
    <r>
      <rPr>
        <sz val="8.5"/>
        <rFont val="Times New Roman"/>
        <family val="1"/>
      </rPr>
      <t xml:space="preserve"> </t>
    </r>
    <r>
      <rPr>
        <sz val="8.5"/>
        <rFont val="華康粗圓體"/>
        <family val="3"/>
      </rPr>
      <t>收</t>
    </r>
    <r>
      <rPr>
        <sz val="8.5"/>
        <rFont val="Times New Roman"/>
        <family val="1"/>
      </rPr>
      <t xml:space="preserve"> </t>
    </r>
    <r>
      <rPr>
        <sz val="8.5"/>
        <rFont val="華康粗圓體"/>
        <family val="3"/>
      </rPr>
      <t xml:space="preserve">入
</t>
    </r>
    <r>
      <rPr>
        <sz val="8.5"/>
        <rFont val="Arial Narrow"/>
        <family val="2"/>
      </rPr>
      <t>Receipts from Property</t>
    </r>
  </si>
  <si>
    <t>營業盈餘及
事業收入</t>
  </si>
  <si>
    <r>
      <t>補</t>
    </r>
    <r>
      <rPr>
        <sz val="8.5"/>
        <rFont val="Arial Narrow"/>
        <family val="2"/>
      </rPr>
      <t xml:space="preserve">  </t>
    </r>
    <r>
      <rPr>
        <sz val="8.5"/>
        <rFont val="華康粗圓體"/>
        <family val="3"/>
      </rPr>
      <t>助</t>
    </r>
    <r>
      <rPr>
        <sz val="8.5"/>
        <rFont val="Arial Narrow"/>
        <family val="2"/>
      </rPr>
      <t xml:space="preserve">  </t>
    </r>
    <r>
      <rPr>
        <sz val="8.5"/>
        <rFont val="華康粗圓體"/>
        <family val="3"/>
      </rPr>
      <t>及</t>
    </r>
    <r>
      <rPr>
        <sz val="8.5"/>
        <rFont val="Arial Narrow"/>
        <family val="2"/>
      </rPr>
      <t xml:space="preserve"> 
</t>
    </r>
    <r>
      <rPr>
        <sz val="8.5"/>
        <rFont val="華康粗圓體"/>
        <family val="3"/>
      </rPr>
      <t>協助收入</t>
    </r>
  </si>
  <si>
    <r>
      <t>捐</t>
    </r>
    <r>
      <rPr>
        <sz val="8.5"/>
        <rFont val="Arial Narrow"/>
        <family val="2"/>
      </rPr>
      <t xml:space="preserve">  </t>
    </r>
    <r>
      <rPr>
        <sz val="8.5"/>
        <rFont val="華康粗圓體"/>
        <family val="3"/>
      </rPr>
      <t>獻</t>
    </r>
    <r>
      <rPr>
        <sz val="8.5"/>
        <rFont val="Arial Narrow"/>
        <family val="2"/>
      </rPr>
      <t xml:space="preserve">  </t>
    </r>
    <r>
      <rPr>
        <sz val="8.5"/>
        <rFont val="華康粗圓體"/>
        <family val="3"/>
      </rPr>
      <t>及
贈與收入</t>
    </r>
  </si>
  <si>
    <t>賒借收入</t>
  </si>
  <si>
    <t>其他收入</t>
  </si>
  <si>
    <t>Grand Total</t>
  </si>
  <si>
    <t>Receipts from Taxes</t>
  </si>
  <si>
    <t>Receipts from Charges on Benefits of Public Construction</t>
  </si>
  <si>
    <t>Receipts Fines and Indemnity</t>
  </si>
  <si>
    <t>Receipts from Fees</t>
  </si>
  <si>
    <t>Receipts from Trust Manage-ment</t>
  </si>
  <si>
    <r>
      <t xml:space="preserve">財產孳息
收　　入
</t>
    </r>
    <r>
      <rPr>
        <sz val="8.5"/>
        <rFont val="Arial Narrow"/>
        <family val="2"/>
      </rPr>
      <t>Property interest</t>
    </r>
  </si>
  <si>
    <r>
      <t xml:space="preserve">財產售價
收回收入
</t>
    </r>
    <r>
      <rPr>
        <sz val="8.5"/>
        <rFont val="Arial Narrow"/>
        <family val="2"/>
      </rPr>
      <t xml:space="preserve">Sale of property
</t>
    </r>
  </si>
  <si>
    <t>Profits of Public Business &amp; Enterprises</t>
  </si>
  <si>
    <t>Assistance and Donation</t>
  </si>
  <si>
    <t>Receipts from Donations and Gifts</t>
  </si>
  <si>
    <t>Purchases on Credit</t>
  </si>
  <si>
    <t>Others</t>
  </si>
  <si>
    <t>Previous Year Revenues</t>
  </si>
  <si>
    <t>Extra-budget Revenues</t>
  </si>
  <si>
    <t>支</t>
  </si>
  <si>
    <t>出</t>
  </si>
  <si>
    <t>本年度支出</t>
  </si>
  <si>
    <r>
      <t>合　</t>
    </r>
    <r>
      <rPr>
        <sz val="8"/>
        <rFont val="Arial Narrow"/>
        <family val="2"/>
      </rPr>
      <t xml:space="preserve">  </t>
    </r>
    <r>
      <rPr>
        <sz val="8"/>
        <rFont val="華康粗圓體"/>
        <family val="3"/>
      </rPr>
      <t>計</t>
    </r>
  </si>
  <si>
    <t>一般政務
支　　出</t>
  </si>
  <si>
    <t>教育科學
文化支出</t>
  </si>
  <si>
    <t>經建交通
支　　出</t>
  </si>
  <si>
    <t>社會福利
支　　出</t>
  </si>
  <si>
    <r>
      <t>社</t>
    </r>
    <r>
      <rPr>
        <sz val="8"/>
        <rFont val="Arial Narrow"/>
        <family val="2"/>
      </rPr>
      <t xml:space="preserve"> </t>
    </r>
    <r>
      <rPr>
        <sz val="8"/>
        <rFont val="華康粗圓體"/>
        <family val="3"/>
      </rPr>
      <t>區</t>
    </r>
    <r>
      <rPr>
        <sz val="8"/>
        <rFont val="Arial Narrow"/>
        <family val="2"/>
      </rPr>
      <t xml:space="preserve"> </t>
    </r>
    <r>
      <rPr>
        <sz val="8"/>
        <rFont val="華康粗圓體"/>
        <family val="3"/>
      </rPr>
      <t>發</t>
    </r>
    <r>
      <rPr>
        <sz val="8"/>
        <rFont val="Arial Narrow"/>
        <family val="2"/>
      </rPr>
      <t xml:space="preserve"> </t>
    </r>
    <r>
      <rPr>
        <sz val="8"/>
        <rFont val="華康粗圓體"/>
        <family val="3"/>
      </rPr>
      <t>展</t>
    </r>
    <r>
      <rPr>
        <sz val="8"/>
        <rFont val="Arial Narrow"/>
        <family val="2"/>
      </rPr>
      <t xml:space="preserve"> </t>
    </r>
    <r>
      <rPr>
        <sz val="8"/>
        <rFont val="華康粗圓體"/>
        <family val="3"/>
      </rPr>
      <t>及
環境保護支出</t>
    </r>
  </si>
  <si>
    <t>退休撫卹
支　　出</t>
  </si>
  <si>
    <t>債務支出</t>
  </si>
  <si>
    <r>
      <t>協</t>
    </r>
    <r>
      <rPr>
        <sz val="8"/>
        <rFont val="Arial Narrow"/>
        <family val="2"/>
      </rPr>
      <t xml:space="preserve">  </t>
    </r>
    <r>
      <rPr>
        <sz val="8"/>
        <rFont val="華康粗圓體"/>
        <family val="3"/>
      </rPr>
      <t>助</t>
    </r>
    <r>
      <rPr>
        <sz val="8"/>
        <rFont val="Arial Narrow"/>
        <family val="2"/>
      </rPr>
      <t xml:space="preserve">  </t>
    </r>
    <r>
      <rPr>
        <sz val="8"/>
        <rFont val="華康粗圓體"/>
        <family val="3"/>
      </rPr>
      <t>及
補助支出</t>
    </r>
  </si>
  <si>
    <t>公營事業
基金支出</t>
  </si>
  <si>
    <t>其他
支出</t>
  </si>
  <si>
    <t>以前年度
支　　出</t>
  </si>
  <si>
    <r>
      <t>預</t>
    </r>
    <r>
      <rPr>
        <sz val="8"/>
        <rFont val="Arial Narrow"/>
        <family val="2"/>
      </rPr>
      <t xml:space="preserve">  </t>
    </r>
    <r>
      <rPr>
        <sz val="8"/>
        <rFont val="華康粗圓體"/>
        <family val="3"/>
      </rPr>
      <t>算</t>
    </r>
    <r>
      <rPr>
        <sz val="8"/>
        <rFont val="Arial Narrow"/>
        <family val="2"/>
      </rPr>
      <t xml:space="preserve">  </t>
    </r>
    <r>
      <rPr>
        <sz val="8"/>
        <rFont val="華康粗圓體"/>
        <family val="3"/>
      </rPr>
      <t>外
支　　出</t>
    </r>
  </si>
  <si>
    <t>公庫結存</t>
  </si>
  <si>
    <t>Current Year Expenditures</t>
  </si>
  <si>
    <t>Expenditures</t>
  </si>
  <si>
    <t>2‧支　出</t>
  </si>
  <si>
    <r>
      <t>1</t>
    </r>
    <r>
      <rPr>
        <sz val="11"/>
        <rFont val="細明體"/>
        <family val="3"/>
      </rPr>
      <t>‧</t>
    </r>
    <r>
      <rPr>
        <sz val="11"/>
        <rFont val="Arial"/>
        <family val="2"/>
      </rPr>
      <t>Revenue</t>
    </r>
  </si>
  <si>
    <r>
      <t>2</t>
    </r>
    <r>
      <rPr>
        <sz val="11"/>
        <rFont val="細明體"/>
        <family val="3"/>
      </rPr>
      <t>．</t>
    </r>
    <r>
      <rPr>
        <sz val="11"/>
        <rFont val="Arial"/>
        <family val="2"/>
      </rPr>
      <t>Expenditures</t>
    </r>
  </si>
  <si>
    <t>表6-4、本市公庫收支(續)</t>
  </si>
  <si>
    <r>
      <t>6-4</t>
    </r>
    <r>
      <rPr>
        <sz val="12"/>
        <rFont val="細明體"/>
        <family val="3"/>
      </rPr>
      <t>、</t>
    </r>
    <r>
      <rPr>
        <sz val="12"/>
        <rFont val="Arial"/>
        <family val="2"/>
      </rPr>
      <t>This city public treasury revenue and expenditure</t>
    </r>
  </si>
  <si>
    <r>
      <t>6-4</t>
    </r>
    <r>
      <rPr>
        <sz val="12"/>
        <rFont val="細明體"/>
        <family val="3"/>
      </rPr>
      <t>、</t>
    </r>
    <r>
      <rPr>
        <sz val="12"/>
        <rFont val="Arial"/>
        <family val="2"/>
      </rPr>
      <t>This city public treasury revenue and expenditure(Cont.)</t>
    </r>
  </si>
  <si>
    <t>金額單位：新台幣千元</t>
  </si>
  <si>
    <r>
      <t>原</t>
    </r>
    <r>
      <rPr>
        <sz val="9"/>
        <rFont val="Arial Narrow"/>
        <family val="2"/>
      </rPr>
      <t xml:space="preserve"> </t>
    </r>
    <r>
      <rPr>
        <sz val="9"/>
        <rFont val="華康粗圓體"/>
        <family val="3"/>
      </rPr>
      <t>預</t>
    </r>
    <r>
      <rPr>
        <sz val="9"/>
        <rFont val="Arial Narrow"/>
        <family val="2"/>
      </rPr>
      <t xml:space="preserve"> </t>
    </r>
    <r>
      <rPr>
        <sz val="9"/>
        <rFont val="華康粗圓體"/>
        <family val="3"/>
      </rPr>
      <t>算</t>
    </r>
    <r>
      <rPr>
        <sz val="9"/>
        <rFont val="Arial Narrow"/>
        <family val="2"/>
      </rPr>
      <t xml:space="preserve"> </t>
    </r>
    <r>
      <rPr>
        <sz val="9"/>
        <rFont val="華康粗圓體"/>
        <family val="3"/>
      </rPr>
      <t>額</t>
    </r>
  </si>
  <si>
    <t>追加減預算數</t>
  </si>
  <si>
    <t>追加減後預算數</t>
  </si>
  <si>
    <r>
      <t>年</t>
    </r>
    <r>
      <rPr>
        <sz val="9"/>
        <rFont val="Arial Narrow"/>
        <family val="2"/>
      </rPr>
      <t xml:space="preserve"> </t>
    </r>
    <r>
      <rPr>
        <sz val="9"/>
        <rFont val="華康粗圓體"/>
        <family val="3"/>
      </rPr>
      <t>度</t>
    </r>
    <r>
      <rPr>
        <sz val="9"/>
        <rFont val="Arial Narrow"/>
        <family val="2"/>
      </rPr>
      <t xml:space="preserve"> </t>
    </r>
    <r>
      <rPr>
        <sz val="9"/>
        <rFont val="華康粗圓體"/>
        <family val="3"/>
      </rPr>
      <t>預</t>
    </r>
    <r>
      <rPr>
        <sz val="9"/>
        <rFont val="Arial Narrow"/>
        <family val="2"/>
      </rPr>
      <t xml:space="preserve"> </t>
    </r>
    <r>
      <rPr>
        <sz val="9"/>
        <rFont val="華康粗圓體"/>
        <family val="3"/>
      </rPr>
      <t>算</t>
    </r>
    <r>
      <rPr>
        <sz val="9"/>
        <rFont val="Arial Narrow"/>
        <family val="2"/>
      </rPr>
      <t xml:space="preserve"> </t>
    </r>
    <r>
      <rPr>
        <sz val="9"/>
        <rFont val="華康粗圓體"/>
        <family val="3"/>
      </rPr>
      <t>增</t>
    </r>
    <r>
      <rPr>
        <sz val="9"/>
        <rFont val="Arial Narrow"/>
        <family val="2"/>
      </rPr>
      <t xml:space="preserve"> </t>
    </r>
    <r>
      <rPr>
        <sz val="9"/>
        <rFont val="華康粗圓體"/>
        <family val="3"/>
      </rPr>
      <t>減</t>
    </r>
    <r>
      <rPr>
        <sz val="9"/>
        <rFont val="Arial Narrow"/>
        <family val="2"/>
      </rPr>
      <t xml:space="preserve"> </t>
    </r>
    <r>
      <rPr>
        <sz val="9"/>
        <rFont val="華康粗圓體"/>
        <family val="3"/>
      </rPr>
      <t>比</t>
    </r>
    <r>
      <rPr>
        <sz val="9"/>
        <rFont val="Arial Narrow"/>
        <family val="2"/>
      </rPr>
      <t xml:space="preserve"> </t>
    </r>
    <r>
      <rPr>
        <sz val="9"/>
        <rFont val="華康粗圓體"/>
        <family val="3"/>
      </rPr>
      <t xml:space="preserve">較
</t>
    </r>
    <r>
      <rPr>
        <sz val="9"/>
        <rFont val="Arial Narrow"/>
        <family val="2"/>
      </rPr>
      <t>Budgets before/after Reapportionments</t>
    </r>
  </si>
  <si>
    <r>
      <t>增</t>
    </r>
    <r>
      <rPr>
        <sz val="9"/>
        <rFont val="Arial Narrow"/>
        <family val="2"/>
      </rPr>
      <t xml:space="preserve">  </t>
    </r>
    <r>
      <rPr>
        <sz val="9"/>
        <rFont val="華康粗圓體"/>
        <family val="3"/>
      </rPr>
      <t>減</t>
    </r>
    <r>
      <rPr>
        <sz val="9"/>
        <rFont val="Arial Narrow"/>
        <family val="2"/>
      </rPr>
      <t xml:space="preserve">  </t>
    </r>
    <r>
      <rPr>
        <sz val="9"/>
        <rFont val="華康粗圓體"/>
        <family val="3"/>
      </rPr>
      <t>額</t>
    </r>
  </si>
  <si>
    <t>增　　減
百分比％</t>
  </si>
  <si>
    <t>Original Budgets</t>
  </si>
  <si>
    <t>Reapportionments</t>
  </si>
  <si>
    <t>Budgets after Reapportionments</t>
  </si>
  <si>
    <t>Increase/Decrease</t>
  </si>
  <si>
    <t>Increase/Decrease Percentage</t>
  </si>
  <si>
    <t>Unit:NT$1,000</t>
  </si>
  <si>
    <t>Unit:NT$1,000</t>
  </si>
  <si>
    <r>
      <t>表</t>
    </r>
    <r>
      <rPr>
        <sz val="12"/>
        <rFont val="Arial"/>
        <family val="2"/>
      </rPr>
      <t xml:space="preserve"> 6-5</t>
    </r>
    <r>
      <rPr>
        <sz val="12"/>
        <rFont val="華康粗圓體"/>
        <family val="3"/>
      </rPr>
      <t>、</t>
    </r>
    <r>
      <rPr>
        <sz val="12"/>
        <rFont val="Arial"/>
        <family val="2"/>
      </rPr>
      <t xml:space="preserve"> </t>
    </r>
    <r>
      <rPr>
        <sz val="12"/>
        <rFont val="華康粗圓體"/>
        <family val="3"/>
      </rPr>
      <t xml:space="preserve">本市歷年總預算額
</t>
    </r>
    <r>
      <rPr>
        <sz val="12"/>
        <rFont val="Arial"/>
        <family val="2"/>
      </rPr>
      <t>6-5</t>
    </r>
    <r>
      <rPr>
        <sz val="12"/>
        <rFont val="華康粗圓體"/>
        <family val="3"/>
      </rPr>
      <t>、</t>
    </r>
    <r>
      <rPr>
        <sz val="12"/>
        <rFont val="Arial"/>
        <family val="2"/>
      </rPr>
      <t>Budgets over the Years</t>
    </r>
  </si>
  <si>
    <r>
      <t>會</t>
    </r>
    <r>
      <rPr>
        <sz val="9"/>
        <rFont val="Arial Narrow"/>
        <family val="2"/>
      </rPr>
      <t xml:space="preserve"> </t>
    </r>
    <r>
      <rPr>
        <sz val="9"/>
        <rFont val="華康粗圓體"/>
        <family val="3"/>
      </rPr>
      <t>計</t>
    </r>
    <r>
      <rPr>
        <sz val="9"/>
        <rFont val="Arial Narrow"/>
        <family val="2"/>
      </rPr>
      <t xml:space="preserve"> </t>
    </r>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 xml:space="preserve">別
</t>
    </r>
    <r>
      <rPr>
        <sz val="9"/>
        <rFont val="Arial Narrow"/>
        <family val="2"/>
      </rPr>
      <t xml:space="preserve">Fiscal Year </t>
    </r>
  </si>
  <si>
    <t>資料來源：根據本市總預算書及追加減預算。</t>
  </si>
  <si>
    <t>附　　註：90年度起會計年度改為每年1月1日至12月31日止。</t>
  </si>
  <si>
    <t>Note: Starting 2001, the fiscal year begins on January 1 and ends on December 31.</t>
  </si>
  <si>
    <r>
      <t>Source</t>
    </r>
    <r>
      <rPr>
        <sz val="10"/>
        <rFont val="細明體"/>
        <family val="3"/>
      </rPr>
      <t>：</t>
    </r>
    <r>
      <rPr>
        <sz val="10"/>
        <rFont val="Arial Narrow"/>
        <family val="2"/>
      </rPr>
      <t>The city's general budgets and Pursues the addition and subtraction budget</t>
    </r>
  </si>
  <si>
    <r>
      <t xml:space="preserve">民國91年度
</t>
    </r>
    <r>
      <rPr>
        <sz val="9"/>
        <rFont val="Arial Narrow"/>
        <family val="2"/>
      </rPr>
      <t>2002</t>
    </r>
  </si>
  <si>
    <r>
      <t xml:space="preserve">民國92年度
</t>
    </r>
    <r>
      <rPr>
        <sz val="9"/>
        <rFont val="Arial Narrow"/>
        <family val="2"/>
      </rPr>
      <t>2003</t>
    </r>
  </si>
  <si>
    <r>
      <t xml:space="preserve">民國93年度
</t>
    </r>
    <r>
      <rPr>
        <sz val="9"/>
        <rFont val="Arial Narrow"/>
        <family val="2"/>
      </rPr>
      <t>2004</t>
    </r>
  </si>
  <si>
    <r>
      <t xml:space="preserve">民國94年度
</t>
    </r>
    <r>
      <rPr>
        <sz val="9"/>
        <rFont val="Arial Narrow"/>
        <family val="2"/>
      </rPr>
      <t>2005</t>
    </r>
  </si>
  <si>
    <r>
      <t xml:space="preserve">民國95年度
</t>
    </r>
    <r>
      <rPr>
        <sz val="9"/>
        <rFont val="Arial Narrow"/>
        <family val="2"/>
      </rPr>
      <t>2006</t>
    </r>
  </si>
  <si>
    <r>
      <t xml:space="preserve">民國96年度
</t>
    </r>
    <r>
      <rPr>
        <sz val="9"/>
        <rFont val="Arial Narrow"/>
        <family val="2"/>
      </rPr>
      <t>2007</t>
    </r>
  </si>
  <si>
    <r>
      <t>桃園市</t>
    </r>
    <r>
      <rPr>
        <sz val="9"/>
        <rFont val="Arial Narrow"/>
        <family val="2"/>
      </rPr>
      <t xml:space="preserve"> Taoyuan City</t>
    </r>
  </si>
  <si>
    <r>
      <t>中壢市</t>
    </r>
    <r>
      <rPr>
        <sz val="9"/>
        <rFont val="Arial Narrow"/>
        <family val="2"/>
      </rPr>
      <t xml:space="preserve"> Jhongli City</t>
    </r>
  </si>
  <si>
    <r>
      <t>平鎮市</t>
    </r>
    <r>
      <rPr>
        <sz val="9"/>
        <rFont val="Arial Narrow"/>
        <family val="2"/>
      </rPr>
      <t xml:space="preserve"> Pingjhen City</t>
    </r>
  </si>
  <si>
    <r>
      <t>八德市</t>
    </r>
    <r>
      <rPr>
        <sz val="9"/>
        <rFont val="Arial Narrow"/>
        <family val="2"/>
      </rPr>
      <t xml:space="preserve"> Bade City</t>
    </r>
  </si>
  <si>
    <r>
      <t>大溪鎮</t>
    </r>
    <r>
      <rPr>
        <sz val="9"/>
        <rFont val="Arial Narrow"/>
        <family val="2"/>
      </rPr>
      <t xml:space="preserve"> Dasi Township</t>
    </r>
  </si>
  <si>
    <r>
      <t>蘆竹鄉</t>
    </r>
    <r>
      <rPr>
        <sz val="9"/>
        <rFont val="Arial Narrow"/>
        <family val="2"/>
      </rPr>
      <t xml:space="preserve"> Lujhu Township</t>
    </r>
  </si>
  <si>
    <r>
      <t>大園鄉</t>
    </r>
    <r>
      <rPr>
        <sz val="9"/>
        <rFont val="Arial Narrow"/>
        <family val="2"/>
      </rPr>
      <t xml:space="preserve"> Dayuan Township</t>
    </r>
  </si>
  <si>
    <r>
      <t>龜山鄉</t>
    </r>
    <r>
      <rPr>
        <sz val="9"/>
        <rFont val="Arial Narrow"/>
        <family val="2"/>
      </rPr>
      <t xml:space="preserve"> Gueishan Township</t>
    </r>
  </si>
  <si>
    <r>
      <t>龍潭鄉</t>
    </r>
    <r>
      <rPr>
        <sz val="9"/>
        <rFont val="Arial Narrow"/>
        <family val="2"/>
      </rPr>
      <t xml:space="preserve"> Longtan Township</t>
    </r>
  </si>
  <si>
    <r>
      <t>新屋鄉</t>
    </r>
    <r>
      <rPr>
        <sz val="9"/>
        <rFont val="Arial Narrow"/>
        <family val="2"/>
      </rPr>
      <t xml:space="preserve"> Sinwu Township</t>
    </r>
  </si>
  <si>
    <r>
      <t>觀音鄉</t>
    </r>
    <r>
      <rPr>
        <sz val="9"/>
        <rFont val="Arial Narrow"/>
        <family val="2"/>
      </rPr>
      <t xml:space="preserve"> Guanyin Township</t>
    </r>
  </si>
  <si>
    <r>
      <t>復興鄉</t>
    </r>
    <r>
      <rPr>
        <sz val="9"/>
        <rFont val="Arial Narrow"/>
        <family val="2"/>
      </rPr>
      <t xml:space="preserve"> Fusing Township</t>
    </r>
  </si>
  <si>
    <t>－</t>
  </si>
  <si>
    <t>－</t>
  </si>
  <si>
    <r>
      <t>民國</t>
    </r>
    <r>
      <rPr>
        <sz val="9"/>
        <rFont val="Arial Narrow"/>
        <family val="2"/>
      </rPr>
      <t>98</t>
    </r>
    <r>
      <rPr>
        <sz val="9"/>
        <rFont val="華康粗圓體"/>
        <family val="3"/>
      </rPr>
      <t>年底</t>
    </r>
    <r>
      <rPr>
        <sz val="9"/>
        <rFont val="Arial Narrow"/>
        <family val="2"/>
      </rPr>
      <t xml:space="preserve"> End of 2009</t>
    </r>
  </si>
  <si>
    <r>
      <t>民國</t>
    </r>
    <r>
      <rPr>
        <sz val="9"/>
        <rFont val="Times New Roman"/>
        <family val="1"/>
      </rPr>
      <t xml:space="preserve"> </t>
    </r>
    <r>
      <rPr>
        <sz val="9"/>
        <rFont val="華康粗圓體"/>
        <family val="3"/>
      </rPr>
      <t>99 年度</t>
    </r>
  </si>
  <si>
    <r>
      <t>民國</t>
    </r>
    <r>
      <rPr>
        <sz val="9"/>
        <rFont val="Times New Roman"/>
        <family val="1"/>
      </rPr>
      <t xml:space="preserve"> </t>
    </r>
    <r>
      <rPr>
        <sz val="9"/>
        <rFont val="華康粗圓體"/>
        <family val="3"/>
      </rPr>
      <t>98 年度</t>
    </r>
  </si>
  <si>
    <t>資料來源：本所總預算及追加減預算。</t>
  </si>
  <si>
    <r>
      <t>Source</t>
    </r>
    <r>
      <rPr>
        <sz val="9"/>
        <rFont val="細明體"/>
        <family val="3"/>
      </rPr>
      <t>：</t>
    </r>
    <r>
      <rPr>
        <sz val="9"/>
        <rFont val="Arial Narrow"/>
        <family val="2"/>
      </rPr>
      <t>This office's  general budget and reapportionment</t>
    </r>
  </si>
  <si>
    <r>
      <t>Source</t>
    </r>
    <r>
      <rPr>
        <sz val="9"/>
        <rFont val="標楷體"/>
        <family val="4"/>
      </rPr>
      <t>：</t>
    </r>
    <r>
      <rPr>
        <sz val="9"/>
        <rFont val="Arial Narrow"/>
        <family val="2"/>
      </rPr>
      <t>This office'sgeneral final accounts</t>
    </r>
  </si>
  <si>
    <t>其他收入</t>
  </si>
  <si>
    <t>Other Receipts</t>
  </si>
  <si>
    <r>
      <t>民國</t>
    </r>
    <r>
      <rPr>
        <sz val="9"/>
        <rFont val="Times New Roman"/>
        <family val="1"/>
      </rPr>
      <t xml:space="preserve"> </t>
    </r>
    <r>
      <rPr>
        <sz val="9"/>
        <rFont val="華康粗圓體"/>
        <family val="3"/>
      </rPr>
      <t>98 年度</t>
    </r>
  </si>
  <si>
    <t>民國97年度
2008</t>
  </si>
  <si>
    <t>民國98年度
2009</t>
  </si>
  <si>
    <r>
      <t xml:space="preserve">民國99年度
</t>
    </r>
    <r>
      <rPr>
        <sz val="9"/>
        <rFont val="Arial Narrow"/>
        <family val="2"/>
      </rPr>
      <t>2010</t>
    </r>
  </si>
  <si>
    <t>÷</t>
  </si>
  <si>
    <r>
      <t>民國</t>
    </r>
    <r>
      <rPr>
        <sz val="9"/>
        <rFont val="Arial Narrow"/>
        <family val="2"/>
      </rPr>
      <t>99</t>
    </r>
    <r>
      <rPr>
        <sz val="9"/>
        <rFont val="華康粗圓體"/>
        <family val="3"/>
      </rPr>
      <t>年底</t>
    </r>
    <r>
      <rPr>
        <sz val="9"/>
        <rFont val="Arial Narrow"/>
        <family val="2"/>
      </rPr>
      <t xml:space="preserve"> End of 2010</t>
    </r>
  </si>
  <si>
    <r>
      <t>民國</t>
    </r>
    <r>
      <rPr>
        <sz val="9"/>
        <rFont val="Times New Roman"/>
        <family val="1"/>
      </rPr>
      <t xml:space="preserve"> 100</t>
    </r>
    <r>
      <rPr>
        <sz val="9"/>
        <rFont val="華康粗圓體"/>
        <family val="3"/>
      </rPr>
      <t xml:space="preserve"> 年度</t>
    </r>
  </si>
  <si>
    <r>
      <t>民國</t>
    </r>
    <r>
      <rPr>
        <sz val="9"/>
        <rFont val="Times New Roman"/>
        <family val="1"/>
      </rPr>
      <t xml:space="preserve"> </t>
    </r>
    <r>
      <rPr>
        <sz val="9"/>
        <rFont val="華康粗圓體"/>
        <family val="3"/>
      </rPr>
      <t>99 年度</t>
    </r>
  </si>
  <si>
    <r>
      <t>民國</t>
    </r>
    <r>
      <rPr>
        <sz val="9"/>
        <rFont val="Arial Narrow"/>
        <family val="2"/>
      </rPr>
      <t>100</t>
    </r>
    <r>
      <rPr>
        <sz val="9"/>
        <rFont val="華康粗圓體"/>
        <family val="3"/>
      </rPr>
      <t xml:space="preserve">年度
</t>
    </r>
    <r>
      <rPr>
        <sz val="9"/>
        <rFont val="Arial Narrow"/>
        <family val="2"/>
      </rPr>
      <t>2011</t>
    </r>
  </si>
  <si>
    <r>
      <t>楊梅市</t>
    </r>
    <r>
      <rPr>
        <sz val="9"/>
        <rFont val="Arial Narrow"/>
        <family val="2"/>
      </rPr>
      <t xml:space="preserve"> Yangmei City</t>
    </r>
  </si>
  <si>
    <t>資料來源：根據本所總決算書。</t>
  </si>
  <si>
    <r>
      <t>民國</t>
    </r>
    <r>
      <rPr>
        <sz val="9"/>
        <rFont val="Times New Roman"/>
        <family val="1"/>
      </rPr>
      <t xml:space="preserve"> 99</t>
    </r>
    <r>
      <rPr>
        <sz val="9"/>
        <rFont val="華康粗圓體"/>
        <family val="3"/>
      </rPr>
      <t xml:space="preserve"> 年度</t>
    </r>
  </si>
  <si>
    <r>
      <t>民國</t>
    </r>
    <r>
      <rPr>
        <sz val="9"/>
        <rFont val="Times New Roman"/>
        <family val="1"/>
      </rPr>
      <t xml:space="preserve"> </t>
    </r>
    <r>
      <rPr>
        <sz val="9"/>
        <rFont val="華康粗圓體"/>
        <family val="3"/>
      </rPr>
      <t>100 年度</t>
    </r>
  </si>
  <si>
    <r>
      <t>民國</t>
    </r>
    <r>
      <rPr>
        <sz val="9"/>
        <rFont val="Times New Roman"/>
        <family val="1"/>
      </rPr>
      <t xml:space="preserve"> 101</t>
    </r>
    <r>
      <rPr>
        <sz val="9"/>
        <rFont val="華康粗圓體"/>
        <family val="3"/>
      </rPr>
      <t xml:space="preserve"> 年度</t>
    </r>
  </si>
  <si>
    <t>資料來源：本所總預算及追加減預算。</t>
  </si>
  <si>
    <r>
      <t>民國</t>
    </r>
    <r>
      <rPr>
        <sz val="9"/>
        <rFont val="Times New Roman"/>
        <family val="1"/>
      </rPr>
      <t xml:space="preserve"> 100</t>
    </r>
    <r>
      <rPr>
        <sz val="9"/>
        <rFont val="華康粗圓體"/>
        <family val="3"/>
      </rPr>
      <t xml:space="preserve"> 年度</t>
    </r>
  </si>
  <si>
    <r>
      <t>Source</t>
    </r>
    <r>
      <rPr>
        <sz val="9"/>
        <rFont val="標楷體"/>
        <family val="4"/>
      </rPr>
      <t>：</t>
    </r>
    <r>
      <rPr>
        <sz val="9"/>
        <rFont val="Arial Narrow"/>
        <family val="2"/>
      </rPr>
      <t>This office's  general final accounts</t>
    </r>
  </si>
  <si>
    <t>資料來源：根據本市財政課100年月報表編製。</t>
  </si>
  <si>
    <r>
      <t>Source</t>
    </r>
    <r>
      <rPr>
        <sz val="9"/>
        <rFont val="細明體"/>
        <family val="3"/>
      </rPr>
      <t>：</t>
    </r>
    <r>
      <rPr>
        <sz val="9"/>
        <rFont val="Arial Narrow"/>
        <family val="2"/>
      </rPr>
      <t xml:space="preserve">The report of Finance Section </t>
    </r>
  </si>
  <si>
    <r>
      <t>民國</t>
    </r>
    <r>
      <rPr>
        <sz val="9"/>
        <rFont val="Arial Narrow"/>
        <family val="2"/>
      </rPr>
      <t>101</t>
    </r>
    <r>
      <rPr>
        <sz val="9"/>
        <rFont val="華康粗圓體"/>
        <family val="3"/>
      </rPr>
      <t xml:space="preserve">年度
</t>
    </r>
    <r>
      <rPr>
        <sz val="9"/>
        <rFont val="Arial Narrow"/>
        <family val="2"/>
      </rPr>
      <t>2012</t>
    </r>
  </si>
  <si>
    <t>合　計</t>
  </si>
  <si>
    <t>Total</t>
  </si>
  <si>
    <t>Previous Year Expenditure</t>
  </si>
  <si>
    <t>Extrabudget Expenditure</t>
  </si>
  <si>
    <t>Treasury Remain-der</t>
  </si>
  <si>
    <t>Grand Total</t>
  </si>
  <si>
    <t>Total</t>
  </si>
  <si>
    <t>General Administration</t>
  </si>
  <si>
    <t>Education Science &amp; Culture</t>
  </si>
  <si>
    <t>Economic Development</t>
  </si>
  <si>
    <t xml:space="preserve"> Social Welfare</t>
  </si>
  <si>
    <t>Community Development &amp; Environmental Protection</t>
  </si>
  <si>
    <t>Expenditure for Retirement and Pension</t>
  </si>
  <si>
    <t>Obligation</t>
  </si>
  <si>
    <t>Assis-tance</t>
  </si>
  <si>
    <t>Government-Run Enterprises Fund Expenditure</t>
  </si>
  <si>
    <t>Others</t>
  </si>
  <si>
    <r>
      <t>民國</t>
    </r>
    <r>
      <rPr>
        <sz val="9"/>
        <rFont val="Arial Narrow"/>
        <family val="2"/>
      </rPr>
      <t>100</t>
    </r>
    <r>
      <rPr>
        <sz val="9"/>
        <rFont val="華康粗圓體"/>
        <family val="3"/>
      </rPr>
      <t>年底</t>
    </r>
    <r>
      <rPr>
        <sz val="9"/>
        <rFont val="Arial Narrow"/>
        <family val="2"/>
      </rPr>
      <t xml:space="preserve"> End of 2011</t>
    </r>
  </si>
  <si>
    <t>資料來源：桃園縣統計年報。</t>
  </si>
  <si>
    <t>-</t>
  </si>
  <si>
    <r>
      <t>91</t>
    </r>
    <r>
      <rPr>
        <sz val="9"/>
        <rFont val="華康粗圓體"/>
        <family val="3"/>
      </rPr>
      <t>年度</t>
    </r>
    <r>
      <rPr>
        <sz val="9"/>
        <rFont val="Arial Narrow"/>
        <family val="2"/>
      </rPr>
      <t xml:space="preserve"> 2002</t>
    </r>
  </si>
  <si>
    <r>
      <t>92</t>
    </r>
    <r>
      <rPr>
        <sz val="8"/>
        <rFont val="華康粗圓體"/>
        <family val="3"/>
      </rPr>
      <t>年度</t>
    </r>
    <r>
      <rPr>
        <sz val="8"/>
        <rFont val="Arial Narrow"/>
        <family val="2"/>
      </rPr>
      <t xml:space="preserve"> 2003</t>
    </r>
  </si>
  <si>
    <r>
      <t>93</t>
    </r>
    <r>
      <rPr>
        <sz val="8"/>
        <rFont val="華康粗圓體"/>
        <family val="3"/>
      </rPr>
      <t>年度</t>
    </r>
    <r>
      <rPr>
        <sz val="8"/>
        <rFont val="Arial Narrow"/>
        <family val="2"/>
      </rPr>
      <t xml:space="preserve"> 2004</t>
    </r>
  </si>
  <si>
    <r>
      <t>94</t>
    </r>
    <r>
      <rPr>
        <sz val="8"/>
        <rFont val="華康粗圓體"/>
        <family val="3"/>
      </rPr>
      <t>年度</t>
    </r>
    <r>
      <rPr>
        <sz val="8"/>
        <rFont val="Arial Narrow"/>
        <family val="2"/>
      </rPr>
      <t xml:space="preserve"> 2005</t>
    </r>
  </si>
  <si>
    <r>
      <t>95</t>
    </r>
    <r>
      <rPr>
        <sz val="8"/>
        <rFont val="華康粗圓體"/>
        <family val="3"/>
      </rPr>
      <t>年度</t>
    </r>
    <r>
      <rPr>
        <sz val="8"/>
        <rFont val="Arial Narrow"/>
        <family val="2"/>
      </rPr>
      <t xml:space="preserve"> 2006</t>
    </r>
  </si>
  <si>
    <r>
      <t>96</t>
    </r>
    <r>
      <rPr>
        <sz val="8"/>
        <rFont val="華康粗圓體"/>
        <family val="3"/>
      </rPr>
      <t>年度</t>
    </r>
    <r>
      <rPr>
        <sz val="8"/>
        <rFont val="Arial Narrow"/>
        <family val="2"/>
      </rPr>
      <t xml:space="preserve"> 2007</t>
    </r>
  </si>
  <si>
    <r>
      <t>97</t>
    </r>
    <r>
      <rPr>
        <sz val="8"/>
        <rFont val="華康粗圓體"/>
        <family val="3"/>
      </rPr>
      <t>年度</t>
    </r>
    <r>
      <rPr>
        <sz val="8"/>
        <rFont val="Arial Narrow"/>
        <family val="2"/>
      </rPr>
      <t xml:space="preserve"> 2008</t>
    </r>
  </si>
  <si>
    <r>
      <t>98</t>
    </r>
    <r>
      <rPr>
        <sz val="8"/>
        <rFont val="華康粗圓體"/>
        <family val="3"/>
      </rPr>
      <t>年度</t>
    </r>
    <r>
      <rPr>
        <sz val="8"/>
        <rFont val="Arial Narrow"/>
        <family val="2"/>
      </rPr>
      <t xml:space="preserve"> 2009</t>
    </r>
  </si>
  <si>
    <r>
      <t>99</t>
    </r>
    <r>
      <rPr>
        <sz val="8"/>
        <rFont val="華康粗圓體"/>
        <family val="3"/>
      </rPr>
      <t>年度</t>
    </r>
    <r>
      <rPr>
        <sz val="8"/>
        <rFont val="Arial Narrow"/>
        <family val="2"/>
      </rPr>
      <t xml:space="preserve"> 2010</t>
    </r>
  </si>
  <si>
    <r>
      <t>100</t>
    </r>
    <r>
      <rPr>
        <sz val="8"/>
        <rFont val="華康粗圓體"/>
        <family val="3"/>
      </rPr>
      <t>年度</t>
    </r>
    <r>
      <rPr>
        <sz val="8"/>
        <rFont val="Arial Narrow"/>
        <family val="2"/>
      </rPr>
      <t xml:space="preserve"> 2011</t>
    </r>
  </si>
  <si>
    <r>
      <t>5</t>
    </r>
    <r>
      <rPr>
        <sz val="8"/>
        <rFont val="華康粗圓體"/>
        <family val="3"/>
      </rPr>
      <t>月</t>
    </r>
    <r>
      <rPr>
        <sz val="8"/>
        <rFont val="Arial Narrow"/>
        <family val="2"/>
      </rPr>
      <t xml:space="preserve"> May</t>
    </r>
  </si>
  <si>
    <r>
      <t>91</t>
    </r>
    <r>
      <rPr>
        <sz val="8"/>
        <rFont val="華康粗圓體"/>
        <family val="3"/>
      </rPr>
      <t>年度</t>
    </r>
    <r>
      <rPr>
        <sz val="8"/>
        <rFont val="Arial Narrow"/>
        <family val="2"/>
      </rPr>
      <t xml:space="preserve"> 2002</t>
    </r>
  </si>
  <si>
    <r>
      <t>92</t>
    </r>
    <r>
      <rPr>
        <sz val="8"/>
        <rFont val="華康粗圓體"/>
        <family val="3"/>
      </rPr>
      <t>年度</t>
    </r>
    <r>
      <rPr>
        <sz val="8"/>
        <rFont val="Arial Narrow"/>
        <family val="2"/>
      </rPr>
      <t xml:space="preserve"> 2003</t>
    </r>
  </si>
  <si>
    <r>
      <t>100年度</t>
    </r>
    <r>
      <rPr>
        <sz val="8"/>
        <rFont val="Arial Narrow"/>
        <family val="2"/>
      </rPr>
      <t xml:space="preserve"> 2011</t>
    </r>
  </si>
  <si>
    <r>
      <t>11</t>
    </r>
    <r>
      <rPr>
        <sz val="8"/>
        <rFont val="華康粗圓體"/>
        <family val="3"/>
      </rPr>
      <t>月</t>
    </r>
    <r>
      <rPr>
        <sz val="8"/>
        <rFont val="Arial Narrow"/>
        <family val="2"/>
      </rPr>
      <t xml:space="preserve"> Nov.</t>
    </r>
  </si>
  <si>
    <r>
      <t>12</t>
    </r>
    <r>
      <rPr>
        <sz val="8"/>
        <rFont val="華康粗圓體"/>
        <family val="3"/>
      </rPr>
      <t>月</t>
    </r>
    <r>
      <rPr>
        <sz val="8"/>
        <rFont val="Arial Narrow"/>
        <family val="2"/>
      </rPr>
      <t xml:space="preserve"> Dec.</t>
    </r>
  </si>
  <si>
    <r>
      <t>10</t>
    </r>
    <r>
      <rPr>
        <sz val="8"/>
        <rFont val="華康粗圓體"/>
        <family val="3"/>
      </rPr>
      <t>月</t>
    </r>
    <r>
      <rPr>
        <sz val="8"/>
        <rFont val="Arial Narrow"/>
        <family val="2"/>
      </rPr>
      <t xml:space="preserve"> Oct.</t>
    </r>
  </si>
  <si>
    <r>
      <t>9</t>
    </r>
    <r>
      <rPr>
        <sz val="8"/>
        <rFont val="華康粗圓體"/>
        <family val="3"/>
      </rPr>
      <t>月</t>
    </r>
    <r>
      <rPr>
        <sz val="8"/>
        <rFont val="Arial Narrow"/>
        <family val="2"/>
      </rPr>
      <t xml:space="preserve"> Sep.</t>
    </r>
  </si>
  <si>
    <r>
      <t>8</t>
    </r>
    <r>
      <rPr>
        <sz val="8"/>
        <rFont val="華康粗圓體"/>
        <family val="3"/>
      </rPr>
      <t>月</t>
    </r>
    <r>
      <rPr>
        <sz val="8"/>
        <rFont val="Arial Narrow"/>
        <family val="2"/>
      </rPr>
      <t xml:space="preserve"> Aug.</t>
    </r>
  </si>
  <si>
    <r>
      <t>7</t>
    </r>
    <r>
      <rPr>
        <sz val="8"/>
        <rFont val="華康粗圓體"/>
        <family val="3"/>
      </rPr>
      <t>月</t>
    </r>
    <r>
      <rPr>
        <sz val="8"/>
        <rFont val="Arial Narrow"/>
        <family val="2"/>
      </rPr>
      <t xml:space="preserve"> Jul.</t>
    </r>
  </si>
  <si>
    <r>
      <t>6</t>
    </r>
    <r>
      <rPr>
        <sz val="8"/>
        <rFont val="華康粗圓體"/>
        <family val="3"/>
      </rPr>
      <t>月</t>
    </r>
    <r>
      <rPr>
        <sz val="8"/>
        <rFont val="Arial Narrow"/>
        <family val="2"/>
      </rPr>
      <t xml:space="preserve"> Jun.</t>
    </r>
  </si>
  <si>
    <r>
      <t>5</t>
    </r>
    <r>
      <rPr>
        <sz val="8"/>
        <rFont val="華康粗圓體"/>
        <family val="3"/>
      </rPr>
      <t>月</t>
    </r>
    <r>
      <rPr>
        <sz val="8"/>
        <rFont val="Arial Narrow"/>
        <family val="2"/>
      </rPr>
      <t xml:space="preserve"> May</t>
    </r>
  </si>
  <si>
    <r>
      <t>4</t>
    </r>
    <r>
      <rPr>
        <sz val="8"/>
        <rFont val="華康粗圓體"/>
        <family val="3"/>
      </rPr>
      <t>月</t>
    </r>
    <r>
      <rPr>
        <sz val="8"/>
        <rFont val="Arial Narrow"/>
        <family val="2"/>
      </rPr>
      <t xml:space="preserve"> Apr.</t>
    </r>
  </si>
  <si>
    <r>
      <t>3</t>
    </r>
    <r>
      <rPr>
        <sz val="8"/>
        <rFont val="華康粗圓體"/>
        <family val="3"/>
      </rPr>
      <t>月</t>
    </r>
    <r>
      <rPr>
        <sz val="8"/>
        <rFont val="Arial Narrow"/>
        <family val="2"/>
      </rPr>
      <t xml:space="preserve"> Mar.</t>
    </r>
  </si>
  <si>
    <r>
      <t>2</t>
    </r>
    <r>
      <rPr>
        <sz val="8"/>
        <rFont val="華康粗圓體"/>
        <family val="3"/>
      </rPr>
      <t>月</t>
    </r>
    <r>
      <rPr>
        <sz val="8"/>
        <rFont val="Arial Narrow"/>
        <family val="2"/>
      </rPr>
      <t xml:space="preserve"> Feb.</t>
    </r>
  </si>
  <si>
    <r>
      <t>1</t>
    </r>
    <r>
      <rPr>
        <sz val="8"/>
        <rFont val="華康粗圓體"/>
        <family val="3"/>
      </rPr>
      <t>月</t>
    </r>
    <r>
      <rPr>
        <sz val="8"/>
        <rFont val="Arial Narrow"/>
        <family val="2"/>
      </rPr>
      <t xml:space="preserve"> Jan.</t>
    </r>
  </si>
  <si>
    <r>
      <t>1</t>
    </r>
    <r>
      <rPr>
        <sz val="8"/>
        <rFont val="華康粗圓體"/>
        <family val="3"/>
      </rPr>
      <t>月</t>
    </r>
    <r>
      <rPr>
        <sz val="8"/>
        <rFont val="Arial Narrow"/>
        <family val="2"/>
      </rPr>
      <t xml:space="preserve"> Jan.</t>
    </r>
  </si>
  <si>
    <r>
      <t>2</t>
    </r>
    <r>
      <rPr>
        <sz val="8"/>
        <rFont val="華康粗圓體"/>
        <family val="3"/>
      </rPr>
      <t>月</t>
    </r>
    <r>
      <rPr>
        <sz val="8"/>
        <rFont val="Arial Narrow"/>
        <family val="2"/>
      </rPr>
      <t xml:space="preserve"> Feb.</t>
    </r>
  </si>
  <si>
    <r>
      <t>3</t>
    </r>
    <r>
      <rPr>
        <sz val="8"/>
        <rFont val="華康粗圓體"/>
        <family val="3"/>
      </rPr>
      <t>月</t>
    </r>
    <r>
      <rPr>
        <sz val="8"/>
        <rFont val="Arial Narrow"/>
        <family val="2"/>
      </rPr>
      <t xml:space="preserve"> Mar.</t>
    </r>
  </si>
  <si>
    <r>
      <t>4</t>
    </r>
    <r>
      <rPr>
        <sz val="8"/>
        <rFont val="華康粗圓體"/>
        <family val="3"/>
      </rPr>
      <t>月</t>
    </r>
    <r>
      <rPr>
        <sz val="8"/>
        <rFont val="Arial Narrow"/>
        <family val="2"/>
      </rPr>
      <t xml:space="preserve"> Apr.</t>
    </r>
  </si>
  <si>
    <r>
      <t>6</t>
    </r>
    <r>
      <rPr>
        <sz val="8"/>
        <rFont val="華康粗圓體"/>
        <family val="3"/>
      </rPr>
      <t>月</t>
    </r>
    <r>
      <rPr>
        <sz val="8"/>
        <rFont val="Arial Narrow"/>
        <family val="2"/>
      </rPr>
      <t xml:space="preserve"> Jun.</t>
    </r>
  </si>
  <si>
    <r>
      <t>7</t>
    </r>
    <r>
      <rPr>
        <sz val="8"/>
        <rFont val="華康粗圓體"/>
        <family val="3"/>
      </rPr>
      <t>月</t>
    </r>
    <r>
      <rPr>
        <sz val="8"/>
        <rFont val="Arial Narrow"/>
        <family val="2"/>
      </rPr>
      <t xml:space="preserve"> Jul.</t>
    </r>
  </si>
  <si>
    <r>
      <t>8</t>
    </r>
    <r>
      <rPr>
        <sz val="8"/>
        <rFont val="華康粗圓體"/>
        <family val="3"/>
      </rPr>
      <t>月</t>
    </r>
    <r>
      <rPr>
        <sz val="8"/>
        <rFont val="Arial Narrow"/>
        <family val="2"/>
      </rPr>
      <t xml:space="preserve"> Aug.</t>
    </r>
  </si>
  <si>
    <r>
      <t>9</t>
    </r>
    <r>
      <rPr>
        <sz val="8"/>
        <rFont val="華康粗圓體"/>
        <family val="3"/>
      </rPr>
      <t>月</t>
    </r>
    <r>
      <rPr>
        <sz val="8"/>
        <rFont val="Arial Narrow"/>
        <family val="2"/>
      </rPr>
      <t xml:space="preserve"> Sep.</t>
    </r>
  </si>
  <si>
    <r>
      <t>10</t>
    </r>
    <r>
      <rPr>
        <sz val="8"/>
        <rFont val="華康粗圓體"/>
        <family val="3"/>
      </rPr>
      <t>月</t>
    </r>
    <r>
      <rPr>
        <sz val="8"/>
        <rFont val="Arial Narrow"/>
        <family val="2"/>
      </rPr>
      <t xml:space="preserve"> Oct.</t>
    </r>
  </si>
  <si>
    <r>
      <t>11</t>
    </r>
    <r>
      <rPr>
        <sz val="8"/>
        <rFont val="華康粗圓體"/>
        <family val="3"/>
      </rPr>
      <t>月</t>
    </r>
    <r>
      <rPr>
        <sz val="8"/>
        <rFont val="Arial Narrow"/>
        <family val="2"/>
      </rPr>
      <t xml:space="preserve"> Nov.</t>
    </r>
  </si>
  <si>
    <r>
      <t>12</t>
    </r>
    <r>
      <rPr>
        <sz val="8"/>
        <rFont val="華康粗圓體"/>
        <family val="3"/>
      </rPr>
      <t>月</t>
    </r>
    <r>
      <rPr>
        <sz val="8"/>
        <rFont val="Arial Narrow"/>
        <family val="2"/>
      </rPr>
      <t xml:space="preserve"> Dec.</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</si>
</sst>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0_);\(#,##0\)"/>
    <numFmt numFmtId="178" formatCode="#,##0;\-#,##0;&quot;-&quot;"/>
    <numFmt numFmtId="179" formatCode="#,##0_ "/>
    <numFmt numFmtId="180" formatCode="#,##0.0;[Red]#,##0.0"/>
    <numFmt numFmtId="181" formatCode="0.00_ "/>
    <numFmt numFmtId="182" formatCode="0_);[Red]\(0\)"/>
    <numFmt numFmtId="183" formatCode="#,##0_);[Red]\(#,##0\)"/>
    <numFmt numFmtId="184" formatCode="#,##0.00_);[Red]\(#,##0.00\)"/>
    <numFmt numFmtId="185" formatCode="#,##0.00_ "/>
    <numFmt numFmtId="186" formatCode="0.0000_ "/>
    <numFmt numFmtId="187" formatCode="&quot;Yes&quot;;&quot;Yes&quot;;&quot;No&quot;"/>
    <numFmt numFmtId="188" formatCode="&quot;True&quot;;&quot;True&quot;;&quot;False&quot;"/>
    <numFmt numFmtId="189" formatCode="&quot;On&quot;;&quot;On&quot;;&quot;Off&quot;"/>
    <numFmt numFmtId="190" formatCode="000"/>
    <numFmt numFmtId="191" formatCode="###,##0;\-###,##0;&quot;－&quot;"/>
    <numFmt numFmtId="192" formatCode="0_ "/>
  </numFmts>
  <fonts count="63">
    <font>
      <sz val="12"/>
      <name val="新細明體"/>
      <family val="1"/>
    </font>
    <font>
      <sz val="9"/>
      <name val="新細明體"/>
      <family val="1"/>
    </font>
    <font>
      <sz val="9.5"/>
      <name val="Times New Roman"/>
      <family val="1"/>
    </font>
    <font>
      <sz val="9"/>
      <name val="超研澤細明"/>
      <family val="3"/>
    </font>
    <font>
      <sz val="9"/>
      <name val="細明體"/>
      <family val="3"/>
    </font>
    <font>
      <sz val="9"/>
      <name val="Times New Roman"/>
      <family val="1"/>
    </font>
    <font>
      <sz val="9"/>
      <name val="華康粗圓體"/>
      <family val="3"/>
    </font>
    <font>
      <sz val="8"/>
      <name val="Times New Roman"/>
      <family val="1"/>
    </font>
    <font>
      <sz val="10"/>
      <name val="Arial Narrow"/>
      <family val="2"/>
    </font>
    <font>
      <sz val="12"/>
      <name val="華康粗圓體"/>
      <family val="3"/>
    </font>
    <font>
      <sz val="12"/>
      <name val="Times New Roman"/>
      <family val="1"/>
    </font>
    <font>
      <sz val="11"/>
      <name val="Times New Roman"/>
      <family val="1"/>
    </font>
    <font>
      <sz val="11"/>
      <name val="華康粗圓體"/>
      <family val="3"/>
    </font>
    <font>
      <sz val="8"/>
      <name val="華康粗圓體"/>
      <family val="3"/>
    </font>
    <font>
      <sz val="7.5"/>
      <name val="華康粗圓體"/>
      <family val="3"/>
    </font>
    <font>
      <sz val="9"/>
      <name val="Arial Narrow"/>
      <family val="2"/>
    </font>
    <font>
      <sz val="8.5"/>
      <name val="Times New Roman"/>
      <family val="1"/>
    </font>
    <font>
      <sz val="10"/>
      <name val="細明體"/>
      <family val="3"/>
    </font>
    <font>
      <sz val="8"/>
      <name val="Arial Narrow"/>
      <family val="2"/>
    </font>
    <font>
      <sz val="8.5"/>
      <name val="華康粗圓體"/>
      <family val="3"/>
    </font>
    <font>
      <sz val="8.5"/>
      <name val="Arial Narrow"/>
      <family val="2"/>
    </font>
    <font>
      <sz val="9"/>
      <name val="華康中黑體"/>
      <family val="3"/>
    </font>
    <font>
      <sz val="12"/>
      <name val="Arial"/>
      <family val="2"/>
    </font>
    <font>
      <sz val="8.5"/>
      <name val="華康中黑體"/>
      <family val="3"/>
    </font>
    <font>
      <sz val="8"/>
      <name val="華康中黑體"/>
      <family val="3"/>
    </font>
    <font>
      <sz val="11"/>
      <name val="Arial"/>
      <family val="2"/>
    </font>
    <font>
      <sz val="12"/>
      <name val="細明體"/>
      <family val="3"/>
    </font>
    <font>
      <sz val="7.5"/>
      <name val="Arial Narrow"/>
      <family val="2"/>
    </font>
    <font>
      <sz val="9.5"/>
      <name val="Arial"/>
      <family val="2"/>
    </font>
    <font>
      <sz val="9"/>
      <name val="Arial"/>
      <family val="2"/>
    </font>
    <font>
      <sz val="12"/>
      <name val="華康中黑體"/>
      <family val="3"/>
    </font>
    <font>
      <sz val="9"/>
      <name val="標楷體"/>
      <family val="4"/>
    </font>
    <font>
      <sz val="8.5"/>
      <name val="新細明體"/>
      <family val="1"/>
    </font>
    <font>
      <sz val="11"/>
      <name val="細明體"/>
      <family val="3"/>
    </font>
    <font>
      <u val="single"/>
      <sz val="12"/>
      <color indexed="12"/>
      <name val="新細明體"/>
      <family val="1"/>
    </font>
    <font>
      <u val="single"/>
      <sz val="12"/>
      <color indexed="36"/>
      <name val="新細明體"/>
      <family val="1"/>
    </font>
    <font>
      <sz val="8"/>
      <name val="細明體"/>
      <family val="3"/>
    </font>
    <font>
      <sz val="14"/>
      <name val="華康粗圓體"/>
      <family val="3"/>
    </font>
    <font>
      <sz val="9"/>
      <name val="超研澤中黑"/>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7.5"/>
      <color indexed="8"/>
      <name val="Times New Roman"/>
      <family val="1"/>
    </font>
    <font>
      <sz val="9"/>
      <color indexed="10"/>
      <name val="Arial Narrow"/>
      <family val="2"/>
    </font>
    <font>
      <sz val="8.5"/>
      <color indexed="10"/>
      <name val="Times New Roman"/>
      <family val="1"/>
    </font>
    <font>
      <sz val="9.5"/>
      <color indexed="10"/>
      <name val="Times New Roman"/>
      <family val="1"/>
    </font>
    <font>
      <b/>
      <sz val="8"/>
      <name val="Arial Narrow"/>
      <family val="2"/>
    </font>
    <font>
      <b/>
      <sz val="8"/>
      <name val="Times New Roman"/>
      <family val="1"/>
    </font>
    <font>
      <sz val="8"/>
      <color indexed="8"/>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4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color indexed="63"/>
      </right>
      <top style="medium"/>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style="thin"/>
      <top style="thin"/>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medium"/>
      <right style="thin"/>
      <top style="thin"/>
      <bottom>
        <color indexed="63"/>
      </bottom>
    </border>
    <border>
      <left style="thin"/>
      <right style="thin"/>
      <top style="thin"/>
      <bottom style="thin"/>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41" fillId="16" borderId="0" applyNumberFormat="0" applyBorder="0" applyAlignment="0" applyProtection="0"/>
    <xf numFmtId="0" fontId="42" fillId="0" borderId="1" applyNumberFormat="0" applyFill="0" applyAlignment="0" applyProtection="0"/>
    <xf numFmtId="0" fontId="43" fillId="4" borderId="0" applyNumberFormat="0" applyBorder="0" applyAlignment="0" applyProtection="0"/>
    <xf numFmtId="9" fontId="0" fillId="0" borderId="0" applyFont="0" applyFill="0" applyBorder="0" applyAlignment="0" applyProtection="0"/>
    <xf numFmtId="0" fontId="4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0" fillId="18" borderId="4" applyNumberFormat="0" applyFont="0" applyAlignment="0" applyProtection="0"/>
    <xf numFmtId="0" fontId="34" fillId="0" borderId="0" applyNumberFormat="0" applyFill="0" applyBorder="0" applyAlignment="0" applyProtection="0"/>
    <xf numFmtId="0" fontId="46" fillId="0" borderId="0" applyNumberFormat="0" applyFill="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22"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7" borderId="2" applyNumberFormat="0" applyAlignment="0" applyProtection="0"/>
    <xf numFmtId="0" fontId="52" fillId="17" borderId="8" applyNumberFormat="0" applyAlignment="0" applyProtection="0"/>
    <xf numFmtId="0" fontId="53" fillId="23" borderId="9" applyNumberFormat="0" applyAlignment="0" applyProtection="0"/>
    <xf numFmtId="0" fontId="54" fillId="3" borderId="0" applyNumberFormat="0" applyBorder="0" applyAlignment="0" applyProtection="0"/>
    <xf numFmtId="0" fontId="55" fillId="0" borderId="0" applyNumberFormat="0" applyFill="0" applyBorder="0" applyAlignment="0" applyProtection="0"/>
  </cellStyleXfs>
  <cellXfs count="397">
    <xf numFmtId="0" fontId="0" fillId="0" borderId="0" xfId="0" applyAlignment="1">
      <alignment/>
    </xf>
    <xf numFmtId="0" fontId="2" fillId="0" borderId="0" xfId="0" applyFont="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176" fontId="5" fillId="0" borderId="0" xfId="0" applyNumberFormat="1" applyFont="1" applyBorder="1" applyAlignment="1">
      <alignment horizontal="righ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176" fontId="7" fillId="0" borderId="0" xfId="0" applyNumberFormat="1"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5" fillId="0" borderId="0" xfId="0" applyFont="1" applyBorder="1" applyAlignment="1">
      <alignment horizontal="right" vertical="center"/>
    </xf>
    <xf numFmtId="0" fontId="6" fillId="0" borderId="0" xfId="0" applyFont="1" applyBorder="1" applyAlignment="1">
      <alignment horizontal="center" vertical="center" wrapText="1"/>
    </xf>
    <xf numFmtId="176" fontId="15" fillId="0" borderId="11" xfId="0" applyNumberFormat="1" applyFont="1" applyBorder="1" applyAlignment="1">
      <alignment horizontal="right" vertical="center"/>
    </xf>
    <xf numFmtId="176" fontId="15" fillId="0" borderId="12" xfId="0" applyNumberFormat="1" applyFont="1" applyBorder="1" applyAlignment="1">
      <alignment horizontal="right" vertical="center"/>
    </xf>
    <xf numFmtId="176" fontId="6" fillId="0" borderId="11" xfId="0" applyNumberFormat="1" applyFont="1" applyBorder="1" applyAlignment="1">
      <alignment horizontal="right" vertical="center"/>
    </xf>
    <xf numFmtId="176" fontId="15" fillId="0" borderId="13" xfId="0" applyNumberFormat="1" applyFont="1" applyBorder="1" applyAlignment="1">
      <alignment horizontal="right" vertical="center"/>
    </xf>
    <xf numFmtId="176" fontId="15" fillId="0" borderId="14" xfId="0" applyNumberFormat="1" applyFont="1" applyBorder="1" applyAlignment="1">
      <alignment horizontal="right" vertical="center"/>
    </xf>
    <xf numFmtId="0" fontId="5" fillId="0" borderId="15" xfId="0" applyFont="1" applyBorder="1" applyAlignment="1">
      <alignment horizontal="center" vertical="center"/>
    </xf>
    <xf numFmtId="179" fontId="8" fillId="0" borderId="11" xfId="0" applyNumberFormat="1" applyFont="1" applyBorder="1" applyAlignment="1">
      <alignment horizontal="right" vertical="center"/>
    </xf>
    <xf numFmtId="179" fontId="8" fillId="0" borderId="12" xfId="0" applyNumberFormat="1" applyFont="1" applyBorder="1" applyAlignment="1">
      <alignment horizontal="right" vertical="center"/>
    </xf>
    <xf numFmtId="179" fontId="8" fillId="0" borderId="16" xfId="0" applyNumberFormat="1" applyFont="1" applyBorder="1" applyAlignment="1">
      <alignment horizontal="right" vertical="center"/>
    </xf>
    <xf numFmtId="179" fontId="8" fillId="0" borderId="17" xfId="0" applyNumberFormat="1" applyFont="1" applyBorder="1" applyAlignment="1">
      <alignment horizontal="right" vertical="center"/>
    </xf>
    <xf numFmtId="0" fontId="5" fillId="0" borderId="0" xfId="0" applyFont="1" applyAlignment="1">
      <alignment horizontal="left"/>
    </xf>
    <xf numFmtId="0" fontId="16" fillId="0" borderId="0" xfId="0" applyFont="1" applyAlignment="1">
      <alignment horizontal="center" vertical="center"/>
    </xf>
    <xf numFmtId="0" fontId="5" fillId="0" borderId="0" xfId="0" applyFont="1" applyFill="1" applyAlignment="1">
      <alignment horizontal="center" vertical="center"/>
    </xf>
    <xf numFmtId="177" fontId="5" fillId="0" borderId="0" xfId="0" applyNumberFormat="1" applyFont="1" applyBorder="1" applyAlignment="1">
      <alignment horizontal="right" vertical="center"/>
    </xf>
    <xf numFmtId="177" fontId="3" fillId="0" borderId="0" xfId="0" applyNumberFormat="1" applyFont="1" applyBorder="1" applyAlignment="1">
      <alignment horizontal="right" vertical="center"/>
    </xf>
    <xf numFmtId="176" fontId="6" fillId="0" borderId="12"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15" fillId="0" borderId="17" xfId="0" applyNumberFormat="1" applyFont="1" applyBorder="1" applyAlignment="1">
      <alignment horizontal="right" vertical="center"/>
    </xf>
    <xf numFmtId="176" fontId="6" fillId="0" borderId="17" xfId="0" applyNumberFormat="1" applyFont="1" applyBorder="1" applyAlignment="1">
      <alignment horizontal="right" vertical="center"/>
    </xf>
    <xf numFmtId="176" fontId="6" fillId="0" borderId="18" xfId="0" applyNumberFormat="1" applyFont="1" applyBorder="1" applyAlignment="1">
      <alignment horizontal="right" vertical="center"/>
    </xf>
    <xf numFmtId="176" fontId="15" fillId="0" borderId="19" xfId="0" applyNumberFormat="1" applyFont="1" applyBorder="1" applyAlignment="1">
      <alignment horizontal="right" vertical="center"/>
    </xf>
    <xf numFmtId="0" fontId="16" fillId="0" borderId="0" xfId="0" applyFont="1" applyBorder="1" applyAlignment="1">
      <alignment horizontal="center" vertical="center"/>
    </xf>
    <xf numFmtId="176" fontId="20" fillId="0" borderId="14" xfId="0" applyNumberFormat="1" applyFont="1" applyBorder="1" applyAlignment="1">
      <alignment horizontal="right" vertical="center"/>
    </xf>
    <xf numFmtId="176" fontId="20" fillId="0" borderId="11" xfId="0" applyNumberFormat="1" applyFont="1" applyBorder="1" applyAlignment="1">
      <alignment horizontal="right" vertical="center"/>
    </xf>
    <xf numFmtId="176" fontId="20" fillId="0" borderId="12" xfId="0" applyNumberFormat="1" applyFont="1" applyBorder="1" applyAlignment="1">
      <alignment horizontal="right" vertical="center"/>
    </xf>
    <xf numFmtId="176" fontId="19" fillId="0" borderId="11" xfId="0" applyNumberFormat="1" applyFont="1" applyBorder="1" applyAlignment="1">
      <alignment horizontal="right" vertical="center"/>
    </xf>
    <xf numFmtId="176" fontId="20" fillId="0" borderId="13" xfId="0" applyNumberFormat="1" applyFont="1" applyBorder="1" applyAlignment="1">
      <alignment horizontal="right" vertical="center"/>
    </xf>
    <xf numFmtId="176" fontId="20" fillId="0" borderId="14" xfId="0" applyNumberFormat="1" applyFont="1" applyFill="1" applyBorder="1" applyAlignment="1">
      <alignment horizontal="right" vertical="center"/>
    </xf>
    <xf numFmtId="176" fontId="20" fillId="0" borderId="11" xfId="0" applyNumberFormat="1" applyFont="1" applyFill="1" applyBorder="1" applyAlignment="1">
      <alignment horizontal="right" vertical="center"/>
    </xf>
    <xf numFmtId="176" fontId="20" fillId="0" borderId="12" xfId="0" applyNumberFormat="1" applyFont="1" applyFill="1" applyBorder="1" applyAlignment="1">
      <alignment horizontal="right" vertical="center"/>
    </xf>
    <xf numFmtId="176" fontId="19" fillId="0" borderId="11" xfId="0" applyNumberFormat="1" applyFont="1" applyFill="1" applyBorder="1" applyAlignment="1">
      <alignment horizontal="right" vertical="center"/>
    </xf>
    <xf numFmtId="176" fontId="20" fillId="0" borderId="13" xfId="0" applyNumberFormat="1" applyFont="1" applyFill="1" applyBorder="1" applyAlignment="1">
      <alignment horizontal="right" vertical="center"/>
    </xf>
    <xf numFmtId="176" fontId="20" fillId="0" borderId="19" xfId="0" applyNumberFormat="1" applyFont="1" applyFill="1" applyBorder="1" applyAlignment="1">
      <alignment horizontal="right" vertical="center"/>
    </xf>
    <xf numFmtId="176" fontId="20" fillId="0" borderId="16" xfId="0" applyNumberFormat="1" applyFont="1" applyFill="1" applyBorder="1" applyAlignment="1">
      <alignment horizontal="right" vertical="center"/>
    </xf>
    <xf numFmtId="176" fontId="20" fillId="0" borderId="17" xfId="0" applyNumberFormat="1" applyFont="1" applyFill="1" applyBorder="1" applyAlignment="1">
      <alignment horizontal="right" vertical="center"/>
    </xf>
    <xf numFmtId="176" fontId="19" fillId="0" borderId="16" xfId="0" applyNumberFormat="1" applyFont="1" applyBorder="1" applyAlignment="1">
      <alignment horizontal="right" vertical="center"/>
    </xf>
    <xf numFmtId="176" fontId="20" fillId="0" borderId="18" xfId="0" applyNumberFormat="1" applyFont="1" applyFill="1" applyBorder="1" applyAlignment="1">
      <alignment horizontal="right" vertical="center"/>
    </xf>
    <xf numFmtId="179" fontId="8" fillId="0" borderId="14" xfId="0" applyNumberFormat="1" applyFont="1" applyBorder="1" applyAlignment="1">
      <alignment horizontal="right" vertical="center"/>
    </xf>
    <xf numFmtId="0" fontId="0" fillId="0" borderId="0" xfId="0" applyAlignment="1">
      <alignment/>
    </xf>
    <xf numFmtId="0" fontId="13" fillId="0" borderId="20" xfId="0" applyFont="1" applyBorder="1" applyAlignment="1">
      <alignment horizontal="center" vertical="center"/>
    </xf>
    <xf numFmtId="0" fontId="13" fillId="0" borderId="21" xfId="0" applyFont="1" applyBorder="1" applyAlignment="1">
      <alignment horizontal="center" vertical="center" wrapText="1"/>
    </xf>
    <xf numFmtId="0" fontId="21"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right" vertical="center"/>
    </xf>
    <xf numFmtId="0" fontId="22" fillId="0" borderId="0" xfId="0" applyFont="1" applyAlignment="1">
      <alignment horizontal="center" vertical="center"/>
    </xf>
    <xf numFmtId="0" fontId="20" fillId="0" borderId="10" xfId="0" applyFont="1" applyBorder="1" applyAlignment="1">
      <alignment horizontal="center" vertical="center"/>
    </xf>
    <xf numFmtId="176" fontId="20" fillId="0" borderId="10" xfId="0" applyNumberFormat="1" applyFont="1" applyBorder="1" applyAlignment="1">
      <alignment horizontal="right" vertical="center"/>
    </xf>
    <xf numFmtId="176" fontId="20" fillId="0" borderId="0" xfId="0" applyNumberFormat="1" applyFont="1" applyBorder="1" applyAlignment="1">
      <alignment horizontal="right" vertical="center"/>
    </xf>
    <xf numFmtId="0" fontId="23" fillId="0" borderId="10" xfId="0" applyFont="1" applyBorder="1" applyAlignment="1">
      <alignment horizontal="right" vertical="center"/>
    </xf>
    <xf numFmtId="0" fontId="20" fillId="0" borderId="0" xfId="0" applyFont="1" applyAlignment="1">
      <alignment horizontal="center" vertical="center"/>
    </xf>
    <xf numFmtId="0" fontId="20" fillId="0" borderId="10" xfId="0" applyFont="1" applyBorder="1" applyAlignment="1">
      <alignment horizontal="right"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20" fillId="0" borderId="0" xfId="0" applyFont="1" applyAlignment="1">
      <alignment horizontal="center" vertical="center" wrapText="1"/>
    </xf>
    <xf numFmtId="0" fontId="15" fillId="0" borderId="2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49" fontId="20" fillId="0" borderId="0" xfId="0" applyNumberFormat="1" applyFont="1" applyFill="1" applyAlignment="1">
      <alignment vertical="center"/>
    </xf>
    <xf numFmtId="49" fontId="23" fillId="0" borderId="0" xfId="0" applyNumberFormat="1" applyFont="1" applyFill="1" applyAlignment="1">
      <alignment vertical="center"/>
    </xf>
    <xf numFmtId="0" fontId="24" fillId="0" borderId="0" xfId="0" applyFont="1" applyBorder="1" applyAlignment="1">
      <alignment vertical="center"/>
    </xf>
    <xf numFmtId="176" fontId="24" fillId="0" borderId="0" xfId="0" applyNumberFormat="1" applyFont="1" applyBorder="1" applyAlignment="1">
      <alignment horizontal="left" vertical="center"/>
    </xf>
    <xf numFmtId="0" fontId="24" fillId="0" borderId="0" xfId="0" applyFont="1" applyAlignment="1">
      <alignment vertical="center"/>
    </xf>
    <xf numFmtId="0" fontId="24" fillId="0" borderId="0" xfId="0" applyFont="1" applyAlignment="1">
      <alignment horizontal="left" vertical="center"/>
    </xf>
    <xf numFmtId="0" fontId="24" fillId="0" borderId="0" xfId="0" applyFont="1" applyAlignment="1">
      <alignment horizontal="center" vertical="center"/>
    </xf>
    <xf numFmtId="0" fontId="15" fillId="0" borderId="0" xfId="0" applyFont="1" applyAlignment="1">
      <alignment horizontal="left" vertical="center"/>
    </xf>
    <xf numFmtId="0" fontId="18" fillId="0" borderId="0" xfId="0" applyFont="1" applyBorder="1" applyAlignment="1">
      <alignment horizontal="center" vertical="center"/>
    </xf>
    <xf numFmtId="176" fontId="18" fillId="0" borderId="0" xfId="0" applyNumberFormat="1" applyFont="1" applyBorder="1" applyAlignment="1">
      <alignment horizontal="right" vertical="center"/>
    </xf>
    <xf numFmtId="0" fontId="24" fillId="0" borderId="10" xfId="0" applyFont="1" applyBorder="1" applyAlignment="1">
      <alignment horizontal="right" vertical="center"/>
    </xf>
    <xf numFmtId="0" fontId="13" fillId="0" borderId="21" xfId="0" applyFont="1" applyBorder="1" applyAlignment="1">
      <alignment horizontal="center" vertical="center"/>
    </xf>
    <xf numFmtId="0" fontId="18" fillId="0" borderId="19"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4" fillId="0" borderId="26" xfId="0" applyFont="1" applyBorder="1" applyAlignment="1">
      <alignment horizontal="left" vertical="center" wrapText="1"/>
    </xf>
    <xf numFmtId="0" fontId="18" fillId="0" borderId="26" xfId="0" applyFont="1" applyBorder="1" applyAlignment="1">
      <alignment horizontal="center" vertical="center" wrapText="1"/>
    </xf>
    <xf numFmtId="0" fontId="27" fillId="0" borderId="26" xfId="0" applyFont="1" applyBorder="1" applyAlignment="1">
      <alignment horizontal="left" vertical="center" wrapText="1"/>
    </xf>
    <xf numFmtId="0" fontId="14" fillId="0" borderId="25" xfId="0" applyFont="1" applyBorder="1" applyAlignment="1">
      <alignment horizontal="left" vertical="center" wrapText="1"/>
    </xf>
    <xf numFmtId="0" fontId="15" fillId="0" borderId="27" xfId="0" applyFont="1" applyBorder="1" applyAlignment="1">
      <alignment vertical="center"/>
    </xf>
    <xf numFmtId="0" fontId="6" fillId="0" borderId="22" xfId="0" applyFont="1" applyBorder="1" applyAlignment="1">
      <alignment horizontal="distributed" vertical="center"/>
    </xf>
    <xf numFmtId="0" fontId="25" fillId="0" borderId="0" xfId="0" applyFont="1" applyAlignment="1">
      <alignment horizontal="center" vertical="center"/>
    </xf>
    <xf numFmtId="0" fontId="15" fillId="0" borderId="25" xfId="0" applyFont="1" applyBorder="1" applyAlignment="1">
      <alignment horizontal="center" vertical="center"/>
    </xf>
    <xf numFmtId="0" fontId="9" fillId="0" borderId="0" xfId="0" applyFont="1" applyAlignment="1">
      <alignment horizontal="center" vertical="center"/>
    </xf>
    <xf numFmtId="0" fontId="21" fillId="0" borderId="0" xfId="0" applyFont="1" applyAlignment="1">
      <alignment horizontal="left" vertical="top" wrapText="1"/>
    </xf>
    <xf numFmtId="0" fontId="28" fillId="0" borderId="0" xfId="0" applyFont="1" applyAlignment="1">
      <alignment horizontal="center" vertical="center"/>
    </xf>
    <xf numFmtId="176" fontId="29" fillId="0" borderId="0" xfId="0" applyNumberFormat="1" applyFont="1" applyBorder="1" applyAlignment="1">
      <alignment horizontal="right" vertical="center"/>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5" fillId="0" borderId="10" xfId="0" applyFont="1" applyBorder="1" applyAlignment="1">
      <alignment horizontal="center" vertical="center"/>
    </xf>
    <xf numFmtId="0" fontId="6" fillId="0" borderId="0" xfId="0" applyFont="1" applyBorder="1" applyAlignment="1">
      <alignment horizontal="center"/>
    </xf>
    <xf numFmtId="0" fontId="15" fillId="0" borderId="0" xfId="0" applyFont="1" applyBorder="1" applyAlignment="1">
      <alignment horizontal="center" vertical="top"/>
    </xf>
    <xf numFmtId="0" fontId="5" fillId="0" borderId="0" xfId="0" applyFont="1" applyAlignment="1">
      <alignment horizontal="center" vertical="top"/>
    </xf>
    <xf numFmtId="0" fontId="15" fillId="0" borderId="0" xfId="0" applyFont="1" applyBorder="1" applyAlignment="1">
      <alignment horizontal="distributed" vertical="top"/>
    </xf>
    <xf numFmtId="0" fontId="21" fillId="0" borderId="0" xfId="0" applyFont="1" applyAlignment="1">
      <alignment horizontal="center" vertical="center"/>
    </xf>
    <xf numFmtId="0" fontId="30" fillId="0" borderId="0" xfId="0" applyFont="1" applyAlignment="1">
      <alignment/>
    </xf>
    <xf numFmtId="0" fontId="15" fillId="0" borderId="27" xfId="0" applyFont="1" applyFill="1" applyBorder="1" applyAlignment="1">
      <alignment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xf>
    <xf numFmtId="0" fontId="13" fillId="0" borderId="23" xfId="0" applyFont="1" applyBorder="1" applyAlignment="1">
      <alignment horizontal="center" vertical="center" wrapText="1"/>
    </xf>
    <xf numFmtId="0" fontId="18" fillId="0" borderId="16" xfId="0" applyFont="1" applyBorder="1" applyAlignment="1">
      <alignment horizontal="center" vertical="center" wrapText="1"/>
    </xf>
    <xf numFmtId="0" fontId="6" fillId="0" borderId="27" xfId="0" applyFont="1" applyBorder="1" applyAlignment="1">
      <alignment horizontal="distributed" vertical="center"/>
    </xf>
    <xf numFmtId="0" fontId="19" fillId="0" borderId="23" xfId="0" applyFont="1" applyBorder="1" applyAlignment="1">
      <alignment horizontal="center" vertical="center"/>
    </xf>
    <xf numFmtId="0" fontId="19" fillId="0" borderId="23" xfId="0" applyFont="1" applyBorder="1" applyAlignment="1">
      <alignment horizontal="center" vertical="center" wrapText="1"/>
    </xf>
    <xf numFmtId="0" fontId="15" fillId="0" borderId="1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1" xfId="0" applyFont="1" applyBorder="1" applyAlignment="1">
      <alignment horizontal="center" vertical="center"/>
    </xf>
    <xf numFmtId="0" fontId="19" fillId="0" borderId="24" xfId="0" applyFont="1" applyBorder="1" applyAlignment="1">
      <alignment horizontal="center" vertical="center" wrapText="1"/>
    </xf>
    <xf numFmtId="0" fontId="19" fillId="0" borderId="20"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Border="1" applyAlignment="1">
      <alignment horizontal="center" vertical="center"/>
    </xf>
    <xf numFmtId="0" fontId="20" fillId="0" borderId="10" xfId="0" applyFont="1" applyBorder="1" applyAlignment="1">
      <alignment vertical="center"/>
    </xf>
    <xf numFmtId="0" fontId="21" fillId="0" borderId="0" xfId="0" applyFont="1" applyBorder="1" applyAlignment="1">
      <alignment horizontal="left" vertical="center"/>
    </xf>
    <xf numFmtId="0" fontId="19" fillId="0" borderId="20" xfId="0" applyFont="1" applyBorder="1" applyAlignment="1">
      <alignment horizontal="center" vertical="center"/>
    </xf>
    <xf numFmtId="176" fontId="19" fillId="0" borderId="12" xfId="0" applyNumberFormat="1" applyFont="1" applyBorder="1" applyAlignment="1">
      <alignment horizontal="right" vertical="center"/>
    </xf>
    <xf numFmtId="0" fontId="0" fillId="0" borderId="0" xfId="0" applyAlignment="1">
      <alignment horizontal="center" vertical="center"/>
    </xf>
    <xf numFmtId="176" fontId="20" fillId="0" borderId="17" xfId="0" applyNumberFormat="1" applyFont="1" applyBorder="1" applyAlignment="1">
      <alignment horizontal="right" vertical="center"/>
    </xf>
    <xf numFmtId="176" fontId="20" fillId="0" borderId="16" xfId="0" applyNumberFormat="1" applyFont="1" applyBorder="1" applyAlignment="1">
      <alignment horizontal="right" vertical="center"/>
    </xf>
    <xf numFmtId="176" fontId="20" fillId="0" borderId="18" xfId="0" applyNumberFormat="1" applyFont="1" applyBorder="1" applyAlignment="1">
      <alignment horizontal="right" vertical="center"/>
    </xf>
    <xf numFmtId="176" fontId="20" fillId="0" borderId="19" xfId="0" applyNumberFormat="1" applyFont="1" applyBorder="1" applyAlignment="1">
      <alignment horizontal="right" vertical="center"/>
    </xf>
    <xf numFmtId="0" fontId="0" fillId="0" borderId="0" xfId="0" applyBorder="1" applyAlignment="1">
      <alignment/>
    </xf>
    <xf numFmtId="0" fontId="2" fillId="0" borderId="0" xfId="0" applyFont="1" applyBorder="1" applyAlignment="1">
      <alignment horizontal="center" vertical="center"/>
    </xf>
    <xf numFmtId="176" fontId="19" fillId="0" borderId="17" xfId="0" applyNumberFormat="1" applyFont="1" applyBorder="1" applyAlignment="1">
      <alignment horizontal="right" vertical="center"/>
    </xf>
    <xf numFmtId="0" fontId="29" fillId="0" borderId="0" xfId="0" applyFont="1" applyAlignment="1">
      <alignment horizontal="center" vertical="center"/>
    </xf>
    <xf numFmtId="0" fontId="15" fillId="0" borderId="0" xfId="0" applyFont="1" applyFill="1" applyBorder="1" applyAlignment="1">
      <alignment horizontal="left" vertical="center"/>
    </xf>
    <xf numFmtId="0" fontId="21" fillId="0" borderId="0" xfId="0" applyFont="1" applyAlignment="1">
      <alignment vertical="center"/>
    </xf>
    <xf numFmtId="0" fontId="19" fillId="0" borderId="15" xfId="0" applyFont="1" applyBorder="1" applyAlignment="1">
      <alignment horizontal="center" vertical="center"/>
    </xf>
    <xf numFmtId="0" fontId="16" fillId="0" borderId="30" xfId="0" applyFont="1" applyBorder="1" applyAlignment="1">
      <alignment horizontal="center" vertical="center"/>
    </xf>
    <xf numFmtId="0" fontId="16" fillId="0" borderId="15" xfId="0" applyFont="1" applyBorder="1" applyAlignment="1">
      <alignment horizontal="center" vertical="center"/>
    </xf>
    <xf numFmtId="0" fontId="16" fillId="0" borderId="31" xfId="0" applyFont="1" applyBorder="1" applyAlignment="1">
      <alignment horizontal="center" vertical="center"/>
    </xf>
    <xf numFmtId="0" fontId="20" fillId="0" borderId="15" xfId="0" applyFont="1" applyBorder="1" applyAlignment="1">
      <alignment horizontal="center" vertical="center"/>
    </xf>
    <xf numFmtId="0" fontId="16" fillId="0" borderId="14" xfId="0" applyFont="1" applyBorder="1" applyAlignment="1">
      <alignment horizontal="center" vertical="center"/>
    </xf>
    <xf numFmtId="0" fontId="19" fillId="0" borderId="32" xfId="0" applyFont="1" applyBorder="1" applyAlignment="1">
      <alignment horizontal="center" vertical="center"/>
    </xf>
    <xf numFmtId="0" fontId="16" fillId="0" borderId="32" xfId="0" applyFont="1" applyBorder="1" applyAlignment="1">
      <alignment horizontal="center" vertical="center"/>
    </xf>
    <xf numFmtId="0" fontId="20" fillId="0" borderId="32" xfId="0" applyFont="1" applyBorder="1" applyAlignment="1">
      <alignment vertical="center"/>
    </xf>
    <xf numFmtId="0" fontId="16" fillId="0" borderId="33" xfId="0" applyFont="1" applyBorder="1" applyAlignment="1">
      <alignment horizontal="center" vertical="center"/>
    </xf>
    <xf numFmtId="0" fontId="19" fillId="0" borderId="29" xfId="0" applyFont="1" applyBorder="1" applyAlignment="1">
      <alignment horizontal="center" vertical="center" wrapText="1"/>
    </xf>
    <xf numFmtId="0" fontId="20" fillId="0" borderId="26" xfId="0" applyFont="1" applyBorder="1" applyAlignment="1">
      <alignment horizontal="center" vertical="center"/>
    </xf>
    <xf numFmtId="179" fontId="19" fillId="0" borderId="14" xfId="0" applyNumberFormat="1" applyFont="1" applyBorder="1" applyAlignment="1">
      <alignment horizontal="center" vertical="center"/>
    </xf>
    <xf numFmtId="0" fontId="19" fillId="0" borderId="11" xfId="0" applyFont="1" applyBorder="1" applyAlignment="1">
      <alignment horizontal="center" vertical="center"/>
    </xf>
    <xf numFmtId="0" fontId="19" fillId="0" borderId="11" xfId="0" applyFont="1" applyBorder="1" applyAlignment="1">
      <alignment horizontal="center" vertical="center" wrapText="1"/>
    </xf>
    <xf numFmtId="0" fontId="19" fillId="0" borderId="12" xfId="0" applyFont="1" applyBorder="1" applyAlignment="1">
      <alignment horizontal="center" vertical="center"/>
    </xf>
    <xf numFmtId="0" fontId="19" fillId="0" borderId="12" xfId="0" applyFont="1" applyBorder="1" applyAlignment="1">
      <alignment horizontal="center" vertical="center" wrapText="1"/>
    </xf>
    <xf numFmtId="0" fontId="20" fillId="0" borderId="25" xfId="0" applyFont="1" applyBorder="1" applyAlignment="1">
      <alignment horizontal="center" vertical="center"/>
    </xf>
    <xf numFmtId="176" fontId="15" fillId="0" borderId="16" xfId="0" applyNumberFormat="1" applyFont="1" applyBorder="1" applyAlignment="1">
      <alignment horizontal="right" vertical="center"/>
    </xf>
    <xf numFmtId="176" fontId="4" fillId="0" borderId="11" xfId="0" applyNumberFormat="1" applyFont="1" applyBorder="1" applyAlignment="1">
      <alignment horizontal="right" vertical="center"/>
    </xf>
    <xf numFmtId="179" fontId="15" fillId="0" borderId="17" xfId="0" applyNumberFormat="1" applyFont="1" applyFill="1" applyBorder="1" applyAlignment="1">
      <alignment horizontal="right" vertical="center"/>
    </xf>
    <xf numFmtId="179" fontId="15" fillId="0" borderId="18" xfId="0" applyNumberFormat="1" applyFont="1" applyFill="1" applyBorder="1" applyAlignment="1">
      <alignment horizontal="right" vertical="center"/>
    </xf>
    <xf numFmtId="0" fontId="15" fillId="0" borderId="0" xfId="0" applyFont="1" applyAlignment="1">
      <alignment horizontal="center" vertical="center" wrapText="1"/>
    </xf>
    <xf numFmtId="0" fontId="21" fillId="0" borderId="0" xfId="0" applyFont="1" applyBorder="1" applyAlignment="1">
      <alignment horizontal="right" vertical="center"/>
    </xf>
    <xf numFmtId="176" fontId="15" fillId="0" borderId="0" xfId="0" applyNumberFormat="1" applyFont="1" applyBorder="1" applyAlignment="1">
      <alignment horizontal="right" vertical="center"/>
    </xf>
    <xf numFmtId="0" fontId="15" fillId="0" borderId="19"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8" fillId="0" borderId="0" xfId="0" applyFont="1" applyAlignment="1">
      <alignment horizontal="left"/>
    </xf>
    <xf numFmtId="0" fontId="8" fillId="0" borderId="0" xfId="0" applyFont="1" applyFill="1" applyAlignment="1">
      <alignment horizontal="left" vertical="center"/>
    </xf>
    <xf numFmtId="0" fontId="6" fillId="0" borderId="25" xfId="0" applyFont="1" applyBorder="1" applyAlignment="1">
      <alignment horizontal="center"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181" fontId="8" fillId="0" borderId="13" xfId="0" applyNumberFormat="1" applyFont="1" applyBorder="1" applyAlignment="1">
      <alignment horizontal="right" vertical="center"/>
    </xf>
    <xf numFmtId="179" fontId="17" fillId="0" borderId="12" xfId="0" applyNumberFormat="1" applyFont="1" applyBorder="1" applyAlignment="1">
      <alignment horizontal="right" vertical="center"/>
    </xf>
    <xf numFmtId="181" fontId="8" fillId="0" borderId="18" xfId="0" applyNumberFormat="1" applyFont="1" applyBorder="1" applyAlignment="1">
      <alignment horizontal="right" vertical="center"/>
    </xf>
    <xf numFmtId="179" fontId="8" fillId="0" borderId="34" xfId="0" applyNumberFormat="1" applyFont="1" applyBorder="1" applyAlignment="1">
      <alignment horizontal="right" vertical="center"/>
    </xf>
    <xf numFmtId="178" fontId="15" fillId="0" borderId="12" xfId="0" applyNumberFormat="1" applyFont="1" applyBorder="1" applyAlignment="1">
      <alignment horizontal="right" vertical="center"/>
    </xf>
    <xf numFmtId="178" fontId="15" fillId="0" borderId="17" xfId="0" applyNumberFormat="1" applyFont="1" applyBorder="1" applyAlignment="1">
      <alignment horizontal="right" vertical="center"/>
    </xf>
    <xf numFmtId="178" fontId="15" fillId="0" borderId="14" xfId="0" applyNumberFormat="1" applyFont="1" applyBorder="1" applyAlignment="1">
      <alignment horizontal="right" vertical="center"/>
    </xf>
    <xf numFmtId="178" fontId="15" fillId="0" borderId="19" xfId="0" applyNumberFormat="1" applyFont="1" applyBorder="1" applyAlignment="1">
      <alignment horizontal="right" vertical="center"/>
    </xf>
    <xf numFmtId="178" fontId="15" fillId="0" borderId="11" xfId="0" applyNumberFormat="1" applyFont="1" applyBorder="1" applyAlignment="1">
      <alignment horizontal="right" vertical="center"/>
    </xf>
    <xf numFmtId="0" fontId="9" fillId="0" borderId="0" xfId="0" applyFont="1" applyFill="1" applyAlignment="1">
      <alignment horizontal="center" vertical="center"/>
    </xf>
    <xf numFmtId="0" fontId="18" fillId="0" borderId="15" xfId="0" applyFont="1" applyFill="1" applyBorder="1" applyAlignment="1">
      <alignment horizontal="center" vertical="center"/>
    </xf>
    <xf numFmtId="0" fontId="13" fillId="0" borderId="11" xfId="0" applyFont="1" applyFill="1" applyBorder="1" applyAlignment="1">
      <alignment horizontal="center" vertical="center"/>
    </xf>
    <xf numFmtId="0" fontId="18" fillId="0" borderId="16" xfId="0" applyFont="1" applyFill="1" applyBorder="1" applyAlignment="1">
      <alignment horizontal="center" vertical="center" wrapText="1"/>
    </xf>
    <xf numFmtId="0" fontId="2" fillId="0" borderId="0" xfId="0" applyFont="1" applyFill="1" applyAlignment="1">
      <alignment horizontal="center" vertical="center"/>
    </xf>
    <xf numFmtId="0" fontId="1" fillId="0" borderId="14" xfId="0" applyFont="1" applyBorder="1" applyAlignment="1">
      <alignment horizontal="right"/>
    </xf>
    <xf numFmtId="0" fontId="1" fillId="0" borderId="12" xfId="0" applyFont="1" applyBorder="1" applyAlignment="1">
      <alignment horizontal="right"/>
    </xf>
    <xf numFmtId="0" fontId="1" fillId="0" borderId="11" xfId="0" applyFont="1" applyBorder="1" applyAlignment="1">
      <alignment horizontal="right"/>
    </xf>
    <xf numFmtId="0" fontId="36" fillId="0" borderId="24" xfId="0" applyFont="1" applyBorder="1" applyAlignment="1">
      <alignment horizontal="center" vertical="center" wrapText="1"/>
    </xf>
    <xf numFmtId="176" fontId="15" fillId="0" borderId="14" xfId="0" applyNumberFormat="1" applyFont="1" applyBorder="1" applyAlignment="1">
      <alignment horizontal="right"/>
    </xf>
    <xf numFmtId="176" fontId="15" fillId="0" borderId="12" xfId="0" applyNumberFormat="1" applyFont="1" applyBorder="1" applyAlignment="1">
      <alignment horizontal="right"/>
    </xf>
    <xf numFmtId="176" fontId="6" fillId="0" borderId="12" xfId="0" applyNumberFormat="1" applyFont="1" applyBorder="1" applyAlignment="1">
      <alignment horizontal="right"/>
    </xf>
    <xf numFmtId="176" fontId="6" fillId="0" borderId="11" xfId="0" applyNumberFormat="1" applyFont="1" applyBorder="1" applyAlignment="1">
      <alignment horizontal="right"/>
    </xf>
    <xf numFmtId="176" fontId="6" fillId="0" borderId="13" xfId="0" applyNumberFormat="1" applyFont="1" applyBorder="1" applyAlignment="1">
      <alignment horizontal="right"/>
    </xf>
    <xf numFmtId="176" fontId="15" fillId="0" borderId="11" xfId="0" applyNumberFormat="1" applyFont="1" applyBorder="1" applyAlignment="1">
      <alignment horizontal="right"/>
    </xf>
    <xf numFmtId="176" fontId="15" fillId="0" borderId="13" xfId="0" applyNumberFormat="1" applyFont="1" applyBorder="1" applyAlignment="1">
      <alignment horizontal="right"/>
    </xf>
    <xf numFmtId="41" fontId="37" fillId="0" borderId="13" xfId="0" applyNumberFormat="1" applyFont="1" applyBorder="1" applyAlignment="1">
      <alignment horizontal="right"/>
    </xf>
    <xf numFmtId="41" fontId="37" fillId="0" borderId="11" xfId="0" applyNumberFormat="1" applyFont="1" applyBorder="1" applyAlignment="1">
      <alignment horizontal="right"/>
    </xf>
    <xf numFmtId="176" fontId="15" fillId="0" borderId="12" xfId="0" applyNumberFormat="1" applyFont="1" applyBorder="1" applyAlignment="1">
      <alignment/>
    </xf>
    <xf numFmtId="176" fontId="15" fillId="0" borderId="11" xfId="0" applyNumberFormat="1" applyFont="1" applyBorder="1" applyAlignment="1">
      <alignment/>
    </xf>
    <xf numFmtId="176" fontId="15" fillId="0" borderId="13" xfId="0" applyNumberFormat="1" applyFont="1" applyBorder="1" applyAlignment="1">
      <alignment/>
    </xf>
    <xf numFmtId="0" fontId="1" fillId="0" borderId="12" xfId="0" applyFont="1" applyBorder="1" applyAlignment="1">
      <alignment/>
    </xf>
    <xf numFmtId="0" fontId="1" fillId="0" borderId="11" xfId="0" applyFont="1" applyBorder="1" applyAlignment="1">
      <alignment/>
    </xf>
    <xf numFmtId="0" fontId="1" fillId="0" borderId="13" xfId="0" applyFont="1" applyBorder="1" applyAlignment="1">
      <alignment/>
    </xf>
    <xf numFmtId="176" fontId="15" fillId="0" borderId="12" xfId="0" applyNumberFormat="1" applyFont="1" applyFill="1" applyBorder="1" applyAlignment="1">
      <alignment horizontal="right"/>
    </xf>
    <xf numFmtId="176" fontId="15" fillId="0" borderId="11" xfId="0" applyNumberFormat="1" applyFont="1" applyFill="1" applyBorder="1" applyAlignment="1">
      <alignment horizontal="right"/>
    </xf>
    <xf numFmtId="176" fontId="15" fillId="0" borderId="13" xfId="0" applyNumberFormat="1" applyFont="1" applyFill="1" applyBorder="1" applyAlignment="1">
      <alignment horizontal="right"/>
    </xf>
    <xf numFmtId="183" fontId="15" fillId="0" borderId="12" xfId="0" applyNumberFormat="1" applyFont="1" applyBorder="1" applyAlignment="1">
      <alignment horizontal="right"/>
    </xf>
    <xf numFmtId="183" fontId="15" fillId="0" borderId="11" xfId="0" applyNumberFormat="1" applyFont="1" applyBorder="1" applyAlignment="1">
      <alignment horizontal="right"/>
    </xf>
    <xf numFmtId="183" fontId="15" fillId="0" borderId="13" xfId="0" applyNumberFormat="1" applyFont="1" applyBorder="1" applyAlignment="1">
      <alignment horizontal="right"/>
    </xf>
    <xf numFmtId="176" fontId="15" fillId="0" borderId="14" xfId="0" applyNumberFormat="1" applyFont="1" applyBorder="1" applyAlignment="1">
      <alignment/>
    </xf>
    <xf numFmtId="0" fontId="1" fillId="0" borderId="14" xfId="0" applyFont="1" applyBorder="1" applyAlignment="1">
      <alignment/>
    </xf>
    <xf numFmtId="178" fontId="15" fillId="0" borderId="13" xfId="0" applyNumberFormat="1" applyFont="1" applyBorder="1" applyAlignment="1">
      <alignment horizontal="right" vertical="center"/>
    </xf>
    <xf numFmtId="178" fontId="38" fillId="0" borderId="17" xfId="0" applyNumberFormat="1" applyFont="1" applyBorder="1" applyAlignment="1">
      <alignment horizontal="right" vertical="center"/>
    </xf>
    <xf numFmtId="178" fontId="15" fillId="0" borderId="18" xfId="0" applyNumberFormat="1" applyFont="1" applyBorder="1" applyAlignment="1">
      <alignment horizontal="right" vertical="center"/>
    </xf>
    <xf numFmtId="176" fontId="15" fillId="0" borderId="16" xfId="0" applyNumberFormat="1" applyFont="1" applyFill="1" applyBorder="1" applyAlignment="1">
      <alignment horizontal="right" vertical="center"/>
    </xf>
    <xf numFmtId="178" fontId="15" fillId="0" borderId="16" xfId="0" applyNumberFormat="1" applyFont="1" applyBorder="1" applyAlignment="1">
      <alignment horizontal="right" vertical="center"/>
    </xf>
    <xf numFmtId="181" fontId="8" fillId="0" borderId="0" xfId="0" applyNumberFormat="1" applyFont="1" applyBorder="1" applyAlignment="1">
      <alignment horizontal="right" vertical="center"/>
    </xf>
    <xf numFmtId="176" fontId="15" fillId="0" borderId="14" xfId="0" applyNumberFormat="1" applyFont="1" applyBorder="1" applyAlignment="1">
      <alignment vertical="center"/>
    </xf>
    <xf numFmtId="178" fontId="15" fillId="0" borderId="0" xfId="0" applyNumberFormat="1" applyFont="1" applyBorder="1" applyAlignment="1">
      <alignment horizontal="right" vertical="center"/>
    </xf>
    <xf numFmtId="0" fontId="15" fillId="0" borderId="0" xfId="0" applyFont="1" applyFill="1" applyBorder="1" applyAlignment="1">
      <alignment vertical="center"/>
    </xf>
    <xf numFmtId="183" fontId="15" fillId="0" borderId="0" xfId="0" applyNumberFormat="1" applyFont="1" applyBorder="1" applyAlignment="1">
      <alignment horizontal="right"/>
    </xf>
    <xf numFmtId="0" fontId="0" fillId="0" borderId="0" xfId="0" applyFill="1" applyBorder="1" applyAlignment="1">
      <alignment/>
    </xf>
    <xf numFmtId="41" fontId="37" fillId="0" borderId="0" xfId="0" applyNumberFormat="1" applyFont="1" applyFill="1" applyBorder="1" applyAlignment="1">
      <alignment horizontal="right"/>
    </xf>
    <xf numFmtId="0" fontId="1" fillId="0" borderId="0" xfId="0" applyFont="1" applyFill="1" applyBorder="1" applyAlignment="1">
      <alignment/>
    </xf>
    <xf numFmtId="0" fontId="0" fillId="0" borderId="0" xfId="0" applyFill="1" applyAlignment="1">
      <alignment/>
    </xf>
    <xf numFmtId="0" fontId="6" fillId="0" borderId="26" xfId="0" applyFont="1" applyBorder="1" applyAlignment="1">
      <alignment horizontal="center" vertical="center" wrapText="1"/>
    </xf>
    <xf numFmtId="179" fontId="8" fillId="0" borderId="35" xfId="0" applyNumberFormat="1" applyFont="1" applyBorder="1" applyAlignment="1">
      <alignment horizontal="right" vertical="center"/>
    </xf>
    <xf numFmtId="179" fontId="15" fillId="0" borderId="24"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15" fillId="0" borderId="0" xfId="0" applyFont="1" applyFill="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20" fillId="0" borderId="25" xfId="0" applyFont="1" applyFill="1" applyBorder="1" applyAlignment="1">
      <alignment horizontal="left" vertical="center" indent="2"/>
    </xf>
    <xf numFmtId="41" fontId="1" fillId="0" borderId="17" xfId="0" applyNumberFormat="1" applyFont="1" applyFill="1" applyBorder="1" applyAlignment="1">
      <alignment horizontal="right" vertical="center"/>
    </xf>
    <xf numFmtId="0" fontId="21" fillId="0" borderId="0" xfId="0" applyFont="1" applyFill="1" applyBorder="1" applyAlignment="1">
      <alignment horizontal="left"/>
    </xf>
    <xf numFmtId="177" fontId="5" fillId="0" borderId="0" xfId="0" applyNumberFormat="1" applyFont="1" applyFill="1" applyBorder="1" applyAlignment="1">
      <alignment horizontal="left"/>
    </xf>
    <xf numFmtId="0" fontId="5" fillId="0" borderId="0" xfId="0" applyFont="1" applyFill="1" applyBorder="1" applyAlignment="1">
      <alignment horizontal="left"/>
    </xf>
    <xf numFmtId="0" fontId="5" fillId="0" borderId="0" xfId="0" applyFont="1" applyFill="1" applyAlignment="1">
      <alignment horizontal="left"/>
    </xf>
    <xf numFmtId="179" fontId="57" fillId="0" borderId="18" xfId="0" applyNumberFormat="1" applyFont="1" applyFill="1" applyBorder="1" applyAlignment="1">
      <alignment horizontal="right" vertical="center"/>
    </xf>
    <xf numFmtId="176" fontId="15" fillId="0" borderId="21"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0" fontId="16" fillId="0" borderId="0" xfId="0" applyFont="1" applyFill="1" applyBorder="1" applyAlignment="1">
      <alignment horizontal="center" vertical="center"/>
    </xf>
    <xf numFmtId="0" fontId="29" fillId="0" borderId="0" xfId="0" applyFont="1" applyFill="1" applyAlignment="1">
      <alignment horizontal="center" vertical="center"/>
    </xf>
    <xf numFmtId="0" fontId="5" fillId="0" borderId="1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0" xfId="0" applyFont="1" applyFill="1" applyBorder="1" applyAlignment="1">
      <alignment horizontal="center" vertical="center"/>
    </xf>
    <xf numFmtId="0" fontId="13" fillId="0" borderId="15" xfId="0" applyFont="1" applyFill="1" applyBorder="1" applyAlignment="1">
      <alignment horizontal="center" vertical="center"/>
    </xf>
    <xf numFmtId="0" fontId="18" fillId="0" borderId="31" xfId="0" applyFont="1" applyFill="1" applyBorder="1" applyAlignment="1">
      <alignment horizontal="center" vertical="center"/>
    </xf>
    <xf numFmtId="0" fontId="5" fillId="0" borderId="1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18" fillId="0" borderId="32"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2"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7" xfId="0" applyFont="1" applyFill="1" applyBorder="1" applyAlignment="1">
      <alignment horizontal="center" vertical="center" wrapText="1"/>
    </xf>
    <xf numFmtId="176" fontId="15" fillId="0" borderId="20" xfId="0" applyNumberFormat="1" applyFont="1" applyFill="1" applyBorder="1" applyAlignment="1">
      <alignment horizontal="right" vertical="center"/>
    </xf>
    <xf numFmtId="179" fontId="15" fillId="0" borderId="21" xfId="0" applyNumberFormat="1" applyFont="1" applyFill="1" applyBorder="1" applyAlignment="1">
      <alignment horizontal="right" vertical="center"/>
    </xf>
    <xf numFmtId="0" fontId="15" fillId="0" borderId="25" xfId="0" applyFont="1" applyFill="1" applyBorder="1" applyAlignment="1">
      <alignment horizontal="left" vertical="center" indent="2"/>
    </xf>
    <xf numFmtId="0" fontId="16" fillId="0" borderId="0" xfId="0" applyFont="1" applyFill="1" applyAlignment="1">
      <alignment horizontal="center" vertical="center"/>
    </xf>
    <xf numFmtId="0" fontId="58" fillId="0" borderId="0" xfId="0" applyFont="1" applyFill="1" applyAlignment="1">
      <alignment horizontal="center" vertical="center"/>
    </xf>
    <xf numFmtId="0" fontId="59" fillId="0" borderId="0" xfId="0" applyFont="1" applyFill="1" applyAlignment="1">
      <alignment horizontal="center" vertical="center"/>
    </xf>
    <xf numFmtId="176" fontId="15" fillId="0" borderId="17" xfId="0" applyNumberFormat="1" applyFont="1" applyFill="1" applyBorder="1" applyAlignment="1">
      <alignment horizontal="right" vertical="center"/>
    </xf>
    <xf numFmtId="179" fontId="15" fillId="0" borderId="17" xfId="0" applyNumberFormat="1" applyFont="1" applyFill="1" applyBorder="1" applyAlignment="1">
      <alignment vertical="center"/>
    </xf>
    <xf numFmtId="176" fontId="4" fillId="0" borderId="17" xfId="0" applyNumberFormat="1" applyFont="1" applyFill="1" applyBorder="1" applyAlignment="1">
      <alignment horizontal="right" vertical="center"/>
    </xf>
    <xf numFmtId="0" fontId="18" fillId="0" borderId="18" xfId="0" applyFont="1" applyFill="1" applyBorder="1" applyAlignment="1">
      <alignment horizontal="center" vertical="center" wrapText="1"/>
    </xf>
    <xf numFmtId="0" fontId="21" fillId="0" borderId="0" xfId="0" applyFont="1" applyFill="1" applyAlignment="1">
      <alignment horizontal="center" vertical="center"/>
    </xf>
    <xf numFmtId="176" fontId="5" fillId="0" borderId="0" xfId="0" applyNumberFormat="1" applyFont="1" applyFill="1" applyBorder="1" applyAlignment="1">
      <alignment horizontal="center" vertical="center"/>
    </xf>
    <xf numFmtId="0" fontId="23" fillId="0" borderId="10" xfId="0" applyFont="1" applyFill="1" applyBorder="1" applyAlignment="1">
      <alignment horizontal="center" vertical="center"/>
    </xf>
    <xf numFmtId="0" fontId="13" fillId="0" borderId="26"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181" fontId="15" fillId="0" borderId="26" xfId="0" applyNumberFormat="1" applyFont="1" applyFill="1" applyBorder="1" applyAlignment="1">
      <alignment horizontal="center" vertical="center" wrapText="1"/>
    </xf>
    <xf numFmtId="0" fontId="15" fillId="0" borderId="36" xfId="0" applyFont="1" applyBorder="1" applyAlignment="1">
      <alignment horizontal="distributed" vertical="top"/>
    </xf>
    <xf numFmtId="176" fontId="15" fillId="0" borderId="37" xfId="0" applyNumberFormat="1" applyFont="1" applyBorder="1" applyAlignment="1">
      <alignment horizontal="right"/>
    </xf>
    <xf numFmtId="176" fontId="15" fillId="0" borderId="38" xfId="0" applyNumberFormat="1" applyFont="1" applyBorder="1" applyAlignment="1">
      <alignment horizontal="right"/>
    </xf>
    <xf numFmtId="176" fontId="6" fillId="0" borderId="38" xfId="0" applyNumberFormat="1" applyFont="1" applyBorder="1" applyAlignment="1">
      <alignment horizontal="right"/>
    </xf>
    <xf numFmtId="176" fontId="6" fillId="0" borderId="39" xfId="0" applyNumberFormat="1" applyFont="1" applyBorder="1" applyAlignment="1">
      <alignment horizontal="right"/>
    </xf>
    <xf numFmtId="0" fontId="18" fillId="0" borderId="26" xfId="0" applyFont="1" applyFill="1" applyBorder="1" applyAlignment="1">
      <alignment horizontal="center" vertical="center"/>
    </xf>
    <xf numFmtId="181" fontId="18" fillId="0" borderId="26" xfId="0" applyNumberFormat="1" applyFont="1" applyFill="1" applyBorder="1" applyAlignment="1">
      <alignment horizontal="center" vertical="center" wrapText="1"/>
    </xf>
    <xf numFmtId="176" fontId="18" fillId="0" borderId="14" xfId="0" applyNumberFormat="1" applyFont="1" applyFill="1" applyBorder="1" applyAlignment="1">
      <alignment horizontal="right" vertical="center"/>
    </xf>
    <xf numFmtId="176" fontId="18" fillId="0" borderId="12" xfId="0" applyNumberFormat="1" applyFont="1" applyFill="1" applyBorder="1" applyAlignment="1">
      <alignment horizontal="right" vertical="center"/>
    </xf>
    <xf numFmtId="176" fontId="36" fillId="0" borderId="12" xfId="0" applyNumberFormat="1" applyFont="1" applyFill="1" applyBorder="1" applyAlignment="1">
      <alignment horizontal="right" vertical="center"/>
    </xf>
    <xf numFmtId="179" fontId="18" fillId="0" borderId="12" xfId="0" applyNumberFormat="1" applyFont="1" applyFill="1" applyBorder="1" applyAlignment="1">
      <alignment horizontal="right" vertical="center"/>
    </xf>
    <xf numFmtId="179" fontId="18" fillId="0" borderId="13" xfId="0" applyNumberFormat="1" applyFont="1" applyFill="1" applyBorder="1" applyAlignment="1">
      <alignment horizontal="right"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41" fontId="18" fillId="0" borderId="26" xfId="0" applyNumberFormat="1" applyFont="1" applyFill="1" applyBorder="1" applyAlignment="1">
      <alignment horizontal="center" vertical="center" wrapText="1"/>
    </xf>
    <xf numFmtId="41" fontId="18" fillId="0" borderId="14" xfId="0" applyNumberFormat="1" applyFont="1" applyFill="1" applyBorder="1" applyAlignment="1">
      <alignment vertical="center"/>
    </xf>
    <xf numFmtId="41" fontId="18" fillId="0" borderId="12" xfId="0" applyNumberFormat="1" applyFont="1" applyFill="1" applyBorder="1" applyAlignment="1">
      <alignment vertical="center"/>
    </xf>
    <xf numFmtId="41" fontId="18" fillId="0" borderId="13" xfId="0" applyNumberFormat="1" applyFont="1" applyFill="1" applyBorder="1" applyAlignment="1">
      <alignment vertical="center"/>
    </xf>
    <xf numFmtId="41" fontId="60" fillId="0" borderId="0" xfId="0" applyNumberFormat="1" applyFont="1" applyFill="1" applyAlignment="1">
      <alignment horizontal="center" vertical="center"/>
    </xf>
    <xf numFmtId="41" fontId="18" fillId="0" borderId="0" xfId="0" applyNumberFormat="1" applyFont="1" applyFill="1" applyAlignment="1">
      <alignment vertical="center"/>
    </xf>
    <xf numFmtId="41" fontId="18" fillId="0" borderId="0" xfId="0" applyNumberFormat="1" applyFont="1" applyFill="1" applyAlignment="1">
      <alignment/>
    </xf>
    <xf numFmtId="41" fontId="18" fillId="0" borderId="0" xfId="0" applyNumberFormat="1" applyFont="1" applyFill="1" applyAlignment="1">
      <alignment horizontal="center" vertical="center"/>
    </xf>
    <xf numFmtId="181" fontId="18" fillId="0" borderId="26" xfId="0" applyNumberFormat="1" applyFont="1" applyFill="1" applyBorder="1" applyAlignment="1">
      <alignment horizontal="left" vertical="center" wrapText="1" indent="1"/>
    </xf>
    <xf numFmtId="0" fontId="32" fillId="0" borderId="12" xfId="0" applyFont="1" applyBorder="1" applyAlignment="1">
      <alignment horizontal="center" vertical="center"/>
    </xf>
    <xf numFmtId="0" fontId="19" fillId="0" borderId="28" xfId="0" applyFont="1" applyBorder="1" applyAlignment="1">
      <alignment horizontal="center" vertical="center" wrapText="1"/>
    </xf>
    <xf numFmtId="0" fontId="32" fillId="0" borderId="13" xfId="0" applyFont="1" applyBorder="1" applyAlignment="1">
      <alignment horizontal="center" vertical="center"/>
    </xf>
    <xf numFmtId="0" fontId="19" fillId="0" borderId="40" xfId="0" applyFont="1" applyBorder="1" applyAlignment="1">
      <alignment horizontal="distributed" vertical="center"/>
    </xf>
    <xf numFmtId="0" fontId="20" fillId="0" borderId="32" xfId="0" applyFont="1" applyBorder="1" applyAlignment="1">
      <alignment horizontal="distributed" vertical="center"/>
    </xf>
    <xf numFmtId="41" fontId="18" fillId="0" borderId="11" xfId="0" applyNumberFormat="1" applyFont="1" applyFill="1" applyBorder="1" applyAlignment="1">
      <alignment vertical="center"/>
    </xf>
    <xf numFmtId="41" fontId="18" fillId="0" borderId="24" xfId="0" applyNumberFormat="1" applyFont="1" applyFill="1" applyBorder="1" applyAlignment="1">
      <alignment vertical="center"/>
    </xf>
    <xf numFmtId="41" fontId="18" fillId="0" borderId="14" xfId="0" applyNumberFormat="1" applyFont="1" applyBorder="1" applyAlignment="1">
      <alignment vertical="center"/>
    </xf>
    <xf numFmtId="41" fontId="18" fillId="0" borderId="12" xfId="0" applyNumberFormat="1" applyFont="1" applyBorder="1" applyAlignment="1">
      <alignment vertical="center"/>
    </xf>
    <xf numFmtId="41" fontId="18" fillId="0" borderId="11" xfId="0" applyNumberFormat="1" applyFont="1" applyBorder="1" applyAlignment="1">
      <alignment vertical="center"/>
    </xf>
    <xf numFmtId="41" fontId="18" fillId="0" borderId="13" xfId="0" applyNumberFormat="1" applyFont="1" applyBorder="1" applyAlignment="1">
      <alignment vertical="center"/>
    </xf>
    <xf numFmtId="41" fontId="18" fillId="0" borderId="0" xfId="0" applyNumberFormat="1" applyFont="1" applyAlignment="1">
      <alignment vertical="center"/>
    </xf>
    <xf numFmtId="181" fontId="13" fillId="0" borderId="26" xfId="0" applyNumberFormat="1" applyFont="1" applyFill="1" applyBorder="1" applyAlignment="1">
      <alignment horizontal="left" vertical="center" wrapText="1" indent="1"/>
    </xf>
    <xf numFmtId="0" fontId="61" fillId="0" borderId="0" xfId="0" applyFont="1" applyFill="1" applyAlignment="1">
      <alignment horizontal="center" vertical="center"/>
    </xf>
    <xf numFmtId="0" fontId="61" fillId="0" borderId="0" xfId="0" applyFont="1" applyAlignment="1">
      <alignment horizontal="center" vertical="center"/>
    </xf>
    <xf numFmtId="41" fontId="18" fillId="0" borderId="12" xfId="0" applyNumberFormat="1" applyFont="1" applyFill="1" applyBorder="1" applyAlignment="1" applyProtection="1">
      <alignment vertical="center"/>
      <protection/>
    </xf>
    <xf numFmtId="0" fontId="18" fillId="0" borderId="0" xfId="0" applyFont="1" applyFill="1" applyAlignment="1">
      <alignment horizontal="center" vertical="center"/>
    </xf>
    <xf numFmtId="0" fontId="18" fillId="0" borderId="0" xfId="0" applyFont="1" applyFill="1" applyBorder="1" applyAlignment="1">
      <alignment horizontal="center" vertical="center"/>
    </xf>
    <xf numFmtId="41" fontId="18" fillId="0" borderId="12" xfId="0" applyNumberFormat="1" applyFont="1" applyFill="1" applyBorder="1" applyAlignment="1">
      <alignment/>
    </xf>
    <xf numFmtId="41" fontId="62" fillId="0" borderId="13" xfId="0" applyNumberFormat="1" applyFont="1" applyFill="1" applyBorder="1" applyAlignment="1">
      <alignment vertical="center"/>
    </xf>
    <xf numFmtId="41" fontId="18" fillId="0" borderId="26" xfId="0" applyNumberFormat="1" applyFont="1" applyFill="1" applyBorder="1" applyAlignment="1">
      <alignment horizontal="center" vertical="center"/>
    </xf>
    <xf numFmtId="176" fontId="20" fillId="0" borderId="0" xfId="0" applyNumberFormat="1" applyFont="1" applyFill="1" applyBorder="1" applyAlignment="1">
      <alignment horizontal="right" vertical="center"/>
    </xf>
    <xf numFmtId="0" fontId="2" fillId="0" borderId="0" xfId="0" applyFont="1" applyAlignment="1">
      <alignment horizontal="center" vertical="center"/>
    </xf>
    <xf numFmtId="176" fontId="8" fillId="0" borderId="0" xfId="0" applyNumberFormat="1" applyFont="1" applyFill="1" applyBorder="1" applyAlignment="1">
      <alignment vertical="center"/>
    </xf>
    <xf numFmtId="0" fontId="19" fillId="0" borderId="29" xfId="0" applyFont="1" applyBorder="1" applyAlignment="1">
      <alignment horizontal="center" vertical="center" wrapText="1"/>
    </xf>
    <xf numFmtId="0" fontId="6" fillId="0" borderId="22" xfId="0" applyFont="1" applyBorder="1" applyAlignment="1">
      <alignment horizontal="distributed" vertical="center"/>
    </xf>
    <xf numFmtId="0" fontId="15" fillId="0" borderId="10" xfId="0" applyFont="1" applyBorder="1" applyAlignment="1">
      <alignment horizontal="center" vertical="center" wrapText="1"/>
    </xf>
    <xf numFmtId="0" fontId="15" fillId="0" borderId="25" xfId="0" applyFont="1" applyBorder="1" applyAlignment="1">
      <alignment horizontal="center" vertical="center" wrapText="1"/>
    </xf>
    <xf numFmtId="0" fontId="22" fillId="0" borderId="0" xfId="0" applyFont="1" applyAlignment="1">
      <alignment horizontal="center" vertical="center" wrapText="1"/>
    </xf>
    <xf numFmtId="0" fontId="2" fillId="0" borderId="0" xfId="0" applyFont="1" applyAlignment="1">
      <alignment horizontal="center" vertical="center" wrapText="1"/>
    </xf>
    <xf numFmtId="0" fontId="15" fillId="0" borderId="22" xfId="0" applyFont="1" applyBorder="1" applyAlignment="1">
      <alignment horizontal="distributed" vertical="center"/>
    </xf>
    <xf numFmtId="176" fontId="15" fillId="0" borderId="14" xfId="0" applyNumberFormat="1" applyFont="1" applyBorder="1" applyAlignment="1">
      <alignment horizontal="right" vertical="center"/>
    </xf>
    <xf numFmtId="0" fontId="15" fillId="0" borderId="0" xfId="0" applyFont="1" applyAlignment="1">
      <alignment horizontal="left" vertical="center"/>
    </xf>
    <xf numFmtId="0" fontId="0" fillId="0" borderId="0" xfId="0" applyAlignment="1">
      <alignment horizontal="center" vertical="center"/>
    </xf>
    <xf numFmtId="176" fontId="8" fillId="0" borderId="0" xfId="0" applyNumberFormat="1" applyFont="1" applyFill="1" applyBorder="1" applyAlignment="1">
      <alignment horizontal="right" vertical="center"/>
    </xf>
    <xf numFmtId="0" fontId="0" fillId="0" borderId="0" xfId="0" applyFill="1" applyBorder="1" applyAlignment="1">
      <alignment vertical="center"/>
    </xf>
    <xf numFmtId="178" fontId="15" fillId="0" borderId="10" xfId="0" applyNumberFormat="1" applyFont="1" applyBorder="1" applyAlignment="1">
      <alignment horizontal="right" vertical="center"/>
    </xf>
    <xf numFmtId="0" fontId="9" fillId="0" borderId="0" xfId="0" applyFont="1" applyAlignment="1">
      <alignment horizontal="center" vertical="center"/>
    </xf>
    <xf numFmtId="0" fontId="22" fillId="0" borderId="0" xfId="0" applyFont="1" applyAlignment="1">
      <alignment horizontal="center" vertical="center"/>
    </xf>
    <xf numFmtId="0" fontId="15" fillId="0" borderId="0" xfId="0" applyFont="1"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vertical="center"/>
    </xf>
    <xf numFmtId="0" fontId="22" fillId="0" borderId="0" xfId="0" applyFont="1" applyAlignment="1">
      <alignment vertical="center"/>
    </xf>
    <xf numFmtId="0" fontId="25" fillId="0" borderId="0" xfId="0" applyFont="1" applyAlignment="1">
      <alignment horizontal="center" vertical="center"/>
    </xf>
    <xf numFmtId="0" fontId="25" fillId="0" borderId="0" xfId="0" applyFont="1" applyAlignment="1">
      <alignment vertical="center"/>
    </xf>
    <xf numFmtId="0" fontId="3" fillId="0" borderId="0" xfId="0" applyFont="1" applyAlignment="1">
      <alignment horizontal="left" vertical="center" wrapText="1"/>
    </xf>
    <xf numFmtId="0" fontId="13" fillId="0" borderId="27" xfId="0" applyFont="1" applyBorder="1" applyAlignment="1">
      <alignment horizontal="distributed" vertical="center"/>
    </xf>
    <xf numFmtId="0" fontId="18" fillId="0" borderId="22" xfId="0" applyFont="1" applyBorder="1" applyAlignment="1">
      <alignment horizontal="distributed" vertical="center"/>
    </xf>
    <xf numFmtId="0" fontId="12" fillId="0" borderId="0" xfId="0" applyFont="1" applyAlignment="1">
      <alignment horizontal="center" vertical="center"/>
    </xf>
    <xf numFmtId="0" fontId="18" fillId="0" borderId="10" xfId="0" applyFont="1" applyBorder="1" applyAlignment="1">
      <alignment horizontal="center" vertical="center" wrapText="1"/>
    </xf>
    <xf numFmtId="0" fontId="18" fillId="0" borderId="25" xfId="0" applyFont="1" applyBorder="1" applyAlignment="1">
      <alignment horizontal="center" vertical="center" wrapText="1"/>
    </xf>
    <xf numFmtId="0" fontId="20" fillId="0" borderId="10" xfId="0" applyFont="1" applyBorder="1" applyAlignment="1">
      <alignment horizontal="right" vertical="center"/>
    </xf>
    <xf numFmtId="0" fontId="0" fillId="0" borderId="10" xfId="0" applyBorder="1" applyAlignment="1">
      <alignment horizontal="right" vertical="center"/>
    </xf>
    <xf numFmtId="0" fontId="21" fillId="0" borderId="0" xfId="0" applyFont="1" applyAlignment="1">
      <alignment horizontal="left" vertical="top" wrapText="1"/>
    </xf>
    <xf numFmtId="0" fontId="0" fillId="0" borderId="0" xfId="0" applyAlignment="1">
      <alignment/>
    </xf>
    <xf numFmtId="0" fontId="15" fillId="0" borderId="0" xfId="0" applyFont="1" applyBorder="1" applyAlignment="1">
      <alignment horizontal="right" vertical="center"/>
    </xf>
    <xf numFmtId="0" fontId="3" fillId="0" borderId="0" xfId="0" applyFont="1" applyAlignment="1">
      <alignment horizontal="left" vertical="top" wrapText="1"/>
    </xf>
    <xf numFmtId="0" fontId="6" fillId="0" borderId="27" xfId="0" applyFont="1" applyBorder="1" applyAlignment="1">
      <alignment horizontal="distributed" vertical="center"/>
    </xf>
    <xf numFmtId="0" fontId="20" fillId="0" borderId="33" xfId="0" applyFont="1" applyBorder="1" applyAlignment="1">
      <alignment horizontal="distributed" vertical="center"/>
    </xf>
    <xf numFmtId="0" fontId="19" fillId="0" borderId="22" xfId="0" applyFont="1" applyBorder="1" applyAlignment="1">
      <alignment horizontal="center" wrapText="1"/>
    </xf>
    <xf numFmtId="0" fontId="32" fillId="0" borderId="26" xfId="0" applyFont="1" applyBorder="1" applyAlignment="1">
      <alignment horizontal="center"/>
    </xf>
    <xf numFmtId="0" fontId="15" fillId="0" borderId="0" xfId="0" applyFont="1" applyAlignment="1">
      <alignment horizontal="right" vertical="center"/>
    </xf>
    <xf numFmtId="0" fontId="18" fillId="0" borderId="26" xfId="0" applyFont="1" applyFill="1" applyBorder="1" applyAlignment="1">
      <alignment horizontal="center" vertical="center"/>
    </xf>
    <xf numFmtId="0" fontId="18" fillId="0" borderId="25" xfId="0" applyFont="1" applyFill="1" applyBorder="1" applyAlignment="1">
      <alignment horizontal="center" vertical="center"/>
    </xf>
    <xf numFmtId="0" fontId="13" fillId="0" borderId="24" xfId="0" applyFont="1" applyFill="1" applyBorder="1" applyAlignment="1">
      <alignment horizontal="center" vertical="center"/>
    </xf>
    <xf numFmtId="0" fontId="18" fillId="0" borderId="13" xfId="0" applyFont="1" applyFill="1" applyBorder="1" applyAlignment="1">
      <alignment horizontal="center" vertical="center"/>
    </xf>
    <xf numFmtId="0" fontId="20" fillId="0" borderId="10" xfId="0" applyFont="1" applyFill="1" applyBorder="1" applyAlignment="1">
      <alignment horizontal="center" vertical="center"/>
    </xf>
    <xf numFmtId="0" fontId="0" fillId="0" borderId="10" xfId="0" applyBorder="1" applyAlignment="1">
      <alignment horizontal="center" vertical="center"/>
    </xf>
    <xf numFmtId="0" fontId="15" fillId="0" borderId="0" xfId="0" applyFont="1" applyFill="1" applyAlignment="1">
      <alignment horizontal="center" vertical="center"/>
    </xf>
    <xf numFmtId="0" fontId="9" fillId="0" borderId="0" xfId="0" applyFont="1" applyFill="1" applyAlignment="1">
      <alignment horizontal="center" vertical="center"/>
    </xf>
    <xf numFmtId="0" fontId="13" fillId="0" borderId="29" xfId="0" applyFont="1" applyFill="1" applyBorder="1" applyAlignment="1">
      <alignment horizontal="center" vertical="center" wrapText="1"/>
    </xf>
    <xf numFmtId="0" fontId="18" fillId="0" borderId="12" xfId="0" applyFont="1" applyFill="1" applyBorder="1" applyAlignment="1">
      <alignment horizontal="center" vertical="center"/>
    </xf>
    <xf numFmtId="0" fontId="12" fillId="0" borderId="0" xfId="0" applyFont="1" applyFill="1" applyAlignment="1">
      <alignment horizontal="center" vertical="center"/>
    </xf>
    <xf numFmtId="0" fontId="22" fillId="0" borderId="0" xfId="0" applyFont="1" applyFill="1" applyAlignment="1">
      <alignment horizontal="center" vertical="center"/>
    </xf>
    <xf numFmtId="0" fontId="25" fillId="0" borderId="0" xfId="0" applyFont="1" applyFill="1" applyAlignment="1">
      <alignment horizontal="center" vertical="center"/>
    </xf>
    <xf numFmtId="179" fontId="13" fillId="0" borderId="41" xfId="0" applyNumberFormat="1" applyFont="1" applyFill="1" applyBorder="1" applyAlignment="1">
      <alignment horizontal="center" vertical="center"/>
    </xf>
    <xf numFmtId="179" fontId="18" fillId="0" borderId="14" xfId="0" applyNumberFormat="1" applyFont="1" applyFill="1" applyBorder="1" applyAlignment="1">
      <alignment horizontal="center" vertical="center"/>
    </xf>
    <xf numFmtId="0" fontId="13" fillId="0" borderId="40"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0" fontId="9" fillId="0" borderId="0" xfId="0" applyFont="1" applyAlignment="1">
      <alignment horizontal="center" vertical="center" wrapText="1"/>
    </xf>
    <xf numFmtId="0" fontId="6" fillId="0" borderId="15" xfId="0" applyFont="1" applyBorder="1" applyAlignment="1">
      <alignment horizontal="center" vertical="center" wrapText="1"/>
    </xf>
    <xf numFmtId="0" fontId="15" fillId="0" borderId="15" xfId="0" applyFont="1" applyBorder="1" applyAlignment="1">
      <alignment horizontal="center" vertical="center"/>
    </xf>
    <xf numFmtId="0" fontId="6" fillId="0" borderId="20" xfId="0" applyFont="1" applyBorder="1" applyAlignment="1">
      <alignment horizontal="center" vertical="center"/>
    </xf>
    <xf numFmtId="0" fontId="15" fillId="0" borderId="14" xfId="0" applyFont="1" applyBorder="1" applyAlignment="1">
      <alignment horizontal="center" vertical="center"/>
    </xf>
    <xf numFmtId="0" fontId="6" fillId="0" borderId="21" xfId="0" applyFont="1" applyBorder="1" applyAlignment="1">
      <alignment horizontal="center" vertical="center"/>
    </xf>
    <xf numFmtId="0" fontId="15" fillId="0" borderId="12" xfId="0" applyFont="1" applyBorder="1" applyAlignment="1">
      <alignment horizontal="center" vertical="center"/>
    </xf>
    <xf numFmtId="0" fontId="6" fillId="0" borderId="22" xfId="0" applyFont="1" applyBorder="1" applyAlignment="1">
      <alignment horizontal="center" vertical="center" wrapText="1"/>
    </xf>
    <xf numFmtId="0" fontId="0" fillId="0" borderId="26" xfId="0" applyBorder="1" applyAlignment="1">
      <alignment horizontal="center" vertical="center"/>
    </xf>
    <xf numFmtId="0" fontId="0" fillId="0" borderId="25" xfId="0" applyBorder="1" applyAlignment="1">
      <alignment horizontal="center" vertical="center"/>
    </xf>
    <xf numFmtId="41" fontId="37" fillId="0" borderId="12" xfId="0" applyNumberFormat="1" applyFont="1" applyBorder="1" applyAlignment="1">
      <alignment horizontal="right"/>
    </xf>
    <xf numFmtId="41" fontId="6" fillId="0" borderId="12" xfId="0" applyNumberFormat="1" applyFont="1" applyBorder="1" applyAlignment="1">
      <alignment horizontal="right"/>
    </xf>
    <xf numFmtId="0" fontId="19" fillId="0" borderId="42" xfId="0" applyFont="1" applyBorder="1" applyAlignment="1">
      <alignment horizontal="center" vertical="center" wrapText="1"/>
    </xf>
    <xf numFmtId="0" fontId="19" fillId="0" borderId="42" xfId="0" applyFont="1" applyBorder="1" applyAlignment="1">
      <alignment horizontal="center" vertical="center"/>
    </xf>
    <xf numFmtId="0" fontId="19" fillId="0" borderId="43" xfId="0" applyFont="1"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7</xdr:row>
      <xdr:rowOff>0</xdr:rowOff>
    </xdr:from>
    <xdr:to>
      <xdr:col>2</xdr:col>
      <xdr:colOff>209550</xdr:colOff>
      <xdr:row>7</xdr:row>
      <xdr:rowOff>0</xdr:rowOff>
    </xdr:to>
    <xdr:sp>
      <xdr:nvSpPr>
        <xdr:cNvPr id="1" name="Text Box 1"/>
        <xdr:cNvSpPr txBox="1">
          <a:spLocks noChangeArrowheads="1"/>
        </xdr:cNvSpPr>
      </xdr:nvSpPr>
      <xdr:spPr>
        <a:xfrm>
          <a:off x="2143125" y="2190750"/>
          <a:ext cx="171450" cy="0"/>
        </a:xfrm>
        <a:prstGeom prst="rect">
          <a:avLst/>
        </a:prstGeom>
        <a:noFill/>
        <a:ln w="9525" cmpd="sng">
          <a:noFill/>
        </a:ln>
      </xdr:spPr>
      <xdr:txBody>
        <a:bodyPr vertOverflow="clip" wrap="square" lIns="27432" tIns="18288" rIns="0" bIns="0"/>
        <a:p>
          <a:pPr algn="l">
            <a:defRPr/>
          </a:pPr>
          <a:r>
            <a:rPr lang="en-US" cap="none" sz="75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0"/>
  <sheetViews>
    <sheetView showGridLines="0" zoomScalePageLayoutView="0" workbookViewId="0" topLeftCell="C1">
      <selection activeCell="L13" sqref="L13"/>
    </sheetView>
  </sheetViews>
  <sheetFormatPr defaultColWidth="9.00390625" defaultRowHeight="16.5"/>
  <cols>
    <col min="1" max="1" width="19.75390625" style="1" customWidth="1"/>
    <col min="2" max="2" width="8.625" style="1" customWidth="1"/>
    <col min="3" max="3" width="8.375" style="1" customWidth="1"/>
    <col min="4" max="4" width="9.875" style="1" customWidth="1"/>
    <col min="5" max="5" width="10.125" style="1" customWidth="1"/>
    <col min="6" max="6" width="8.25390625" style="1" customWidth="1"/>
    <col min="7" max="7" width="9.375" style="1" customWidth="1"/>
    <col min="8" max="8" width="8.875" style="1" customWidth="1"/>
    <col min="9" max="9" width="8.375" style="1" customWidth="1"/>
    <col min="10" max="10" width="8.125" style="1" customWidth="1"/>
    <col min="11" max="11" width="8.75390625" style="1" customWidth="1"/>
    <col min="12" max="12" width="11.875" style="1" customWidth="1"/>
    <col min="13" max="13" width="8.50390625" style="1" customWidth="1"/>
    <col min="14" max="14" width="11.00390625" style="1" customWidth="1"/>
    <col min="15" max="15" width="8.875" style="1" customWidth="1"/>
    <col min="16" max="16384" width="9.00390625" style="1" customWidth="1"/>
  </cols>
  <sheetData>
    <row r="1" spans="1:15" s="56" customFormat="1" ht="18" customHeight="1">
      <c r="A1" s="55" t="s">
        <v>64</v>
      </c>
      <c r="O1" s="57" t="s">
        <v>65</v>
      </c>
    </row>
    <row r="2" spans="1:15" s="58" customFormat="1" ht="21" customHeight="1">
      <c r="A2" s="339" t="s">
        <v>74</v>
      </c>
      <c r="B2" s="340"/>
      <c r="C2" s="340"/>
      <c r="D2" s="340"/>
      <c r="E2" s="340"/>
      <c r="F2" s="340"/>
      <c r="G2" s="340"/>
      <c r="H2" s="340" t="s">
        <v>75</v>
      </c>
      <c r="I2" s="340"/>
      <c r="J2" s="340"/>
      <c r="K2" s="340"/>
      <c r="L2" s="340"/>
      <c r="M2" s="340"/>
      <c r="N2" s="340"/>
      <c r="O2" s="340"/>
    </row>
    <row r="3" spans="1:15" s="63" customFormat="1" ht="15" customHeight="1" thickBot="1">
      <c r="A3" s="59"/>
      <c r="B3" s="60"/>
      <c r="C3" s="60"/>
      <c r="D3" s="61"/>
      <c r="E3" s="61"/>
      <c r="F3" s="60"/>
      <c r="G3" s="62" t="s">
        <v>16</v>
      </c>
      <c r="H3" s="60"/>
      <c r="I3" s="60"/>
      <c r="J3" s="60"/>
      <c r="K3" s="60"/>
      <c r="L3" s="60"/>
      <c r="M3" s="60"/>
      <c r="O3" s="64" t="s">
        <v>17</v>
      </c>
    </row>
    <row r="4" spans="1:15" s="69" customFormat="1" ht="27.75" customHeight="1">
      <c r="A4" s="65" t="s">
        <v>18</v>
      </c>
      <c r="B4" s="66" t="s">
        <v>6</v>
      </c>
      <c r="C4" s="67" t="s">
        <v>19</v>
      </c>
      <c r="D4" s="67" t="s">
        <v>20</v>
      </c>
      <c r="E4" s="67" t="s">
        <v>21</v>
      </c>
      <c r="F4" s="67" t="s">
        <v>22</v>
      </c>
      <c r="G4" s="67" t="s">
        <v>23</v>
      </c>
      <c r="H4" s="66" t="s">
        <v>24</v>
      </c>
      <c r="I4" s="67" t="s">
        <v>25</v>
      </c>
      <c r="J4" s="67" t="s">
        <v>26</v>
      </c>
      <c r="K4" s="67" t="s">
        <v>27</v>
      </c>
      <c r="L4" s="67" t="s">
        <v>28</v>
      </c>
      <c r="M4" s="67" t="s">
        <v>29</v>
      </c>
      <c r="N4" s="67" t="s">
        <v>30</v>
      </c>
      <c r="O4" s="68" t="s">
        <v>31</v>
      </c>
    </row>
    <row r="5" spans="1:15" s="69" customFormat="1" ht="37.5" customHeight="1" thickBot="1">
      <c r="A5" s="70" t="s">
        <v>32</v>
      </c>
      <c r="B5" s="71" t="s">
        <v>33</v>
      </c>
      <c r="C5" s="72" t="s">
        <v>34</v>
      </c>
      <c r="D5" s="72" t="s">
        <v>35</v>
      </c>
      <c r="E5" s="72" t="s">
        <v>36</v>
      </c>
      <c r="F5" s="72" t="s">
        <v>37</v>
      </c>
      <c r="G5" s="72" t="s">
        <v>38</v>
      </c>
      <c r="H5" s="71" t="s">
        <v>39</v>
      </c>
      <c r="I5" s="72" t="s">
        <v>40</v>
      </c>
      <c r="J5" s="72" t="s">
        <v>41</v>
      </c>
      <c r="K5" s="72" t="s">
        <v>42</v>
      </c>
      <c r="L5" s="72" t="s">
        <v>43</v>
      </c>
      <c r="M5" s="72" t="s">
        <v>44</v>
      </c>
      <c r="N5" s="72" t="s">
        <v>45</v>
      </c>
      <c r="O5" s="73" t="s">
        <v>46</v>
      </c>
    </row>
    <row r="6" spans="1:15" s="2" customFormat="1" ht="16.5" customHeight="1">
      <c r="A6" s="13" t="s">
        <v>60</v>
      </c>
      <c r="B6" s="18">
        <v>332</v>
      </c>
      <c r="C6" s="15">
        <v>216</v>
      </c>
      <c r="D6" s="15">
        <v>2</v>
      </c>
      <c r="E6" s="15">
        <v>3</v>
      </c>
      <c r="F6" s="15">
        <v>11</v>
      </c>
      <c r="G6" s="17">
        <v>75</v>
      </c>
      <c r="H6" s="14">
        <v>1</v>
      </c>
      <c r="I6" s="15">
        <v>6</v>
      </c>
      <c r="J6" s="29" t="s">
        <v>0</v>
      </c>
      <c r="K6" s="15">
        <v>6</v>
      </c>
      <c r="L6" s="15">
        <v>12</v>
      </c>
      <c r="M6" s="29" t="s">
        <v>0</v>
      </c>
      <c r="N6" s="29" t="s">
        <v>0</v>
      </c>
      <c r="O6" s="30" t="s">
        <v>0</v>
      </c>
    </row>
    <row r="7" spans="1:15" s="2" customFormat="1" ht="16.5" customHeight="1">
      <c r="A7" s="13" t="s">
        <v>56</v>
      </c>
      <c r="B7" s="18">
        <v>339</v>
      </c>
      <c r="C7" s="15">
        <v>222</v>
      </c>
      <c r="D7" s="15">
        <v>2</v>
      </c>
      <c r="E7" s="15">
        <v>3</v>
      </c>
      <c r="F7" s="15">
        <v>11</v>
      </c>
      <c r="G7" s="17">
        <v>74</v>
      </c>
      <c r="H7" s="14">
        <v>1</v>
      </c>
      <c r="I7" s="15">
        <v>6</v>
      </c>
      <c r="J7" s="29" t="s">
        <v>0</v>
      </c>
      <c r="K7" s="15">
        <v>6</v>
      </c>
      <c r="L7" s="15">
        <v>14</v>
      </c>
      <c r="M7" s="29" t="s">
        <v>0</v>
      </c>
      <c r="N7" s="29" t="s">
        <v>0</v>
      </c>
      <c r="O7" s="30" t="s">
        <v>0</v>
      </c>
    </row>
    <row r="8" spans="1:15" s="2" customFormat="1" ht="16.5" customHeight="1">
      <c r="A8" s="13" t="s">
        <v>57</v>
      </c>
      <c r="B8" s="18">
        <v>356</v>
      </c>
      <c r="C8" s="15">
        <v>234</v>
      </c>
      <c r="D8" s="15">
        <v>2</v>
      </c>
      <c r="E8" s="15">
        <v>3</v>
      </c>
      <c r="F8" s="15">
        <v>11</v>
      </c>
      <c r="G8" s="17">
        <v>74</v>
      </c>
      <c r="H8" s="14">
        <v>1</v>
      </c>
      <c r="I8" s="15">
        <v>6</v>
      </c>
      <c r="J8" s="29" t="s">
        <v>0</v>
      </c>
      <c r="K8" s="15">
        <v>9</v>
      </c>
      <c r="L8" s="15">
        <v>16</v>
      </c>
      <c r="M8" s="29" t="s">
        <v>0</v>
      </c>
      <c r="N8" s="29" t="s">
        <v>0</v>
      </c>
      <c r="O8" s="30" t="s">
        <v>0</v>
      </c>
    </row>
    <row r="9" spans="1:15" s="2" customFormat="1" ht="16.5" customHeight="1">
      <c r="A9" s="13" t="s">
        <v>61</v>
      </c>
      <c r="B9" s="18">
        <v>361</v>
      </c>
      <c r="C9" s="15">
        <v>239</v>
      </c>
      <c r="D9" s="15">
        <v>2</v>
      </c>
      <c r="E9" s="15">
        <v>2</v>
      </c>
      <c r="F9" s="15">
        <v>11</v>
      </c>
      <c r="G9" s="17">
        <v>74</v>
      </c>
      <c r="H9" s="14">
        <v>1</v>
      </c>
      <c r="I9" s="15">
        <v>6</v>
      </c>
      <c r="J9" s="29" t="s">
        <v>0</v>
      </c>
      <c r="K9" s="15">
        <v>9</v>
      </c>
      <c r="L9" s="15">
        <v>17</v>
      </c>
      <c r="M9" s="29" t="s">
        <v>0</v>
      </c>
      <c r="N9" s="29" t="s">
        <v>0</v>
      </c>
      <c r="O9" s="30" t="s">
        <v>0</v>
      </c>
    </row>
    <row r="10" spans="1:15" s="2" customFormat="1" ht="16.5" customHeight="1">
      <c r="A10" s="13" t="s">
        <v>58</v>
      </c>
      <c r="B10" s="18">
        <v>358</v>
      </c>
      <c r="C10" s="15">
        <v>236</v>
      </c>
      <c r="D10" s="15">
        <v>2</v>
      </c>
      <c r="E10" s="15">
        <v>2</v>
      </c>
      <c r="F10" s="15">
        <v>11</v>
      </c>
      <c r="G10" s="17">
        <v>74</v>
      </c>
      <c r="H10" s="14">
        <v>1</v>
      </c>
      <c r="I10" s="15">
        <v>6</v>
      </c>
      <c r="J10" s="29" t="s">
        <v>0</v>
      </c>
      <c r="K10" s="15">
        <v>9</v>
      </c>
      <c r="L10" s="15">
        <v>17</v>
      </c>
      <c r="M10" s="29" t="s">
        <v>0</v>
      </c>
      <c r="N10" s="29" t="s">
        <v>0</v>
      </c>
      <c r="O10" s="30" t="s">
        <v>0</v>
      </c>
    </row>
    <row r="11" spans="1:15" s="2" customFormat="1" ht="16.5" customHeight="1">
      <c r="A11" s="13" t="s">
        <v>59</v>
      </c>
      <c r="B11" s="18">
        <v>357</v>
      </c>
      <c r="C11" s="15">
        <v>238</v>
      </c>
      <c r="D11" s="15">
        <v>2</v>
      </c>
      <c r="E11" s="15">
        <v>2</v>
      </c>
      <c r="F11" s="15">
        <v>11</v>
      </c>
      <c r="G11" s="17">
        <v>72</v>
      </c>
      <c r="H11" s="14">
        <v>1</v>
      </c>
      <c r="I11" s="15">
        <v>5</v>
      </c>
      <c r="J11" s="29" t="s">
        <v>0</v>
      </c>
      <c r="K11" s="15">
        <v>9</v>
      </c>
      <c r="L11" s="15">
        <v>17</v>
      </c>
      <c r="M11" s="29" t="s">
        <v>0</v>
      </c>
      <c r="N11" s="29" t="s">
        <v>0</v>
      </c>
      <c r="O11" s="30" t="s">
        <v>0</v>
      </c>
    </row>
    <row r="12" spans="1:15" s="2" customFormat="1" ht="16.5" customHeight="1">
      <c r="A12" s="13" t="s">
        <v>62</v>
      </c>
      <c r="B12" s="180">
        <v>366</v>
      </c>
      <c r="C12" s="178">
        <v>246</v>
      </c>
      <c r="D12" s="178">
        <v>3</v>
      </c>
      <c r="E12" s="182" t="s">
        <v>5</v>
      </c>
      <c r="F12" s="178">
        <v>11</v>
      </c>
      <c r="G12" s="215">
        <v>73</v>
      </c>
      <c r="H12" s="159" t="s">
        <v>0</v>
      </c>
      <c r="I12" s="178">
        <v>5</v>
      </c>
      <c r="J12" s="29" t="s">
        <v>0</v>
      </c>
      <c r="K12" s="178">
        <v>9</v>
      </c>
      <c r="L12" s="178">
        <v>17</v>
      </c>
      <c r="M12" s="29" t="s">
        <v>0</v>
      </c>
      <c r="N12" s="29" t="s">
        <v>0</v>
      </c>
      <c r="O12" s="30" t="s">
        <v>0</v>
      </c>
    </row>
    <row r="13" spans="1:15" s="2" customFormat="1" ht="16.5" customHeight="1">
      <c r="A13" s="13" t="s">
        <v>63</v>
      </c>
      <c r="B13" s="180">
        <f>SUM(C13:O13)</f>
        <v>369</v>
      </c>
      <c r="C13" s="178">
        <v>245</v>
      </c>
      <c r="D13" s="178">
        <v>7</v>
      </c>
      <c r="E13" s="29" t="s">
        <v>0</v>
      </c>
      <c r="F13" s="178">
        <v>11</v>
      </c>
      <c r="G13" s="215">
        <v>74</v>
      </c>
      <c r="H13" s="182">
        <v>1</v>
      </c>
      <c r="I13" s="178">
        <v>5</v>
      </c>
      <c r="J13" s="29" t="s">
        <v>0</v>
      </c>
      <c r="K13" s="178">
        <v>9</v>
      </c>
      <c r="L13" s="178">
        <v>17</v>
      </c>
      <c r="M13" s="29" t="s">
        <v>0</v>
      </c>
      <c r="N13" s="29" t="s">
        <v>0</v>
      </c>
      <c r="O13" s="30" t="s">
        <v>0</v>
      </c>
    </row>
    <row r="14" spans="1:15" s="2" customFormat="1" ht="16.5" customHeight="1">
      <c r="A14" s="13" t="s">
        <v>286</v>
      </c>
      <c r="B14" s="180">
        <v>371</v>
      </c>
      <c r="C14" s="178">
        <v>249</v>
      </c>
      <c r="D14" s="29">
        <v>6</v>
      </c>
      <c r="E14" s="182" t="s">
        <v>5</v>
      </c>
      <c r="F14" s="29">
        <v>11</v>
      </c>
      <c r="G14" s="215">
        <v>74</v>
      </c>
      <c r="H14" s="16">
        <v>1</v>
      </c>
      <c r="I14" s="178">
        <v>5</v>
      </c>
      <c r="J14" s="182" t="s">
        <v>5</v>
      </c>
      <c r="K14" s="178">
        <v>9</v>
      </c>
      <c r="L14" s="178">
        <v>16</v>
      </c>
      <c r="M14" s="182" t="s">
        <v>5</v>
      </c>
      <c r="N14" s="178" t="s">
        <v>5</v>
      </c>
      <c r="O14" s="222" t="s">
        <v>5</v>
      </c>
    </row>
    <row r="15" spans="1:15" s="2" customFormat="1" ht="16.5" customHeight="1">
      <c r="A15" s="13" t="s">
        <v>299</v>
      </c>
      <c r="B15" s="180">
        <v>377</v>
      </c>
      <c r="C15" s="178">
        <v>257</v>
      </c>
      <c r="D15" s="29">
        <v>4</v>
      </c>
      <c r="E15" s="182" t="s">
        <v>5</v>
      </c>
      <c r="F15" s="29">
        <v>11</v>
      </c>
      <c r="G15" s="215">
        <v>74</v>
      </c>
      <c r="H15" s="16">
        <v>1</v>
      </c>
      <c r="I15" s="178">
        <v>5</v>
      </c>
      <c r="J15" s="182" t="s">
        <v>5</v>
      </c>
      <c r="K15" s="178">
        <v>9</v>
      </c>
      <c r="L15" s="178">
        <v>16</v>
      </c>
      <c r="M15" s="182" t="s">
        <v>5</v>
      </c>
      <c r="N15" s="178" t="s">
        <v>5</v>
      </c>
      <c r="O15" s="222" t="s">
        <v>5</v>
      </c>
    </row>
    <row r="16" spans="1:15" s="2" customFormat="1" ht="16.5" customHeight="1">
      <c r="A16" s="13" t="s">
        <v>331</v>
      </c>
      <c r="B16" s="180">
        <v>377</v>
      </c>
      <c r="C16" s="178">
        <v>257</v>
      </c>
      <c r="D16" s="29">
        <v>4</v>
      </c>
      <c r="E16" s="182" t="s">
        <v>5</v>
      </c>
      <c r="F16" s="29">
        <v>11</v>
      </c>
      <c r="G16" s="215">
        <v>74</v>
      </c>
      <c r="H16" s="16">
        <v>1</v>
      </c>
      <c r="I16" s="178">
        <v>5</v>
      </c>
      <c r="J16" s="182" t="s">
        <v>5</v>
      </c>
      <c r="K16" s="178">
        <v>9</v>
      </c>
      <c r="L16" s="178">
        <v>16</v>
      </c>
      <c r="M16" s="182" t="s">
        <v>5</v>
      </c>
      <c r="N16" s="178" t="s">
        <v>5</v>
      </c>
      <c r="O16" s="222" t="s">
        <v>5</v>
      </c>
    </row>
    <row r="17" spans="1:15" s="2" customFormat="1" ht="13.5">
      <c r="A17" s="35"/>
      <c r="B17" s="180"/>
      <c r="C17" s="178"/>
      <c r="D17" s="178"/>
      <c r="E17" s="178"/>
      <c r="F17" s="178"/>
      <c r="G17" s="215"/>
      <c r="H17" s="182"/>
      <c r="I17" s="178"/>
      <c r="J17" s="29"/>
      <c r="K17" s="178"/>
      <c r="L17" s="178"/>
      <c r="M17" s="182"/>
      <c r="N17" s="178"/>
      <c r="O17" s="222"/>
    </row>
    <row r="18" spans="1:15" s="2" customFormat="1" ht="16.5" customHeight="1">
      <c r="A18" s="172" t="s">
        <v>272</v>
      </c>
      <c r="B18" s="180">
        <v>116</v>
      </c>
      <c r="C18" s="178">
        <v>79</v>
      </c>
      <c r="D18" s="178">
        <v>2</v>
      </c>
      <c r="E18" s="182" t="s">
        <v>5</v>
      </c>
      <c r="F18" s="178">
        <v>8</v>
      </c>
      <c r="G18" s="215">
        <v>7</v>
      </c>
      <c r="H18" s="182" t="s">
        <v>5</v>
      </c>
      <c r="I18" s="178">
        <v>5</v>
      </c>
      <c r="J18" s="182" t="s">
        <v>5</v>
      </c>
      <c r="K18" s="178">
        <v>4</v>
      </c>
      <c r="L18" s="178">
        <v>11</v>
      </c>
      <c r="M18" s="182" t="s">
        <v>5</v>
      </c>
      <c r="N18" s="178" t="s">
        <v>5</v>
      </c>
      <c r="O18" s="222" t="s">
        <v>5</v>
      </c>
    </row>
    <row r="19" spans="1:15" s="2" customFormat="1" ht="16.5" customHeight="1">
      <c r="A19" s="172" t="s">
        <v>273</v>
      </c>
      <c r="B19" s="180">
        <v>77</v>
      </c>
      <c r="C19" s="178">
        <v>66</v>
      </c>
      <c r="D19" s="178">
        <v>1</v>
      </c>
      <c r="E19" s="182" t="s">
        <v>5</v>
      </c>
      <c r="F19" s="182" t="s">
        <v>5</v>
      </c>
      <c r="G19" s="215">
        <v>3</v>
      </c>
      <c r="H19" s="182" t="s">
        <v>5</v>
      </c>
      <c r="I19" s="182" t="s">
        <v>5</v>
      </c>
      <c r="J19" s="182" t="s">
        <v>5</v>
      </c>
      <c r="K19" s="182" t="s">
        <v>5</v>
      </c>
      <c r="L19" s="178">
        <v>3</v>
      </c>
      <c r="M19" s="178">
        <v>4</v>
      </c>
      <c r="N19" s="178" t="s">
        <v>5</v>
      </c>
      <c r="O19" s="222" t="s">
        <v>5</v>
      </c>
    </row>
    <row r="20" spans="1:15" s="2" customFormat="1" ht="16.5" customHeight="1">
      <c r="A20" s="172" t="s">
        <v>274</v>
      </c>
      <c r="B20" s="180">
        <v>18</v>
      </c>
      <c r="C20" s="178">
        <v>18</v>
      </c>
      <c r="D20" s="182" t="s">
        <v>5</v>
      </c>
      <c r="E20" s="182" t="s">
        <v>5</v>
      </c>
      <c r="F20" s="182" t="s">
        <v>5</v>
      </c>
      <c r="G20" s="215">
        <v>5</v>
      </c>
      <c r="H20" s="182" t="s">
        <v>5</v>
      </c>
      <c r="I20" s="182" t="s">
        <v>5</v>
      </c>
      <c r="J20" s="182" t="s">
        <v>5</v>
      </c>
      <c r="K20" s="178">
        <v>1</v>
      </c>
      <c r="L20" s="178">
        <v>1</v>
      </c>
      <c r="M20" s="182" t="s">
        <v>5</v>
      </c>
      <c r="N20" s="178" t="s">
        <v>5</v>
      </c>
      <c r="O20" s="222" t="s">
        <v>5</v>
      </c>
    </row>
    <row r="21" spans="1:15" s="2" customFormat="1" ht="16.5" customHeight="1">
      <c r="A21" s="172" t="s">
        <v>275</v>
      </c>
      <c r="B21" s="180">
        <v>24</v>
      </c>
      <c r="C21" s="178">
        <v>15</v>
      </c>
      <c r="D21" s="178">
        <v>1</v>
      </c>
      <c r="E21" s="182" t="s">
        <v>5</v>
      </c>
      <c r="F21" s="178">
        <v>1</v>
      </c>
      <c r="G21" s="215">
        <v>7</v>
      </c>
      <c r="H21" s="182" t="s">
        <v>5</v>
      </c>
      <c r="I21" s="182" t="s">
        <v>5</v>
      </c>
      <c r="J21" s="182" t="s">
        <v>5</v>
      </c>
      <c r="K21" s="182" t="s">
        <v>5</v>
      </c>
      <c r="L21" s="182" t="s">
        <v>5</v>
      </c>
      <c r="M21" s="182" t="s">
        <v>5</v>
      </c>
      <c r="N21" s="178" t="s">
        <v>5</v>
      </c>
      <c r="O21" s="222" t="s">
        <v>5</v>
      </c>
    </row>
    <row r="22" spans="1:15" s="2" customFormat="1" ht="16.5" customHeight="1">
      <c r="A22" s="172" t="s">
        <v>303</v>
      </c>
      <c r="B22" s="180">
        <v>16</v>
      </c>
      <c r="C22" s="178">
        <v>11</v>
      </c>
      <c r="D22" s="182" t="s">
        <v>5</v>
      </c>
      <c r="E22" s="182" t="s">
        <v>5</v>
      </c>
      <c r="F22" s="182" t="s">
        <v>5</v>
      </c>
      <c r="G22" s="215">
        <v>5</v>
      </c>
      <c r="H22" s="182" t="s">
        <v>5</v>
      </c>
      <c r="I22" s="182" t="s">
        <v>5</v>
      </c>
      <c r="J22" s="182" t="s">
        <v>5</v>
      </c>
      <c r="K22" s="182" t="s">
        <v>5</v>
      </c>
      <c r="L22" s="182" t="s">
        <v>5</v>
      </c>
      <c r="M22" s="182" t="s">
        <v>5</v>
      </c>
      <c r="N22" s="178" t="s">
        <v>5</v>
      </c>
      <c r="O22" s="222" t="s">
        <v>5</v>
      </c>
    </row>
    <row r="23" spans="1:15" s="2" customFormat="1" ht="16.5" customHeight="1">
      <c r="A23" s="172" t="s">
        <v>276</v>
      </c>
      <c r="B23" s="180">
        <v>14</v>
      </c>
      <c r="C23" s="178">
        <v>5</v>
      </c>
      <c r="D23" s="182" t="s">
        <v>5</v>
      </c>
      <c r="E23" s="182" t="s">
        <v>5</v>
      </c>
      <c r="F23" s="182" t="s">
        <v>5</v>
      </c>
      <c r="G23" s="215">
        <v>9</v>
      </c>
      <c r="H23" s="182" t="s">
        <v>5</v>
      </c>
      <c r="I23" s="182" t="s">
        <v>5</v>
      </c>
      <c r="J23" s="182" t="s">
        <v>5</v>
      </c>
      <c r="K23" s="182" t="s">
        <v>5</v>
      </c>
      <c r="L23" s="182" t="s">
        <v>5</v>
      </c>
      <c r="M23" s="182" t="s">
        <v>5</v>
      </c>
      <c r="N23" s="178" t="s">
        <v>5</v>
      </c>
      <c r="O23" s="222" t="s">
        <v>5</v>
      </c>
    </row>
    <row r="24" spans="1:15" s="2" customFormat="1" ht="16.5" customHeight="1">
      <c r="A24" s="172" t="s">
        <v>277</v>
      </c>
      <c r="B24" s="180">
        <v>33</v>
      </c>
      <c r="C24" s="178">
        <v>20</v>
      </c>
      <c r="D24" s="182" t="s">
        <v>5</v>
      </c>
      <c r="E24" s="182" t="s">
        <v>5</v>
      </c>
      <c r="F24" s="178">
        <v>2</v>
      </c>
      <c r="G24" s="215">
        <v>10</v>
      </c>
      <c r="H24" s="182" t="s">
        <v>5</v>
      </c>
      <c r="I24" s="182" t="s">
        <v>5</v>
      </c>
      <c r="J24" s="182" t="s">
        <v>5</v>
      </c>
      <c r="K24" s="178">
        <v>1</v>
      </c>
      <c r="L24" s="182" t="s">
        <v>5</v>
      </c>
      <c r="M24" s="182" t="s">
        <v>5</v>
      </c>
      <c r="N24" s="178" t="s">
        <v>5</v>
      </c>
      <c r="O24" s="222" t="s">
        <v>5</v>
      </c>
    </row>
    <row r="25" spans="1:15" s="2" customFormat="1" ht="16.5" customHeight="1">
      <c r="A25" s="172" t="s">
        <v>278</v>
      </c>
      <c r="B25" s="180">
        <v>19</v>
      </c>
      <c r="C25" s="178">
        <v>11</v>
      </c>
      <c r="D25" s="182" t="s">
        <v>5</v>
      </c>
      <c r="E25" s="182" t="s">
        <v>5</v>
      </c>
      <c r="F25" s="182" t="s">
        <v>5</v>
      </c>
      <c r="G25" s="215">
        <v>7</v>
      </c>
      <c r="H25" s="182">
        <v>1</v>
      </c>
      <c r="I25" s="182" t="s">
        <v>5</v>
      </c>
      <c r="J25" s="182" t="s">
        <v>5</v>
      </c>
      <c r="K25" s="182" t="s">
        <v>5</v>
      </c>
      <c r="L25" s="182" t="s">
        <v>5</v>
      </c>
      <c r="M25" s="182" t="s">
        <v>5</v>
      </c>
      <c r="N25" s="178" t="s">
        <v>5</v>
      </c>
      <c r="O25" s="222" t="s">
        <v>5</v>
      </c>
    </row>
    <row r="26" spans="1:15" s="2" customFormat="1" ht="16.5" customHeight="1">
      <c r="A26" s="172" t="s">
        <v>279</v>
      </c>
      <c r="B26" s="180">
        <v>33</v>
      </c>
      <c r="C26" s="178">
        <v>23</v>
      </c>
      <c r="D26" s="182" t="s">
        <v>5</v>
      </c>
      <c r="E26" s="182" t="s">
        <v>5</v>
      </c>
      <c r="F26" s="182" t="s">
        <v>5</v>
      </c>
      <c r="G26" s="215">
        <v>10</v>
      </c>
      <c r="H26" s="182" t="s">
        <v>5</v>
      </c>
      <c r="I26" s="182" t="s">
        <v>5</v>
      </c>
      <c r="J26" s="182" t="s">
        <v>5</v>
      </c>
      <c r="K26" s="182" t="s">
        <v>5</v>
      </c>
      <c r="L26" s="182" t="s">
        <v>5</v>
      </c>
      <c r="M26" s="182" t="s">
        <v>5</v>
      </c>
      <c r="N26" s="178" t="s">
        <v>5</v>
      </c>
      <c r="O26" s="222" t="s">
        <v>5</v>
      </c>
    </row>
    <row r="27" spans="1:15" s="2" customFormat="1" ht="16.5" customHeight="1">
      <c r="A27" s="172" t="s">
        <v>280</v>
      </c>
      <c r="B27" s="180">
        <v>16</v>
      </c>
      <c r="C27" s="178">
        <v>11</v>
      </c>
      <c r="D27" s="182" t="s">
        <v>5</v>
      </c>
      <c r="E27" s="182" t="s">
        <v>5</v>
      </c>
      <c r="F27" s="182" t="s">
        <v>5</v>
      </c>
      <c r="G27" s="215">
        <v>5</v>
      </c>
      <c r="H27" s="182" t="s">
        <v>5</v>
      </c>
      <c r="I27" s="182" t="s">
        <v>5</v>
      </c>
      <c r="J27" s="182" t="s">
        <v>5</v>
      </c>
      <c r="K27" s="182" t="s">
        <v>5</v>
      </c>
      <c r="L27" s="182" t="s">
        <v>5</v>
      </c>
      <c r="M27" s="182" t="s">
        <v>5</v>
      </c>
      <c r="N27" s="178" t="s">
        <v>5</v>
      </c>
      <c r="O27" s="222" t="s">
        <v>5</v>
      </c>
    </row>
    <row r="28" spans="1:15" s="2" customFormat="1" ht="16.5" customHeight="1">
      <c r="A28" s="172" t="s">
        <v>281</v>
      </c>
      <c r="B28" s="180">
        <v>6</v>
      </c>
      <c r="C28" s="178">
        <v>2</v>
      </c>
      <c r="D28" s="182" t="s">
        <v>5</v>
      </c>
      <c r="E28" s="182" t="s">
        <v>5</v>
      </c>
      <c r="F28" s="182" t="s">
        <v>5</v>
      </c>
      <c r="G28" s="215">
        <v>4</v>
      </c>
      <c r="H28" s="182" t="s">
        <v>5</v>
      </c>
      <c r="I28" s="182" t="s">
        <v>5</v>
      </c>
      <c r="J28" s="182" t="s">
        <v>5</v>
      </c>
      <c r="K28" s="182" t="s">
        <v>5</v>
      </c>
      <c r="L28" s="182" t="s">
        <v>5</v>
      </c>
      <c r="M28" s="182" t="s">
        <v>5</v>
      </c>
      <c r="N28" s="178" t="s">
        <v>5</v>
      </c>
      <c r="O28" s="222" t="s">
        <v>5</v>
      </c>
    </row>
    <row r="29" spans="1:15" s="2" customFormat="1" ht="16.5" customHeight="1">
      <c r="A29" s="172" t="s">
        <v>282</v>
      </c>
      <c r="B29" s="180">
        <v>2</v>
      </c>
      <c r="C29" s="178">
        <v>2</v>
      </c>
      <c r="D29" s="182" t="s">
        <v>5</v>
      </c>
      <c r="E29" s="182" t="s">
        <v>5</v>
      </c>
      <c r="F29" s="222" t="s">
        <v>5</v>
      </c>
      <c r="G29" s="215" t="s">
        <v>5</v>
      </c>
      <c r="H29" s="182" t="s">
        <v>5</v>
      </c>
      <c r="I29" s="182" t="s">
        <v>5</v>
      </c>
      <c r="J29" s="182" t="s">
        <v>5</v>
      </c>
      <c r="K29" s="182" t="s">
        <v>5</v>
      </c>
      <c r="L29" s="182" t="s">
        <v>5</v>
      </c>
      <c r="M29" s="182" t="s">
        <v>5</v>
      </c>
      <c r="N29" s="178" t="s">
        <v>5</v>
      </c>
      <c r="O29" s="222" t="s">
        <v>5</v>
      </c>
    </row>
    <row r="30" spans="1:15" s="2" customFormat="1" ht="16.5" customHeight="1" thickBot="1">
      <c r="A30" s="173" t="s">
        <v>283</v>
      </c>
      <c r="B30" s="181">
        <v>2</v>
      </c>
      <c r="C30" s="216"/>
      <c r="D30" s="179" t="s">
        <v>5</v>
      </c>
      <c r="E30" s="219" t="s">
        <v>5</v>
      </c>
      <c r="F30" s="219" t="s">
        <v>5</v>
      </c>
      <c r="G30" s="217">
        <v>2</v>
      </c>
      <c r="H30" s="219" t="s">
        <v>5</v>
      </c>
      <c r="I30" s="219" t="s">
        <v>5</v>
      </c>
      <c r="J30" s="219" t="s">
        <v>5</v>
      </c>
      <c r="K30" s="219" t="s">
        <v>5</v>
      </c>
      <c r="L30" s="219" t="s">
        <v>5</v>
      </c>
      <c r="M30" s="179" t="s">
        <v>5</v>
      </c>
      <c r="N30" s="179" t="s">
        <v>5</v>
      </c>
      <c r="O30" s="338" t="s">
        <v>5</v>
      </c>
    </row>
    <row r="31" spans="1:15" s="8" customFormat="1" ht="12.75" customHeight="1">
      <c r="A31" s="76" t="s">
        <v>332</v>
      </c>
      <c r="B31" s="77"/>
      <c r="C31" s="77"/>
      <c r="D31" s="77"/>
      <c r="E31" s="77"/>
      <c r="F31" s="77"/>
      <c r="G31" s="77"/>
      <c r="H31" s="341" t="s">
        <v>73</v>
      </c>
      <c r="I31" s="342"/>
      <c r="J31" s="342"/>
      <c r="K31" s="343"/>
      <c r="L31" s="7"/>
      <c r="M31" s="7"/>
      <c r="N31" s="7"/>
      <c r="O31" s="7"/>
    </row>
    <row r="32" spans="1:8" s="8" customFormat="1" ht="12.75" customHeight="1">
      <c r="A32" s="78" t="s">
        <v>66</v>
      </c>
      <c r="B32" s="79"/>
      <c r="C32" s="79"/>
      <c r="D32" s="79"/>
      <c r="E32" s="79"/>
      <c r="F32" s="79"/>
      <c r="G32" s="79"/>
      <c r="H32" s="74" t="s">
        <v>47</v>
      </c>
    </row>
    <row r="33" spans="1:8" s="9" customFormat="1" ht="12.75" customHeight="1">
      <c r="A33" s="78" t="s">
        <v>67</v>
      </c>
      <c r="B33" s="80"/>
      <c r="C33" s="80"/>
      <c r="D33" s="80"/>
      <c r="E33" s="80"/>
      <c r="F33" s="80"/>
      <c r="G33" s="80"/>
      <c r="H33" s="75" t="s">
        <v>48</v>
      </c>
    </row>
    <row r="34" spans="1:8" s="9" customFormat="1" ht="12.75" customHeight="1">
      <c r="A34" s="78" t="s">
        <v>68</v>
      </c>
      <c r="B34" s="80"/>
      <c r="C34" s="80"/>
      <c r="D34" s="80"/>
      <c r="E34" s="80"/>
      <c r="F34" s="80"/>
      <c r="G34" s="80"/>
      <c r="H34" s="75" t="s">
        <v>49</v>
      </c>
    </row>
    <row r="35" spans="1:8" s="9" customFormat="1" ht="12.75" customHeight="1">
      <c r="A35" s="78" t="s">
        <v>69</v>
      </c>
      <c r="B35" s="80"/>
      <c r="C35" s="80"/>
      <c r="D35" s="80"/>
      <c r="E35" s="80"/>
      <c r="F35" s="80"/>
      <c r="G35" s="80"/>
      <c r="H35" s="75" t="s">
        <v>50</v>
      </c>
    </row>
    <row r="36" spans="1:8" s="9" customFormat="1" ht="12.75" customHeight="1">
      <c r="A36" s="78" t="s">
        <v>70</v>
      </c>
      <c r="B36" s="80"/>
      <c r="C36" s="80"/>
      <c r="D36" s="80"/>
      <c r="E36" s="80"/>
      <c r="F36" s="80"/>
      <c r="G36" s="80"/>
      <c r="H36" s="75" t="s">
        <v>51</v>
      </c>
    </row>
    <row r="37" spans="1:8" s="9" customFormat="1" ht="12.75" customHeight="1">
      <c r="A37" s="78" t="s">
        <v>71</v>
      </c>
      <c r="B37" s="80"/>
      <c r="C37" s="80"/>
      <c r="D37" s="80"/>
      <c r="E37" s="80"/>
      <c r="F37" s="80"/>
      <c r="G37" s="80"/>
      <c r="H37" s="74" t="s">
        <v>52</v>
      </c>
    </row>
    <row r="38" spans="1:8" s="9" customFormat="1" ht="12.75" customHeight="1">
      <c r="A38" s="78" t="s">
        <v>72</v>
      </c>
      <c r="B38" s="80"/>
      <c r="C38" s="80"/>
      <c r="D38" s="80"/>
      <c r="E38" s="80"/>
      <c r="F38" s="80"/>
      <c r="G38" s="80"/>
      <c r="H38" s="75" t="s">
        <v>53</v>
      </c>
    </row>
    <row r="39" ht="12.75">
      <c r="H39" s="74" t="s">
        <v>54</v>
      </c>
    </row>
    <row r="40" ht="12.75">
      <c r="H40" s="75" t="s">
        <v>55</v>
      </c>
    </row>
  </sheetData>
  <sheetProtection/>
  <mergeCells count="3">
    <mergeCell ref="A2:G2"/>
    <mergeCell ref="H2:O2"/>
    <mergeCell ref="H31:K31"/>
  </mergeCells>
  <printOptions/>
  <pageMargins left="1.1811023622047245" right="1.1811023622047245" top="1.3779527559055118" bottom="1.1811023622047245" header="0.5118110236220472" footer="0.9055118110236221"/>
  <pageSetup firstPageNumber="113" useFirstPageNumber="1" horizontalDpi="600" verticalDpi="600" orientation="portrait" paperSize="9" r:id="rId1"/>
  <headerFooter alignWithMargins="0">
    <oddFooter>&amp;C&amp;"Arial,粗體"- &amp;P+1 -</oddFooter>
  </headerFooter>
</worksheet>
</file>

<file path=xl/worksheets/sheet10.xml><?xml version="1.0" encoding="utf-8"?>
<worksheet xmlns="http://schemas.openxmlformats.org/spreadsheetml/2006/main" xmlns:r="http://schemas.openxmlformats.org/officeDocument/2006/relationships">
  <dimension ref="A1:G27"/>
  <sheetViews>
    <sheetView tabSelected="1" zoomScalePageLayoutView="0" workbookViewId="0" topLeftCell="A13">
      <selection activeCell="F28" sqref="F28"/>
    </sheetView>
  </sheetViews>
  <sheetFormatPr defaultColWidth="9.00390625" defaultRowHeight="16.5"/>
  <cols>
    <col min="1" max="1" width="16.00390625" style="1" customWidth="1"/>
    <col min="2" max="3" width="11.625" style="1" customWidth="1"/>
    <col min="4" max="4" width="12.125" style="1" customWidth="1"/>
    <col min="5" max="6" width="11.625" style="1" customWidth="1"/>
    <col min="7" max="7" width="11.125" style="1" customWidth="1"/>
    <col min="8" max="16384" width="9.00390625" style="1" customWidth="1"/>
  </cols>
  <sheetData>
    <row r="1" spans="1:6" s="2" customFormat="1" ht="21" customHeight="1">
      <c r="A1" s="55" t="s">
        <v>89</v>
      </c>
      <c r="B1" s="81"/>
      <c r="C1" s="56"/>
      <c r="D1" s="56"/>
      <c r="E1" s="56"/>
      <c r="F1" s="57" t="s">
        <v>182</v>
      </c>
    </row>
    <row r="2" spans="1:6" ht="32.25" customHeight="1">
      <c r="A2" s="382" t="s">
        <v>260</v>
      </c>
      <c r="B2" s="340"/>
      <c r="C2" s="340"/>
      <c r="D2" s="340"/>
      <c r="E2" s="340"/>
      <c r="F2" s="340"/>
    </row>
    <row r="3" spans="1:6" ht="14.25" customHeight="1">
      <c r="A3" s="162"/>
      <c r="B3" s="56"/>
      <c r="C3" s="56"/>
      <c r="D3" s="56"/>
      <c r="E3" s="56"/>
      <c r="F3" s="163" t="s">
        <v>246</v>
      </c>
    </row>
    <row r="4" spans="1:6" s="2" customFormat="1" ht="14.25" customHeight="1" thickBot="1">
      <c r="A4" s="103"/>
      <c r="B4" s="164"/>
      <c r="C4" s="164"/>
      <c r="D4" s="164"/>
      <c r="E4" s="56"/>
      <c r="F4" s="64" t="s">
        <v>258</v>
      </c>
    </row>
    <row r="5" spans="1:6" s="2" customFormat="1" ht="37.5" customHeight="1">
      <c r="A5" s="389" t="s">
        <v>261</v>
      </c>
      <c r="B5" s="385" t="s">
        <v>247</v>
      </c>
      <c r="C5" s="387" t="s">
        <v>248</v>
      </c>
      <c r="D5" s="387" t="s">
        <v>249</v>
      </c>
      <c r="E5" s="383" t="s">
        <v>250</v>
      </c>
      <c r="F5" s="384"/>
    </row>
    <row r="6" spans="1:6" s="2" customFormat="1" ht="27" customHeight="1">
      <c r="A6" s="390"/>
      <c r="B6" s="386"/>
      <c r="C6" s="388"/>
      <c r="D6" s="388"/>
      <c r="E6" s="112" t="s">
        <v>251</v>
      </c>
      <c r="F6" s="111" t="s">
        <v>252</v>
      </c>
    </row>
    <row r="7" spans="1:6" s="2" customFormat="1" ht="26.25" customHeight="1" thickBot="1">
      <c r="A7" s="391"/>
      <c r="B7" s="165" t="s">
        <v>253</v>
      </c>
      <c r="C7" s="166" t="s">
        <v>254</v>
      </c>
      <c r="D7" s="166" t="s">
        <v>255</v>
      </c>
      <c r="E7" s="167" t="s">
        <v>256</v>
      </c>
      <c r="F7" s="168" t="s">
        <v>257</v>
      </c>
    </row>
    <row r="8" spans="1:6" s="2" customFormat="1" ht="33" customHeight="1">
      <c r="A8" s="13" t="s">
        <v>266</v>
      </c>
      <c r="B8" s="51">
        <v>1140917</v>
      </c>
      <c r="C8" s="20">
        <v>52522</v>
      </c>
      <c r="D8" s="20">
        <v>1193439</v>
      </c>
      <c r="E8" s="20">
        <v>-496419</v>
      </c>
      <c r="F8" s="174">
        <v>-29.376373636128005</v>
      </c>
    </row>
    <row r="9" spans="1:6" s="2" customFormat="1" ht="33" customHeight="1">
      <c r="A9" s="13" t="s">
        <v>267</v>
      </c>
      <c r="B9" s="51">
        <v>1180040</v>
      </c>
      <c r="C9" s="20">
        <v>236681</v>
      </c>
      <c r="D9" s="20">
        <v>1416721</v>
      </c>
      <c r="E9" s="20">
        <v>223282</v>
      </c>
      <c r="F9" s="174">
        <v>18.709125476878164</v>
      </c>
    </row>
    <row r="10" spans="1:6" s="2" customFormat="1" ht="33" customHeight="1">
      <c r="A10" s="13" t="s">
        <v>268</v>
      </c>
      <c r="B10" s="51">
        <v>1053352</v>
      </c>
      <c r="C10" s="20">
        <v>93407</v>
      </c>
      <c r="D10" s="20">
        <v>1146759</v>
      </c>
      <c r="E10" s="20">
        <v>-269962</v>
      </c>
      <c r="F10" s="174">
        <v>-19.055410345438517</v>
      </c>
    </row>
    <row r="11" spans="1:6" s="2" customFormat="1" ht="33" customHeight="1">
      <c r="A11" s="13" t="s">
        <v>269</v>
      </c>
      <c r="B11" s="51">
        <v>1255611</v>
      </c>
      <c r="C11" s="20">
        <v>167857</v>
      </c>
      <c r="D11" s="20">
        <v>1423468</v>
      </c>
      <c r="E11" s="20">
        <v>276709</v>
      </c>
      <c r="F11" s="174">
        <v>24.129655838759493</v>
      </c>
    </row>
    <row r="12" spans="1:6" s="6" customFormat="1" ht="33" customHeight="1">
      <c r="A12" s="13" t="s">
        <v>270</v>
      </c>
      <c r="B12" s="51">
        <v>1030751</v>
      </c>
      <c r="C12" s="20">
        <v>110059</v>
      </c>
      <c r="D12" s="20">
        <v>1140810</v>
      </c>
      <c r="E12" s="20">
        <v>-282658</v>
      </c>
      <c r="F12" s="174">
        <v>-19.856997136570683</v>
      </c>
    </row>
    <row r="13" spans="1:6" s="2" customFormat="1" ht="33" customHeight="1">
      <c r="A13" s="13" t="s">
        <v>271</v>
      </c>
      <c r="B13" s="51">
        <v>1451332</v>
      </c>
      <c r="C13" s="21">
        <v>65191</v>
      </c>
      <c r="D13" s="20">
        <v>1516523</v>
      </c>
      <c r="E13" s="20">
        <v>375713</v>
      </c>
      <c r="F13" s="174">
        <v>32.933880313110855</v>
      </c>
    </row>
    <row r="14" spans="1:6" s="2" customFormat="1" ht="33" customHeight="1">
      <c r="A14" s="13" t="s">
        <v>295</v>
      </c>
      <c r="B14" s="51">
        <v>1072083</v>
      </c>
      <c r="C14" s="175" t="s">
        <v>5</v>
      </c>
      <c r="D14" s="20">
        <v>1072083</v>
      </c>
      <c r="E14" s="20">
        <v>-444440</v>
      </c>
      <c r="F14" s="174">
        <v>-29.306512331168072</v>
      </c>
    </row>
    <row r="15" spans="1:6" s="6" customFormat="1" ht="33" customHeight="1">
      <c r="A15" s="229" t="s">
        <v>296</v>
      </c>
      <c r="B15" s="51">
        <v>1319414</v>
      </c>
      <c r="C15" s="21">
        <v>213291</v>
      </c>
      <c r="D15" s="20">
        <v>1532705</v>
      </c>
      <c r="E15" s="20">
        <v>460622</v>
      </c>
      <c r="F15" s="174">
        <v>42.96514355698206</v>
      </c>
    </row>
    <row r="16" spans="1:6" s="2" customFormat="1" ht="33" customHeight="1">
      <c r="A16" s="229" t="s">
        <v>297</v>
      </c>
      <c r="B16" s="230">
        <v>1314641</v>
      </c>
      <c r="C16" s="21">
        <v>86927</v>
      </c>
      <c r="D16" s="20">
        <v>1401568</v>
      </c>
      <c r="E16" s="21">
        <v>-131137</v>
      </c>
      <c r="F16" s="174">
        <v>-8.55591911033108</v>
      </c>
    </row>
    <row r="17" spans="1:6" s="2" customFormat="1" ht="33" customHeight="1">
      <c r="A17" s="229" t="s">
        <v>302</v>
      </c>
      <c r="B17" s="230">
        <v>1491643</v>
      </c>
      <c r="C17" s="21">
        <v>182221</v>
      </c>
      <c r="D17" s="20">
        <v>1673864</v>
      </c>
      <c r="E17" s="21">
        <v>272296</v>
      </c>
      <c r="F17" s="174">
        <v>19.42795497614101</v>
      </c>
    </row>
    <row r="18" spans="1:6" s="2" customFormat="1" ht="33" customHeight="1" thickBot="1">
      <c r="A18" s="171" t="s">
        <v>313</v>
      </c>
      <c r="B18" s="177">
        <v>1336507</v>
      </c>
      <c r="C18" s="23">
        <v>39666</v>
      </c>
      <c r="D18" s="22">
        <v>1376173</v>
      </c>
      <c r="E18" s="23">
        <v>-297691</v>
      </c>
      <c r="F18" s="176">
        <v>-17.78</v>
      </c>
    </row>
    <row r="19" spans="1:6" s="2" customFormat="1" ht="15" customHeight="1">
      <c r="A19" s="126" t="s">
        <v>262</v>
      </c>
      <c r="B19" s="27"/>
      <c r="C19" s="27"/>
      <c r="D19" s="27"/>
      <c r="E19" s="27"/>
      <c r="F19" s="27"/>
    </row>
    <row r="20" spans="1:6" s="2" customFormat="1" ht="15" customHeight="1">
      <c r="A20" s="126" t="s">
        <v>263</v>
      </c>
      <c r="B20" s="28"/>
      <c r="C20" s="28"/>
      <c r="D20" s="27"/>
      <c r="E20" s="27"/>
      <c r="F20" s="27"/>
    </row>
    <row r="21" ht="18" customHeight="1">
      <c r="A21" s="170" t="s">
        <v>265</v>
      </c>
    </row>
    <row r="22" spans="1:7" ht="13.5">
      <c r="A22" s="138" t="s">
        <v>264</v>
      </c>
      <c r="G22" s="220"/>
    </row>
    <row r="27" ht="12.75">
      <c r="B27" s="169"/>
    </row>
  </sheetData>
  <sheetProtection/>
  <mergeCells count="6">
    <mergeCell ref="A2:F2"/>
    <mergeCell ref="E5:F5"/>
    <mergeCell ref="B5:B6"/>
    <mergeCell ref="C5:C6"/>
    <mergeCell ref="D5:D6"/>
    <mergeCell ref="A5:A7"/>
  </mergeCells>
  <printOptions/>
  <pageMargins left="1.1811023622047245" right="1.1811023622047245" top="1.3779527559055118" bottom="1.1811023622047245" header="0.5118110236220472" footer="0.9055118110236221"/>
  <pageSetup firstPageNumber="131" useFirstPageNumber="1" horizontalDpi="600" verticalDpi="600" orientation="portrait" paperSize="9" r:id="rId2"/>
  <headerFooter alignWithMargins="0">
    <oddFooter>&amp;C&amp;"Arial,粗體"- &amp;P+1 -</oddFooter>
  </headerFooter>
  <drawing r:id="rId1"/>
</worksheet>
</file>

<file path=xl/worksheets/sheet2.xml><?xml version="1.0" encoding="utf-8"?>
<worksheet xmlns="http://schemas.openxmlformats.org/spreadsheetml/2006/main" xmlns:r="http://schemas.openxmlformats.org/officeDocument/2006/relationships">
  <dimension ref="A1:R39"/>
  <sheetViews>
    <sheetView zoomScalePageLayoutView="0" workbookViewId="0" topLeftCell="A1">
      <pane ySplit="6" topLeftCell="BM7" activePane="bottomLeft" state="frozen"/>
      <selection pane="topLeft" activeCell="J20" sqref="J20"/>
      <selection pane="bottomLeft" activeCell="L4" sqref="L4:M4"/>
    </sheetView>
  </sheetViews>
  <sheetFormatPr defaultColWidth="9.00390625" defaultRowHeight="16.5"/>
  <cols>
    <col min="1" max="1" width="11.125" style="1" customWidth="1"/>
    <col min="2" max="2" width="13.625" style="1" customWidth="1"/>
    <col min="3" max="3" width="9.125" style="1" customWidth="1"/>
    <col min="4" max="4" width="8.875" style="1" customWidth="1"/>
    <col min="5" max="5" width="12.625" style="1" customWidth="1"/>
    <col min="6" max="6" width="9.625" style="1" customWidth="1"/>
    <col min="7" max="7" width="8.50390625" style="1" customWidth="1"/>
    <col min="8" max="8" width="11.75390625" style="1" customWidth="1"/>
    <col min="9" max="9" width="10.625" style="1" customWidth="1"/>
    <col min="10" max="10" width="13.375" style="1" customWidth="1"/>
    <col min="11" max="12" width="10.625" style="1" customWidth="1"/>
    <col min="13" max="13" width="11.75390625" style="1" customWidth="1"/>
    <col min="14" max="16384" width="9.00390625" style="1" customWidth="1"/>
  </cols>
  <sheetData>
    <row r="1" spans="1:13" s="2" customFormat="1" ht="19.5" customHeight="1">
      <c r="A1" s="55" t="s">
        <v>89</v>
      </c>
      <c r="B1" s="81"/>
      <c r="C1" s="81"/>
      <c r="D1" s="56"/>
      <c r="E1" s="56"/>
      <c r="F1" s="56"/>
      <c r="G1" s="56"/>
      <c r="M1" s="57" t="s">
        <v>98</v>
      </c>
    </row>
    <row r="2" spans="1:13" s="10" customFormat="1" ht="19.5" customHeight="1">
      <c r="A2" s="339" t="s">
        <v>100</v>
      </c>
      <c r="B2" s="339"/>
      <c r="C2" s="339"/>
      <c r="D2" s="339"/>
      <c r="E2" s="339"/>
      <c r="F2" s="339"/>
      <c r="G2" s="339"/>
      <c r="H2" s="340" t="s">
        <v>172</v>
      </c>
      <c r="I2" s="344"/>
      <c r="J2" s="344"/>
      <c r="K2" s="344"/>
      <c r="L2" s="344"/>
      <c r="M2" s="344"/>
    </row>
    <row r="3" spans="1:13" ht="15" customHeight="1">
      <c r="A3" s="350" t="s">
        <v>76</v>
      </c>
      <c r="B3" s="350"/>
      <c r="C3" s="350"/>
      <c r="D3" s="350"/>
      <c r="E3" s="350"/>
      <c r="F3" s="350"/>
      <c r="G3" s="350"/>
      <c r="H3" s="345" t="s">
        <v>99</v>
      </c>
      <c r="I3" s="346"/>
      <c r="J3" s="346"/>
      <c r="K3" s="346"/>
      <c r="L3" s="346"/>
      <c r="M3" s="346"/>
    </row>
    <row r="4" spans="1:13" s="2" customFormat="1" ht="15" customHeight="1" thickBot="1">
      <c r="A4" s="82"/>
      <c r="B4" s="82"/>
      <c r="C4" s="83"/>
      <c r="D4" s="83"/>
      <c r="E4" s="83"/>
      <c r="F4" s="83"/>
      <c r="G4" s="84" t="s">
        <v>77</v>
      </c>
      <c r="H4" s="4"/>
      <c r="I4" s="4"/>
      <c r="J4" s="4"/>
      <c r="K4" s="4"/>
      <c r="L4" s="353" t="s">
        <v>258</v>
      </c>
      <c r="M4" s="354"/>
    </row>
    <row r="5" spans="1:13" s="2" customFormat="1" ht="24.75" customHeight="1">
      <c r="A5" s="348" t="s">
        <v>78</v>
      </c>
      <c r="B5" s="349"/>
      <c r="C5" s="53" t="s">
        <v>79</v>
      </c>
      <c r="D5" s="85" t="s">
        <v>1</v>
      </c>
      <c r="E5" s="54" t="s">
        <v>80</v>
      </c>
      <c r="F5" s="54" t="s">
        <v>81</v>
      </c>
      <c r="G5" s="85" t="s">
        <v>82</v>
      </c>
      <c r="H5" s="113" t="s">
        <v>104</v>
      </c>
      <c r="I5" s="85" t="s">
        <v>2</v>
      </c>
      <c r="J5" s="54" t="s">
        <v>90</v>
      </c>
      <c r="K5" s="54" t="s">
        <v>91</v>
      </c>
      <c r="L5" s="54" t="s">
        <v>92</v>
      </c>
      <c r="M5" s="191" t="s">
        <v>292</v>
      </c>
    </row>
    <row r="6" spans="1:13" s="2" customFormat="1" ht="37.5" customHeight="1" thickBot="1">
      <c r="A6" s="351" t="s">
        <v>83</v>
      </c>
      <c r="B6" s="352"/>
      <c r="C6" s="86" t="s">
        <v>84</v>
      </c>
      <c r="D6" s="87" t="s">
        <v>85</v>
      </c>
      <c r="E6" s="87" t="s">
        <v>86</v>
      </c>
      <c r="F6" s="87" t="s">
        <v>87</v>
      </c>
      <c r="G6" s="87" t="s">
        <v>88</v>
      </c>
      <c r="H6" s="114" t="s">
        <v>97</v>
      </c>
      <c r="I6" s="87" t="s">
        <v>93</v>
      </c>
      <c r="J6" s="87" t="s">
        <v>94</v>
      </c>
      <c r="K6" s="87" t="s">
        <v>95</v>
      </c>
      <c r="L6" s="87" t="s">
        <v>96</v>
      </c>
      <c r="M6" s="88" t="s">
        <v>293</v>
      </c>
    </row>
    <row r="7" spans="1:13" s="2" customFormat="1" ht="4.5" customHeight="1">
      <c r="A7" s="5"/>
      <c r="B7" s="90"/>
      <c r="C7" s="18"/>
      <c r="D7" s="14"/>
      <c r="E7" s="15"/>
      <c r="F7" s="15"/>
      <c r="G7" s="15"/>
      <c r="H7" s="14"/>
      <c r="I7" s="14"/>
      <c r="J7" s="15"/>
      <c r="K7" s="15"/>
      <c r="L7" s="15"/>
      <c r="M7" s="17"/>
    </row>
    <row r="8" spans="1:13" s="2" customFormat="1" ht="4.5" customHeight="1">
      <c r="A8" s="5"/>
      <c r="B8" s="90"/>
      <c r="C8" s="18"/>
      <c r="D8" s="14"/>
      <c r="E8" s="15"/>
      <c r="F8" s="15"/>
      <c r="G8" s="15"/>
      <c r="H8" s="14"/>
      <c r="I8" s="14"/>
      <c r="J8" s="15"/>
      <c r="K8" s="15"/>
      <c r="L8" s="15"/>
      <c r="M8" s="17"/>
    </row>
    <row r="9" spans="1:13" s="2" customFormat="1" ht="16.5" customHeight="1">
      <c r="A9" s="5" t="s">
        <v>8</v>
      </c>
      <c r="B9" s="89" t="s">
        <v>101</v>
      </c>
      <c r="C9" s="18">
        <v>978191</v>
      </c>
      <c r="D9" s="14">
        <v>495258</v>
      </c>
      <c r="E9" s="29" t="s">
        <v>285</v>
      </c>
      <c r="F9" s="15">
        <v>500</v>
      </c>
      <c r="G9" s="15">
        <v>20272</v>
      </c>
      <c r="H9" s="14">
        <v>679</v>
      </c>
      <c r="I9" s="14">
        <v>5500</v>
      </c>
      <c r="J9" s="16" t="s">
        <v>285</v>
      </c>
      <c r="K9" s="15">
        <v>429258</v>
      </c>
      <c r="L9" s="15">
        <v>90</v>
      </c>
      <c r="M9" s="30">
        <v>26634</v>
      </c>
    </row>
    <row r="10" spans="1:13" s="2" customFormat="1" ht="22.5" customHeight="1">
      <c r="A10" s="102">
        <v>2003</v>
      </c>
      <c r="B10" s="89" t="s">
        <v>102</v>
      </c>
      <c r="C10" s="18">
        <v>1154121</v>
      </c>
      <c r="D10" s="14">
        <v>518183</v>
      </c>
      <c r="E10" s="29" t="s">
        <v>285</v>
      </c>
      <c r="F10" s="15">
        <v>1100</v>
      </c>
      <c r="G10" s="15">
        <v>20373</v>
      </c>
      <c r="H10" s="14">
        <v>1189</v>
      </c>
      <c r="I10" s="14">
        <v>5500</v>
      </c>
      <c r="J10" s="29" t="s">
        <v>285</v>
      </c>
      <c r="K10" s="15">
        <v>547194</v>
      </c>
      <c r="L10" s="15">
        <v>90</v>
      </c>
      <c r="M10" s="30">
        <v>60492</v>
      </c>
    </row>
    <row r="11" spans="1:13" s="2" customFormat="1" ht="4.5" customHeight="1">
      <c r="A11" s="5"/>
      <c r="B11" s="90"/>
      <c r="C11" s="18"/>
      <c r="D11" s="14"/>
      <c r="E11" s="15"/>
      <c r="F11" s="15"/>
      <c r="G11" s="15"/>
      <c r="H11" s="14"/>
      <c r="I11" s="14"/>
      <c r="J11" s="15"/>
      <c r="K11" s="15"/>
      <c r="L11" s="15"/>
      <c r="M11" s="17"/>
    </row>
    <row r="12" spans="1:13" s="2" customFormat="1" ht="16.5" customHeight="1">
      <c r="A12" s="5" t="s">
        <v>9</v>
      </c>
      <c r="B12" s="89" t="s">
        <v>101</v>
      </c>
      <c r="C12" s="18">
        <v>857130</v>
      </c>
      <c r="D12" s="14">
        <v>508118</v>
      </c>
      <c r="E12" s="29" t="s">
        <v>285</v>
      </c>
      <c r="F12" s="15">
        <v>300</v>
      </c>
      <c r="G12" s="15">
        <v>24519</v>
      </c>
      <c r="H12" s="14">
        <v>687</v>
      </c>
      <c r="I12" s="14">
        <v>5429</v>
      </c>
      <c r="J12" s="16" t="s">
        <v>285</v>
      </c>
      <c r="K12" s="15">
        <v>286897</v>
      </c>
      <c r="L12" s="15">
        <v>60</v>
      </c>
      <c r="M12" s="30">
        <v>31120</v>
      </c>
    </row>
    <row r="13" spans="1:13" s="2" customFormat="1" ht="22.5" customHeight="1">
      <c r="A13" s="102">
        <v>2004</v>
      </c>
      <c r="B13" s="89" t="s">
        <v>102</v>
      </c>
      <c r="C13" s="18">
        <v>913858</v>
      </c>
      <c r="D13" s="14">
        <v>562038</v>
      </c>
      <c r="E13" s="29" t="s">
        <v>285</v>
      </c>
      <c r="F13" s="15">
        <v>600</v>
      </c>
      <c r="G13" s="15">
        <v>25191</v>
      </c>
      <c r="H13" s="14">
        <v>687</v>
      </c>
      <c r="I13" s="14">
        <v>6295</v>
      </c>
      <c r="J13" s="29" t="s">
        <v>285</v>
      </c>
      <c r="K13" s="15">
        <v>287587</v>
      </c>
      <c r="L13" s="15">
        <v>60</v>
      </c>
      <c r="M13" s="30">
        <v>31400</v>
      </c>
    </row>
    <row r="14" spans="1:13" s="2" customFormat="1" ht="4.5" customHeight="1">
      <c r="A14" s="5"/>
      <c r="B14" s="90"/>
      <c r="C14" s="18"/>
      <c r="D14" s="14"/>
      <c r="E14" s="15"/>
      <c r="F14" s="15"/>
      <c r="G14" s="15"/>
      <c r="H14" s="14"/>
      <c r="I14" s="14"/>
      <c r="J14" s="15"/>
      <c r="K14" s="15"/>
      <c r="L14" s="15"/>
      <c r="M14" s="17"/>
    </row>
    <row r="15" spans="1:13" s="2" customFormat="1" ht="16.5" customHeight="1">
      <c r="A15" s="5" t="s">
        <v>10</v>
      </c>
      <c r="B15" s="89" t="s">
        <v>101</v>
      </c>
      <c r="C15" s="18">
        <v>1038311</v>
      </c>
      <c r="D15" s="14">
        <v>614579</v>
      </c>
      <c r="E15" s="29" t="s">
        <v>285</v>
      </c>
      <c r="F15" s="15">
        <v>500</v>
      </c>
      <c r="G15" s="15">
        <v>26738</v>
      </c>
      <c r="H15" s="14">
        <v>687</v>
      </c>
      <c r="I15" s="14">
        <v>15991</v>
      </c>
      <c r="J15" s="16" t="s">
        <v>285</v>
      </c>
      <c r="K15" s="15">
        <v>346351</v>
      </c>
      <c r="L15" s="15">
        <v>10</v>
      </c>
      <c r="M15" s="30">
        <v>33455</v>
      </c>
    </row>
    <row r="16" spans="1:13" s="2" customFormat="1" ht="22.5" customHeight="1">
      <c r="A16" s="102">
        <v>2005</v>
      </c>
      <c r="B16" s="89" t="s">
        <v>102</v>
      </c>
      <c r="C16" s="18">
        <v>1177962</v>
      </c>
      <c r="D16" s="14">
        <v>634179</v>
      </c>
      <c r="E16" s="29" t="s">
        <v>285</v>
      </c>
      <c r="F16" s="15">
        <v>500</v>
      </c>
      <c r="G16" s="15">
        <v>29541</v>
      </c>
      <c r="H16" s="14">
        <v>687</v>
      </c>
      <c r="I16" s="14">
        <v>16591</v>
      </c>
      <c r="J16" s="29" t="s">
        <v>285</v>
      </c>
      <c r="K16" s="15">
        <v>459999</v>
      </c>
      <c r="L16" s="15">
        <v>10</v>
      </c>
      <c r="M16" s="30">
        <v>36455</v>
      </c>
    </row>
    <row r="17" spans="1:13" s="2" customFormat="1" ht="4.5" customHeight="1">
      <c r="A17" s="5"/>
      <c r="B17" s="90"/>
      <c r="C17" s="18"/>
      <c r="D17" s="14"/>
      <c r="E17" s="15"/>
      <c r="F17" s="15"/>
      <c r="G17" s="15"/>
      <c r="H17" s="14"/>
      <c r="I17" s="14"/>
      <c r="J17" s="15"/>
      <c r="K17" s="15"/>
      <c r="L17" s="15"/>
      <c r="M17" s="17"/>
    </row>
    <row r="18" spans="1:13" s="2" customFormat="1" ht="16.5" customHeight="1">
      <c r="A18" s="5" t="s">
        <v>11</v>
      </c>
      <c r="B18" s="89" t="s">
        <v>101</v>
      </c>
      <c r="C18" s="18">
        <v>901589</v>
      </c>
      <c r="D18" s="14">
        <v>594701</v>
      </c>
      <c r="E18" s="29" t="s">
        <v>285</v>
      </c>
      <c r="F18" s="15">
        <v>560</v>
      </c>
      <c r="G18" s="15">
        <v>26738</v>
      </c>
      <c r="H18" s="14">
        <v>711</v>
      </c>
      <c r="I18" s="14">
        <v>6291</v>
      </c>
      <c r="J18" s="16" t="s">
        <v>285</v>
      </c>
      <c r="K18" s="15">
        <v>241418</v>
      </c>
      <c r="L18" s="15">
        <v>10</v>
      </c>
      <c r="M18" s="30">
        <v>31160</v>
      </c>
    </row>
    <row r="19" spans="1:13" s="2" customFormat="1" ht="22.5" customHeight="1">
      <c r="A19" s="102">
        <v>2006</v>
      </c>
      <c r="B19" s="89" t="s">
        <v>102</v>
      </c>
      <c r="C19" s="18">
        <v>1011648</v>
      </c>
      <c r="D19" s="14">
        <v>630475</v>
      </c>
      <c r="E19" s="29" t="s">
        <v>285</v>
      </c>
      <c r="F19" s="15">
        <v>660</v>
      </c>
      <c r="G19" s="15">
        <v>26938</v>
      </c>
      <c r="H19" s="14">
        <v>711</v>
      </c>
      <c r="I19" s="14">
        <v>17355</v>
      </c>
      <c r="J19" s="29" t="s">
        <v>285</v>
      </c>
      <c r="K19" s="15">
        <v>302271</v>
      </c>
      <c r="L19" s="15">
        <v>110</v>
      </c>
      <c r="M19" s="30">
        <v>33128</v>
      </c>
    </row>
    <row r="20" spans="1:13" s="2" customFormat="1" ht="4.5" customHeight="1">
      <c r="A20" s="5"/>
      <c r="B20" s="90"/>
      <c r="C20" s="18"/>
      <c r="D20" s="14"/>
      <c r="E20" s="15"/>
      <c r="F20" s="15"/>
      <c r="G20" s="15"/>
      <c r="H20" s="14"/>
      <c r="I20" s="14"/>
      <c r="J20" s="15"/>
      <c r="K20" s="15"/>
      <c r="L20" s="15"/>
      <c r="M20" s="17"/>
    </row>
    <row r="21" spans="1:13" s="2" customFormat="1" ht="16.5" customHeight="1">
      <c r="A21" s="5" t="s">
        <v>12</v>
      </c>
      <c r="B21" s="89" t="s">
        <v>101</v>
      </c>
      <c r="C21" s="18">
        <f>SUM(D21:M21)</f>
        <v>1290913</v>
      </c>
      <c r="D21" s="14">
        <v>687233</v>
      </c>
      <c r="E21" s="29" t="s">
        <v>285</v>
      </c>
      <c r="F21" s="15">
        <v>390</v>
      </c>
      <c r="G21" s="15">
        <v>36230</v>
      </c>
      <c r="H21" s="14">
        <v>746</v>
      </c>
      <c r="I21" s="14">
        <v>12398</v>
      </c>
      <c r="J21" s="16" t="s">
        <v>285</v>
      </c>
      <c r="K21" s="15">
        <v>536262</v>
      </c>
      <c r="L21" s="15">
        <v>50</v>
      </c>
      <c r="M21" s="30">
        <v>17604</v>
      </c>
    </row>
    <row r="22" spans="1:13" s="2" customFormat="1" ht="22.5" customHeight="1">
      <c r="A22" s="102">
        <v>2007</v>
      </c>
      <c r="B22" s="89" t="s">
        <v>102</v>
      </c>
      <c r="C22" s="18">
        <f>SUM(D22:M22)</f>
        <v>1351225</v>
      </c>
      <c r="D22" s="14">
        <v>701653</v>
      </c>
      <c r="E22" s="29" t="s">
        <v>285</v>
      </c>
      <c r="F22" s="15">
        <v>390</v>
      </c>
      <c r="G22" s="15">
        <v>36668</v>
      </c>
      <c r="H22" s="14">
        <v>746</v>
      </c>
      <c r="I22" s="14">
        <v>12398</v>
      </c>
      <c r="J22" s="29" t="s">
        <v>285</v>
      </c>
      <c r="K22" s="15">
        <v>576366</v>
      </c>
      <c r="L22" s="15">
        <v>50</v>
      </c>
      <c r="M22" s="30">
        <v>22954</v>
      </c>
    </row>
    <row r="23" spans="1:13" s="2" customFormat="1" ht="4.5" customHeight="1">
      <c r="A23" s="5"/>
      <c r="B23" s="91"/>
      <c r="C23" s="18"/>
      <c r="D23" s="14"/>
      <c r="E23" s="15"/>
      <c r="F23" s="15"/>
      <c r="G23" s="15"/>
      <c r="H23" s="14"/>
      <c r="I23" s="14"/>
      <c r="J23" s="15"/>
      <c r="K23" s="15"/>
      <c r="L23" s="15"/>
      <c r="M23" s="17"/>
    </row>
    <row r="24" spans="1:13" s="2" customFormat="1" ht="16.5" customHeight="1">
      <c r="A24" s="5" t="s">
        <v>13</v>
      </c>
      <c r="B24" s="89" t="s">
        <v>101</v>
      </c>
      <c r="C24" s="18">
        <f>SUM(D24:M24)</f>
        <v>980037</v>
      </c>
      <c r="D24" s="14">
        <v>700511</v>
      </c>
      <c r="E24" s="29" t="s">
        <v>285</v>
      </c>
      <c r="F24" s="15">
        <v>400</v>
      </c>
      <c r="G24" s="15">
        <v>36957</v>
      </c>
      <c r="H24" s="14">
        <v>999</v>
      </c>
      <c r="I24" s="14">
        <v>20190</v>
      </c>
      <c r="J24" s="29" t="s">
        <v>285</v>
      </c>
      <c r="K24" s="15">
        <v>203012</v>
      </c>
      <c r="L24" s="15">
        <v>50</v>
      </c>
      <c r="M24" s="30">
        <v>17918</v>
      </c>
    </row>
    <row r="25" spans="1:13" s="2" customFormat="1" ht="22.5" customHeight="1">
      <c r="A25" s="102">
        <v>2008</v>
      </c>
      <c r="B25" s="89" t="s">
        <v>102</v>
      </c>
      <c r="C25" s="18">
        <f>SUM(D25:M25)</f>
        <v>980037</v>
      </c>
      <c r="D25" s="14">
        <v>700511</v>
      </c>
      <c r="E25" s="29" t="s">
        <v>285</v>
      </c>
      <c r="F25" s="15">
        <v>400</v>
      </c>
      <c r="G25" s="15">
        <v>36957</v>
      </c>
      <c r="H25" s="14">
        <v>999</v>
      </c>
      <c r="I25" s="14">
        <v>20190</v>
      </c>
      <c r="J25" s="29" t="s">
        <v>285</v>
      </c>
      <c r="K25" s="15">
        <v>203012</v>
      </c>
      <c r="L25" s="15">
        <v>50</v>
      </c>
      <c r="M25" s="30">
        <v>17918</v>
      </c>
    </row>
    <row r="26" spans="1:13" s="2" customFormat="1" ht="4.5" customHeight="1">
      <c r="A26" s="5"/>
      <c r="B26" s="91"/>
      <c r="C26" s="18"/>
      <c r="D26" s="14"/>
      <c r="E26" s="15"/>
      <c r="F26" s="15"/>
      <c r="G26" s="15"/>
      <c r="H26" s="14"/>
      <c r="I26" s="14"/>
      <c r="J26" s="15"/>
      <c r="K26" s="15"/>
      <c r="L26" s="15"/>
      <c r="M26" s="17"/>
    </row>
    <row r="27" spans="1:13" s="2" customFormat="1" ht="16.5" customHeight="1">
      <c r="A27" s="5" t="s">
        <v>103</v>
      </c>
      <c r="B27" s="89" t="s">
        <v>101</v>
      </c>
      <c r="C27" s="18">
        <f>SUM(D27:M27)</f>
        <v>1173956</v>
      </c>
      <c r="D27" s="14">
        <v>759111</v>
      </c>
      <c r="E27" s="29" t="s">
        <v>285</v>
      </c>
      <c r="F27" s="15">
        <v>450</v>
      </c>
      <c r="G27" s="15">
        <v>39273</v>
      </c>
      <c r="H27" s="14">
        <v>1032</v>
      </c>
      <c r="I27" s="14">
        <v>11879</v>
      </c>
      <c r="J27" s="29" t="s">
        <v>285</v>
      </c>
      <c r="K27" s="15">
        <v>342677</v>
      </c>
      <c r="L27" s="15">
        <v>50</v>
      </c>
      <c r="M27" s="30">
        <v>19484</v>
      </c>
    </row>
    <row r="28" spans="1:13" s="2" customFormat="1" ht="22.5" customHeight="1">
      <c r="A28" s="102">
        <v>2009</v>
      </c>
      <c r="B28" s="89" t="s">
        <v>102</v>
      </c>
      <c r="C28" s="18">
        <f>SUM(D28:M28)</f>
        <v>1359723</v>
      </c>
      <c r="D28" s="14">
        <v>767107</v>
      </c>
      <c r="E28" s="29" t="s">
        <v>285</v>
      </c>
      <c r="F28" s="15">
        <v>1750</v>
      </c>
      <c r="G28" s="15">
        <v>39273</v>
      </c>
      <c r="H28" s="14">
        <v>1032</v>
      </c>
      <c r="I28" s="14">
        <v>11879</v>
      </c>
      <c r="J28" s="29" t="s">
        <v>285</v>
      </c>
      <c r="K28" s="15">
        <v>519148</v>
      </c>
      <c r="L28" s="15">
        <v>50</v>
      </c>
      <c r="M28" s="30">
        <v>19484</v>
      </c>
    </row>
    <row r="29" spans="1:13" s="2" customFormat="1" ht="4.5" customHeight="1">
      <c r="A29" s="5"/>
      <c r="B29" s="91"/>
      <c r="C29" s="18"/>
      <c r="D29" s="14"/>
      <c r="E29" s="15"/>
      <c r="F29" s="15"/>
      <c r="G29" s="15"/>
      <c r="H29" s="14"/>
      <c r="I29" s="14"/>
      <c r="J29" s="15"/>
      <c r="K29" s="15"/>
      <c r="L29" s="15"/>
      <c r="M29" s="17"/>
    </row>
    <row r="30" spans="1:13" s="2" customFormat="1" ht="16.5" customHeight="1">
      <c r="A30" s="5" t="s">
        <v>287</v>
      </c>
      <c r="B30" s="89" t="s">
        <v>101</v>
      </c>
      <c r="C30" s="18">
        <f>SUM(D30:M30)</f>
        <v>1117629</v>
      </c>
      <c r="D30" s="14">
        <v>708078</v>
      </c>
      <c r="E30" s="29" t="s">
        <v>285</v>
      </c>
      <c r="F30" s="15">
        <v>500</v>
      </c>
      <c r="G30" s="15">
        <v>40088</v>
      </c>
      <c r="H30" s="14">
        <v>1061</v>
      </c>
      <c r="I30" s="14">
        <v>17654</v>
      </c>
      <c r="J30" s="29" t="s">
        <v>285</v>
      </c>
      <c r="K30" s="15">
        <v>331889</v>
      </c>
      <c r="L30" s="15">
        <v>100</v>
      </c>
      <c r="M30" s="30">
        <v>18259</v>
      </c>
    </row>
    <row r="31" spans="1:13" s="2" customFormat="1" ht="22.5" customHeight="1">
      <c r="A31" s="102">
        <v>2010</v>
      </c>
      <c r="B31" s="89" t="s">
        <v>102</v>
      </c>
      <c r="C31" s="18">
        <f>SUM(D31:M31)</f>
        <v>1197368</v>
      </c>
      <c r="D31" s="14">
        <v>716528</v>
      </c>
      <c r="E31" s="29" t="s">
        <v>285</v>
      </c>
      <c r="F31" s="15">
        <v>500</v>
      </c>
      <c r="G31" s="15">
        <v>40088</v>
      </c>
      <c r="H31" s="14">
        <v>1061</v>
      </c>
      <c r="I31" s="14">
        <v>17654</v>
      </c>
      <c r="J31" s="29" t="s">
        <v>285</v>
      </c>
      <c r="K31" s="15">
        <v>403178</v>
      </c>
      <c r="L31" s="15">
        <v>100</v>
      </c>
      <c r="M31" s="30">
        <v>18259</v>
      </c>
    </row>
    <row r="32" spans="1:13" s="2" customFormat="1" ht="4.5" customHeight="1">
      <c r="A32" s="5"/>
      <c r="B32" s="91"/>
      <c r="C32" s="18"/>
      <c r="D32" s="14"/>
      <c r="E32" s="15"/>
      <c r="F32" s="15"/>
      <c r="G32" s="15"/>
      <c r="H32" s="14"/>
      <c r="I32" s="14"/>
      <c r="J32" s="15"/>
      <c r="K32" s="15"/>
      <c r="L32" s="15"/>
      <c r="M32" s="17"/>
    </row>
    <row r="33" spans="1:13" s="2" customFormat="1" ht="16.5" customHeight="1">
      <c r="A33" s="5" t="s">
        <v>300</v>
      </c>
      <c r="B33" s="89" t="s">
        <v>101</v>
      </c>
      <c r="C33" s="18">
        <v>1294674</v>
      </c>
      <c r="D33" s="14">
        <v>791832</v>
      </c>
      <c r="E33" s="29" t="s">
        <v>4</v>
      </c>
      <c r="F33" s="15">
        <v>455</v>
      </c>
      <c r="G33" s="15">
        <v>39986</v>
      </c>
      <c r="H33" s="14">
        <v>1072</v>
      </c>
      <c r="I33" s="14">
        <v>7560</v>
      </c>
      <c r="J33" s="29" t="s">
        <v>4</v>
      </c>
      <c r="K33" s="15">
        <v>465210</v>
      </c>
      <c r="L33" s="15">
        <v>100</v>
      </c>
      <c r="M33" s="30">
        <v>18459</v>
      </c>
    </row>
    <row r="34" spans="1:18" s="2" customFormat="1" ht="22.5" customHeight="1">
      <c r="A34" s="102">
        <v>2011</v>
      </c>
      <c r="B34" s="89" t="s">
        <v>102</v>
      </c>
      <c r="C34" s="18">
        <v>1463791</v>
      </c>
      <c r="D34" s="14">
        <v>800393</v>
      </c>
      <c r="E34" s="29" t="s">
        <v>4</v>
      </c>
      <c r="F34" s="15">
        <v>455</v>
      </c>
      <c r="G34" s="15">
        <v>39986</v>
      </c>
      <c r="H34" s="14">
        <v>1072</v>
      </c>
      <c r="I34" s="14">
        <v>7560</v>
      </c>
      <c r="J34" s="29" t="s">
        <v>4</v>
      </c>
      <c r="K34" s="15">
        <v>595766</v>
      </c>
      <c r="L34" s="15">
        <v>100</v>
      </c>
      <c r="M34" s="30">
        <v>18459</v>
      </c>
      <c r="N34" s="6"/>
      <c r="O34" s="6"/>
      <c r="P34" s="6"/>
      <c r="Q34" s="6"/>
      <c r="R34" s="6"/>
    </row>
    <row r="35" spans="1:18" s="2" customFormat="1" ht="4.5" customHeight="1">
      <c r="A35" s="5"/>
      <c r="B35" s="91"/>
      <c r="C35" s="18"/>
      <c r="D35" s="14"/>
      <c r="E35" s="15"/>
      <c r="F35" s="15"/>
      <c r="G35" s="15"/>
      <c r="H35" s="14"/>
      <c r="I35" s="14"/>
      <c r="J35" s="15"/>
      <c r="K35" s="15"/>
      <c r="L35" s="15"/>
      <c r="M35" s="17"/>
      <c r="N35" s="6"/>
      <c r="O35" s="6"/>
      <c r="P35" s="6"/>
      <c r="Q35" s="6"/>
      <c r="R35" s="6"/>
    </row>
    <row r="36" spans="1:13" s="2" customFormat="1" ht="16.5" customHeight="1">
      <c r="A36" s="5" t="s">
        <v>307</v>
      </c>
      <c r="B36" s="89" t="s">
        <v>101</v>
      </c>
      <c r="C36" s="18">
        <v>1148112</v>
      </c>
      <c r="D36" s="14">
        <v>812614</v>
      </c>
      <c r="E36" s="29" t="s">
        <v>4</v>
      </c>
      <c r="F36" s="15">
        <v>483</v>
      </c>
      <c r="G36" s="15">
        <v>36065</v>
      </c>
      <c r="H36" s="14">
        <v>370</v>
      </c>
      <c r="I36" s="14">
        <v>16017</v>
      </c>
      <c r="J36" s="29" t="s">
        <v>4</v>
      </c>
      <c r="K36" s="15">
        <v>265472</v>
      </c>
      <c r="L36" s="15">
        <v>100</v>
      </c>
      <c r="M36" s="30">
        <v>16991</v>
      </c>
    </row>
    <row r="37" spans="1:13" s="2" customFormat="1" ht="22.5" customHeight="1" thickBot="1">
      <c r="A37" s="103">
        <v>2012</v>
      </c>
      <c r="B37" s="92" t="s">
        <v>102</v>
      </c>
      <c r="C37" s="34">
        <v>1187778</v>
      </c>
      <c r="D37" s="158">
        <v>841008</v>
      </c>
      <c r="E37" s="32" t="s">
        <v>4</v>
      </c>
      <c r="F37" s="31">
        <v>483</v>
      </c>
      <c r="G37" s="31">
        <v>36065</v>
      </c>
      <c r="H37" s="158">
        <v>370</v>
      </c>
      <c r="I37" s="158">
        <v>19358</v>
      </c>
      <c r="J37" s="32" t="s">
        <v>4</v>
      </c>
      <c r="K37" s="31">
        <v>273403</v>
      </c>
      <c r="L37" s="31">
        <v>100</v>
      </c>
      <c r="M37" s="33">
        <v>16991</v>
      </c>
    </row>
    <row r="38" spans="1:8" s="2" customFormat="1" ht="18" customHeight="1">
      <c r="A38" s="55" t="s">
        <v>289</v>
      </c>
      <c r="H38" s="93" t="s">
        <v>290</v>
      </c>
    </row>
    <row r="39" spans="1:8" s="2" customFormat="1" ht="52.5" customHeight="1">
      <c r="A39" s="347"/>
      <c r="B39" s="347"/>
      <c r="C39" s="347"/>
      <c r="D39" s="347"/>
      <c r="E39" s="347"/>
      <c r="F39" s="347"/>
      <c r="G39" s="347"/>
      <c r="H39" s="347"/>
    </row>
  </sheetData>
  <sheetProtection/>
  <mergeCells count="8">
    <mergeCell ref="H2:M2"/>
    <mergeCell ref="H3:M3"/>
    <mergeCell ref="A39:H39"/>
    <mergeCell ref="A5:B5"/>
    <mergeCell ref="A2:G2"/>
    <mergeCell ref="A3:G3"/>
    <mergeCell ref="A6:B6"/>
    <mergeCell ref="L4:M4"/>
  </mergeCells>
  <printOptions/>
  <pageMargins left="1.1811023622047245" right="1.1811023622047245" top="1.3779527559055118" bottom="1.1811023622047245" header="0.5118110236220472" footer="0.9055118110236221"/>
  <pageSetup firstPageNumber="115" useFirstPageNumber="1" horizontalDpi="600" verticalDpi="600" orientation="portrait" paperSize="9" r:id="rId1"/>
  <headerFooter alignWithMargins="0">
    <oddFooter>&amp;C&amp;"Arial,粗體"- &amp;P+1 -</oddFooter>
  </headerFooter>
</worksheet>
</file>

<file path=xl/worksheets/sheet3.xml><?xml version="1.0" encoding="utf-8"?>
<worksheet xmlns="http://schemas.openxmlformats.org/spreadsheetml/2006/main" xmlns:r="http://schemas.openxmlformats.org/officeDocument/2006/relationships">
  <dimension ref="A1:L34"/>
  <sheetViews>
    <sheetView zoomScalePageLayoutView="0" workbookViewId="0" topLeftCell="C1">
      <pane ySplit="6" topLeftCell="BM25" activePane="bottomLeft" state="frozen"/>
      <selection pane="topLeft" activeCell="J20" sqref="J20"/>
      <selection pane="bottomLeft" activeCell="M30" sqref="M30"/>
    </sheetView>
  </sheetViews>
  <sheetFormatPr defaultColWidth="9.00390625" defaultRowHeight="16.5"/>
  <cols>
    <col min="1" max="1" width="16.625" style="1" customWidth="1"/>
    <col min="2" max="6" width="10.125" style="1" customWidth="1"/>
    <col min="7" max="12" width="11.625" style="1" customWidth="1"/>
    <col min="13" max="16384" width="9.00390625" style="1" customWidth="1"/>
  </cols>
  <sheetData>
    <row r="1" spans="1:12" s="2" customFormat="1" ht="19.5" customHeight="1">
      <c r="A1" s="55" t="s">
        <v>89</v>
      </c>
      <c r="B1" s="81"/>
      <c r="C1" s="81"/>
      <c r="D1" s="56"/>
      <c r="E1" s="56"/>
      <c r="F1" s="56"/>
      <c r="G1" s="56"/>
      <c r="L1" s="57" t="s">
        <v>98</v>
      </c>
    </row>
    <row r="2" spans="1:12" s="10" customFormat="1" ht="19.5" customHeight="1">
      <c r="A2" s="339" t="s">
        <v>173</v>
      </c>
      <c r="B2" s="339"/>
      <c r="C2" s="339"/>
      <c r="D2" s="339"/>
      <c r="E2" s="339"/>
      <c r="F2" s="339"/>
      <c r="G2" s="340" t="s">
        <v>171</v>
      </c>
      <c r="H2" s="340"/>
      <c r="I2" s="340"/>
      <c r="J2" s="340"/>
      <c r="K2" s="340"/>
      <c r="L2" s="340"/>
    </row>
    <row r="3" spans="1:12" ht="15" customHeight="1">
      <c r="A3" s="350" t="s">
        <v>107</v>
      </c>
      <c r="B3" s="350"/>
      <c r="C3" s="350"/>
      <c r="D3" s="350"/>
      <c r="E3" s="350"/>
      <c r="F3" s="350"/>
      <c r="G3" s="95"/>
      <c r="H3" s="99"/>
      <c r="I3" s="95"/>
      <c r="J3" s="95" t="s">
        <v>174</v>
      </c>
      <c r="K3" s="95"/>
      <c r="L3" s="95"/>
    </row>
    <row r="4" spans="1:12" s="2" customFormat="1" ht="15" customHeight="1" thickBot="1">
      <c r="A4" s="82"/>
      <c r="B4" s="82"/>
      <c r="C4" s="83"/>
      <c r="D4" s="83"/>
      <c r="E4" s="83"/>
      <c r="F4" s="84" t="s">
        <v>77</v>
      </c>
      <c r="G4" s="84"/>
      <c r="H4" s="4"/>
      <c r="I4" s="4"/>
      <c r="J4" s="100"/>
      <c r="K4" s="357" t="s">
        <v>259</v>
      </c>
      <c r="L4" s="357"/>
    </row>
    <row r="5" spans="1:12" s="2" customFormat="1" ht="24.75" customHeight="1">
      <c r="A5" s="94" t="s">
        <v>3</v>
      </c>
      <c r="B5" s="53" t="s">
        <v>79</v>
      </c>
      <c r="C5" s="85" t="s">
        <v>1</v>
      </c>
      <c r="D5" s="54" t="s">
        <v>80</v>
      </c>
      <c r="E5" s="54" t="s">
        <v>81</v>
      </c>
      <c r="F5" s="85" t="s">
        <v>82</v>
      </c>
      <c r="G5" s="113" t="s">
        <v>104</v>
      </c>
      <c r="H5" s="85" t="s">
        <v>2</v>
      </c>
      <c r="I5" s="54" t="s">
        <v>90</v>
      </c>
      <c r="J5" s="54" t="s">
        <v>91</v>
      </c>
      <c r="K5" s="54" t="s">
        <v>92</v>
      </c>
      <c r="L5" s="191" t="s">
        <v>292</v>
      </c>
    </row>
    <row r="6" spans="1:12" s="2" customFormat="1" ht="37.5" customHeight="1" thickBot="1">
      <c r="A6" s="96" t="s">
        <v>105</v>
      </c>
      <c r="B6" s="86" t="s">
        <v>106</v>
      </c>
      <c r="C6" s="87" t="s">
        <v>85</v>
      </c>
      <c r="D6" s="87" t="s">
        <v>86</v>
      </c>
      <c r="E6" s="87" t="s">
        <v>87</v>
      </c>
      <c r="F6" s="87" t="s">
        <v>88</v>
      </c>
      <c r="G6" s="114" t="s">
        <v>97</v>
      </c>
      <c r="H6" s="87" t="s">
        <v>93</v>
      </c>
      <c r="I6" s="87" t="s">
        <v>94</v>
      </c>
      <c r="J6" s="87" t="s">
        <v>95</v>
      </c>
      <c r="K6" s="87" t="s">
        <v>96</v>
      </c>
      <c r="L6" s="88" t="s">
        <v>293</v>
      </c>
    </row>
    <row r="7" spans="1:12" s="2" customFormat="1" ht="16.5" customHeight="1">
      <c r="A7" s="104" t="s">
        <v>15</v>
      </c>
      <c r="B7" s="192">
        <v>1541603</v>
      </c>
      <c r="C7" s="193">
        <v>553559</v>
      </c>
      <c r="D7" s="194" t="s">
        <v>284</v>
      </c>
      <c r="E7" s="193">
        <v>1402</v>
      </c>
      <c r="F7" s="193">
        <v>39765</v>
      </c>
      <c r="G7" s="197">
        <v>1510</v>
      </c>
      <c r="H7" s="193">
        <v>349684</v>
      </c>
      <c r="I7" s="194" t="s">
        <v>284</v>
      </c>
      <c r="J7" s="193">
        <v>532456</v>
      </c>
      <c r="K7" s="193">
        <v>359</v>
      </c>
      <c r="L7" s="196">
        <v>62868</v>
      </c>
    </row>
    <row r="8" spans="1:12" s="2" customFormat="1" ht="16.5" customHeight="1">
      <c r="A8" s="105">
        <v>2001</v>
      </c>
      <c r="B8" s="188"/>
      <c r="C8" s="189"/>
      <c r="D8" s="189"/>
      <c r="E8" s="189"/>
      <c r="F8" s="189"/>
      <c r="G8" s="190"/>
      <c r="H8" s="189"/>
      <c r="I8" s="189"/>
      <c r="J8" s="189"/>
      <c r="K8" s="189"/>
      <c r="L8" s="198"/>
    </row>
    <row r="9" spans="1:12" s="2" customFormat="1" ht="16.5" customHeight="1">
      <c r="A9" s="104" t="s">
        <v>7</v>
      </c>
      <c r="B9" s="192">
        <v>874036</v>
      </c>
      <c r="C9" s="193">
        <v>647717</v>
      </c>
      <c r="D9" s="194" t="s">
        <v>284</v>
      </c>
      <c r="E9" s="193">
        <v>604</v>
      </c>
      <c r="F9" s="193">
        <v>32379</v>
      </c>
      <c r="G9" s="197">
        <v>3280</v>
      </c>
      <c r="H9" s="193">
        <v>9487</v>
      </c>
      <c r="I9" s="194" t="s">
        <v>284</v>
      </c>
      <c r="J9" s="193">
        <v>140861</v>
      </c>
      <c r="K9" s="194" t="s">
        <v>284</v>
      </c>
      <c r="L9" s="196">
        <v>39708</v>
      </c>
    </row>
    <row r="10" spans="1:12" s="106" customFormat="1" ht="16.5" customHeight="1">
      <c r="A10" s="105">
        <v>2002</v>
      </c>
      <c r="B10" s="188"/>
      <c r="C10" s="189"/>
      <c r="D10" s="189"/>
      <c r="E10" s="189"/>
      <c r="F10" s="189"/>
      <c r="G10" s="190"/>
      <c r="H10" s="189"/>
      <c r="I10" s="189"/>
      <c r="J10" s="189"/>
      <c r="K10" s="189"/>
      <c r="L10" s="198"/>
    </row>
    <row r="11" spans="1:12" s="2" customFormat="1" ht="16.5" customHeight="1">
      <c r="A11" s="104" t="s">
        <v>8</v>
      </c>
      <c r="B11" s="192">
        <v>1191447</v>
      </c>
      <c r="C11" s="193">
        <v>608443</v>
      </c>
      <c r="D11" s="194" t="s">
        <v>284</v>
      </c>
      <c r="E11" s="193">
        <v>1291</v>
      </c>
      <c r="F11" s="193">
        <v>26375</v>
      </c>
      <c r="G11" s="197">
        <v>1188</v>
      </c>
      <c r="H11" s="193">
        <v>5320</v>
      </c>
      <c r="I11" s="194" t="s">
        <v>284</v>
      </c>
      <c r="J11" s="193">
        <v>484269</v>
      </c>
      <c r="K11" s="194" t="s">
        <v>284</v>
      </c>
      <c r="L11" s="196">
        <v>64561</v>
      </c>
    </row>
    <row r="12" spans="1:12" s="106" customFormat="1" ht="16.5" customHeight="1">
      <c r="A12" s="105">
        <v>2003</v>
      </c>
      <c r="B12" s="188"/>
      <c r="C12" s="189"/>
      <c r="D12" s="189"/>
      <c r="E12" s="189"/>
      <c r="F12" s="189"/>
      <c r="G12" s="190"/>
      <c r="H12" s="189"/>
      <c r="I12" s="189"/>
      <c r="J12" s="189"/>
      <c r="K12" s="189"/>
      <c r="L12" s="198"/>
    </row>
    <row r="13" spans="1:12" s="2" customFormat="1" ht="16.5" customHeight="1">
      <c r="A13" s="104" t="s">
        <v>9</v>
      </c>
      <c r="B13" s="192">
        <v>899043</v>
      </c>
      <c r="C13" s="193">
        <v>639989</v>
      </c>
      <c r="D13" s="194" t="s">
        <v>284</v>
      </c>
      <c r="E13" s="193">
        <v>2083</v>
      </c>
      <c r="F13" s="193">
        <v>27394</v>
      </c>
      <c r="G13" s="197">
        <v>712</v>
      </c>
      <c r="H13" s="193">
        <v>6527</v>
      </c>
      <c r="I13" s="194" t="s">
        <v>284</v>
      </c>
      <c r="J13" s="193">
        <v>190241</v>
      </c>
      <c r="K13" s="193">
        <v>30</v>
      </c>
      <c r="L13" s="196">
        <v>32067</v>
      </c>
    </row>
    <row r="14" spans="1:12" s="106" customFormat="1" ht="16.5" customHeight="1">
      <c r="A14" s="105">
        <v>2004</v>
      </c>
      <c r="B14" s="188"/>
      <c r="C14" s="189"/>
      <c r="D14" s="189"/>
      <c r="E14" s="189"/>
      <c r="F14" s="189"/>
      <c r="G14" s="190"/>
      <c r="H14" s="189"/>
      <c r="I14" s="189"/>
      <c r="J14" s="189"/>
      <c r="K14" s="189"/>
      <c r="L14" s="198"/>
    </row>
    <row r="15" spans="1:12" s="2" customFormat="1" ht="16.5" customHeight="1">
      <c r="A15" s="104" t="s">
        <v>10</v>
      </c>
      <c r="B15" s="192">
        <v>1181161</v>
      </c>
      <c r="C15" s="193">
        <v>670969</v>
      </c>
      <c r="D15" s="194" t="s">
        <v>284</v>
      </c>
      <c r="E15" s="193">
        <v>1079</v>
      </c>
      <c r="F15" s="193">
        <v>29750</v>
      </c>
      <c r="G15" s="197">
        <v>731</v>
      </c>
      <c r="H15" s="193">
        <v>15342</v>
      </c>
      <c r="I15" s="194" t="s">
        <v>284</v>
      </c>
      <c r="J15" s="193">
        <v>386530</v>
      </c>
      <c r="K15" s="193"/>
      <c r="L15" s="196">
        <v>76760</v>
      </c>
    </row>
    <row r="16" spans="1:12" s="106" customFormat="1" ht="16.5" customHeight="1">
      <c r="A16" s="105">
        <v>2005</v>
      </c>
      <c r="B16" s="188"/>
      <c r="C16" s="189"/>
      <c r="D16" s="189"/>
      <c r="E16" s="189"/>
      <c r="F16" s="189"/>
      <c r="G16" s="190"/>
      <c r="H16" s="189"/>
      <c r="I16" s="189"/>
      <c r="J16" s="189"/>
      <c r="K16" s="189"/>
      <c r="L16" s="198"/>
    </row>
    <row r="17" spans="1:12" s="2" customFormat="1" ht="16.5" customHeight="1">
      <c r="A17" s="104" t="s">
        <v>11</v>
      </c>
      <c r="B17" s="192">
        <f>SUM(C17:L17)</f>
        <v>1011543</v>
      </c>
      <c r="C17" s="193">
        <v>664286</v>
      </c>
      <c r="D17" s="194" t="s">
        <v>284</v>
      </c>
      <c r="E17" s="193">
        <v>1233</v>
      </c>
      <c r="F17" s="193">
        <v>27611</v>
      </c>
      <c r="G17" s="197">
        <v>755</v>
      </c>
      <c r="H17" s="193">
        <v>17578</v>
      </c>
      <c r="I17" s="194" t="s">
        <v>284</v>
      </c>
      <c r="J17" s="193">
        <v>268661</v>
      </c>
      <c r="K17" s="193">
        <v>50</v>
      </c>
      <c r="L17" s="196">
        <v>31369</v>
      </c>
    </row>
    <row r="18" spans="1:12" s="106" customFormat="1" ht="16.5" customHeight="1">
      <c r="A18" s="107">
        <v>2006</v>
      </c>
      <c r="B18" s="188"/>
      <c r="C18" s="189"/>
      <c r="D18" s="189"/>
      <c r="E18" s="189"/>
      <c r="F18" s="189"/>
      <c r="G18" s="190"/>
      <c r="H18" s="189"/>
      <c r="I18" s="189"/>
      <c r="J18" s="189"/>
      <c r="K18" s="189"/>
      <c r="L18" s="196"/>
    </row>
    <row r="19" spans="1:12" s="2" customFormat="1" ht="16.5" customHeight="1">
      <c r="A19" s="104" t="s">
        <v>14</v>
      </c>
      <c r="B19" s="192">
        <f>SUM(C19:L19)</f>
        <v>1338572.5459999999</v>
      </c>
      <c r="C19" s="193">
        <v>735394.37</v>
      </c>
      <c r="D19" s="194" t="s">
        <v>284</v>
      </c>
      <c r="E19" s="193">
        <v>1229.509</v>
      </c>
      <c r="F19" s="193">
        <v>39975.854</v>
      </c>
      <c r="G19" s="197">
        <v>781.992</v>
      </c>
      <c r="H19" s="193">
        <v>2579.755</v>
      </c>
      <c r="I19" s="194" t="s">
        <v>284</v>
      </c>
      <c r="J19" s="193">
        <v>533874.445</v>
      </c>
      <c r="K19" s="193">
        <v>790</v>
      </c>
      <c r="L19" s="196">
        <v>23946.621</v>
      </c>
    </row>
    <row r="20" spans="1:12" s="106" customFormat="1" ht="16.5" customHeight="1">
      <c r="A20" s="107">
        <v>2007</v>
      </c>
      <c r="B20" s="188"/>
      <c r="C20" s="193"/>
      <c r="D20" s="189"/>
      <c r="E20" s="189"/>
      <c r="F20" s="189"/>
      <c r="G20" s="190"/>
      <c r="H20" s="189"/>
      <c r="I20" s="189"/>
      <c r="J20" s="189"/>
      <c r="K20" s="189"/>
      <c r="L20" s="196"/>
    </row>
    <row r="21" spans="1:12" s="2" customFormat="1" ht="16.5" customHeight="1">
      <c r="A21" s="104" t="s">
        <v>110</v>
      </c>
      <c r="B21" s="192">
        <f>SUM(C21:L21)</f>
        <v>996694.125</v>
      </c>
      <c r="C21" s="193">
        <v>726026.94</v>
      </c>
      <c r="D21" s="194" t="s">
        <v>284</v>
      </c>
      <c r="E21" s="193">
        <v>1540.561</v>
      </c>
      <c r="F21" s="193">
        <v>40392.486</v>
      </c>
      <c r="G21" s="197">
        <v>1034.486</v>
      </c>
      <c r="H21" s="193">
        <v>13201.196</v>
      </c>
      <c r="I21" s="194" t="s">
        <v>284</v>
      </c>
      <c r="J21" s="193">
        <v>182709.562</v>
      </c>
      <c r="K21" s="194" t="s">
        <v>284</v>
      </c>
      <c r="L21" s="196">
        <v>31788.894</v>
      </c>
    </row>
    <row r="22" spans="1:12" s="106" customFormat="1" ht="16.5" customHeight="1">
      <c r="A22" s="107">
        <v>2008</v>
      </c>
      <c r="B22" s="192"/>
      <c r="C22" s="193"/>
      <c r="D22" s="194"/>
      <c r="E22" s="193"/>
      <c r="F22" s="193"/>
      <c r="G22" s="197"/>
      <c r="H22" s="193"/>
      <c r="I22" s="194"/>
      <c r="J22" s="193"/>
      <c r="K22" s="194"/>
      <c r="L22" s="196"/>
    </row>
    <row r="23" spans="1:12" s="2" customFormat="1" ht="16.5" customHeight="1">
      <c r="A23" s="104" t="s">
        <v>288</v>
      </c>
      <c r="B23" s="192">
        <f>SUM(C23:L23)</f>
        <v>1254859.4600000002</v>
      </c>
      <c r="C23" s="193">
        <v>724950.923</v>
      </c>
      <c r="D23" s="194" t="s">
        <v>284</v>
      </c>
      <c r="E23" s="193">
        <v>4419.837</v>
      </c>
      <c r="F23" s="193">
        <v>40430.15</v>
      </c>
      <c r="G23" s="197">
        <v>1013.29</v>
      </c>
      <c r="H23" s="193">
        <v>5151.98</v>
      </c>
      <c r="I23" s="194" t="s">
        <v>284</v>
      </c>
      <c r="J23" s="193">
        <v>461551.608</v>
      </c>
      <c r="K23" s="193">
        <v>254.5</v>
      </c>
      <c r="L23" s="196">
        <v>17087.172</v>
      </c>
    </row>
    <row r="24" spans="1:12" s="2" customFormat="1" ht="16.5" customHeight="1">
      <c r="A24" s="107">
        <v>2009</v>
      </c>
      <c r="B24" s="192"/>
      <c r="C24" s="193"/>
      <c r="D24" s="194"/>
      <c r="E24" s="193"/>
      <c r="F24" s="193"/>
      <c r="G24" s="197"/>
      <c r="H24" s="193"/>
      <c r="I24" s="194"/>
      <c r="J24" s="193"/>
      <c r="K24" s="193"/>
      <c r="L24" s="196"/>
    </row>
    <row r="25" spans="1:12" s="2" customFormat="1" ht="13.5">
      <c r="A25" s="104" t="s">
        <v>287</v>
      </c>
      <c r="B25" s="192">
        <v>1213952</v>
      </c>
      <c r="C25" s="193">
        <v>775815</v>
      </c>
      <c r="D25" s="194" t="s">
        <v>4</v>
      </c>
      <c r="E25" s="193">
        <v>1295692</v>
      </c>
      <c r="F25" s="193">
        <v>38914</v>
      </c>
      <c r="G25" s="197">
        <v>1061</v>
      </c>
      <c r="H25" s="193">
        <v>15974</v>
      </c>
      <c r="I25" s="194" t="s">
        <v>4</v>
      </c>
      <c r="J25" s="193">
        <v>359952</v>
      </c>
      <c r="K25" s="193">
        <v>310</v>
      </c>
      <c r="L25" s="196">
        <v>20630</v>
      </c>
    </row>
    <row r="26" spans="1:12" s="2" customFormat="1" ht="15" customHeight="1">
      <c r="A26" s="107">
        <v>2010</v>
      </c>
      <c r="B26" s="192"/>
      <c r="C26" s="193"/>
      <c r="D26" s="194"/>
      <c r="E26" s="193"/>
      <c r="F26" s="193"/>
      <c r="G26" s="197"/>
      <c r="H26" s="193"/>
      <c r="I26" s="194"/>
      <c r="J26" s="193"/>
      <c r="K26" s="193"/>
      <c r="L26" s="196"/>
    </row>
    <row r="27" spans="1:12" s="2" customFormat="1" ht="16.5" customHeight="1">
      <c r="A27" s="104" t="s">
        <v>306</v>
      </c>
      <c r="B27" s="192">
        <v>1440605</v>
      </c>
      <c r="C27" s="193">
        <v>852337</v>
      </c>
      <c r="D27" s="194" t="s">
        <v>4</v>
      </c>
      <c r="E27" s="193">
        <v>3489</v>
      </c>
      <c r="F27" s="193">
        <v>36835</v>
      </c>
      <c r="G27" s="197">
        <v>1248</v>
      </c>
      <c r="H27" s="193">
        <v>6780</v>
      </c>
      <c r="I27" s="194" t="s">
        <v>4</v>
      </c>
      <c r="J27" s="193">
        <v>525290</v>
      </c>
      <c r="K27" s="193">
        <v>100</v>
      </c>
      <c r="L27" s="196">
        <v>14525939</v>
      </c>
    </row>
    <row r="28" spans="1:12" s="2" customFormat="1" ht="16.5" customHeight="1">
      <c r="A28" s="279">
        <v>2011</v>
      </c>
      <c r="B28" s="280"/>
      <c r="C28" s="281"/>
      <c r="D28" s="282"/>
      <c r="E28" s="281"/>
      <c r="F28" s="281"/>
      <c r="G28" s="281"/>
      <c r="H28" s="281"/>
      <c r="I28" s="282"/>
      <c r="J28" s="281"/>
      <c r="K28" s="281"/>
      <c r="L28" s="283"/>
    </row>
    <row r="29" spans="1:7" s="2" customFormat="1" ht="13.5" customHeight="1">
      <c r="A29" s="55" t="s">
        <v>304</v>
      </c>
      <c r="B29" s="108"/>
      <c r="C29" s="108"/>
      <c r="D29" s="108"/>
      <c r="E29" s="108"/>
      <c r="F29" s="108"/>
      <c r="G29" s="223" t="s">
        <v>291</v>
      </c>
    </row>
    <row r="30" spans="1:7" s="2" customFormat="1" ht="14.25" customHeight="1">
      <c r="A30" s="355" t="s">
        <v>108</v>
      </c>
      <c r="B30" s="356"/>
      <c r="C30" s="356"/>
      <c r="D30" s="356"/>
      <c r="E30" s="109"/>
      <c r="F30" s="109"/>
      <c r="G30" s="81" t="s">
        <v>109</v>
      </c>
    </row>
    <row r="31" spans="1:7" ht="16.5">
      <c r="A31" s="109"/>
      <c r="B31" s="109"/>
      <c r="C31" s="109"/>
      <c r="D31" s="109"/>
      <c r="E31" s="109"/>
      <c r="F31" s="109"/>
      <c r="G31" s="52"/>
    </row>
    <row r="32" spans="1:7" ht="16.5">
      <c r="A32" s="109"/>
      <c r="B32" s="109"/>
      <c r="C32" s="109"/>
      <c r="D32" s="109"/>
      <c r="E32" s="109"/>
      <c r="F32" s="109"/>
      <c r="G32" s="52"/>
    </row>
    <row r="33" spans="1:7" ht="16.5">
      <c r="A33" s="109"/>
      <c r="B33" s="109"/>
      <c r="C33" s="109"/>
      <c r="D33" s="109"/>
      <c r="E33" s="109"/>
      <c r="F33" s="109"/>
      <c r="G33" s="52"/>
    </row>
    <row r="34" spans="1:7" ht="16.5">
      <c r="A34" s="52"/>
      <c r="B34" s="52"/>
      <c r="C34" s="52"/>
      <c r="D34" s="52"/>
      <c r="E34" s="52"/>
      <c r="F34" s="52"/>
      <c r="G34" s="52"/>
    </row>
  </sheetData>
  <sheetProtection/>
  <mergeCells count="5">
    <mergeCell ref="A30:D30"/>
    <mergeCell ref="K4:L4"/>
    <mergeCell ref="A2:F2"/>
    <mergeCell ref="A3:F3"/>
    <mergeCell ref="G2:L2"/>
  </mergeCells>
  <printOptions/>
  <pageMargins left="1.1811023622047245" right="1.1811023622047245" top="1.3779527559055118" bottom="1.1811023622047245" header="0.5118110236220472" footer="0.9055118110236221"/>
  <pageSetup firstPageNumber="113" useFirstPageNumber="1" horizontalDpi="600" verticalDpi="600" orientation="portrait" paperSize="9" r:id="rId1"/>
  <headerFooter alignWithMargins="0">
    <oddFooter>&amp;C&amp;"Arial,粗體"- &amp;P+1 -</oddFooter>
  </headerFooter>
</worksheet>
</file>

<file path=xl/worksheets/sheet4.xml><?xml version="1.0" encoding="utf-8"?>
<worksheet xmlns="http://schemas.openxmlformats.org/spreadsheetml/2006/main" xmlns:r="http://schemas.openxmlformats.org/officeDocument/2006/relationships">
  <dimension ref="A1:R38"/>
  <sheetViews>
    <sheetView zoomScalePageLayoutView="0" workbookViewId="0" topLeftCell="A1">
      <pane xSplit="1" ySplit="5" topLeftCell="B27" activePane="bottomRight" state="frozen"/>
      <selection pane="topLeft" activeCell="J20" sqref="J20"/>
      <selection pane="topRight" activeCell="J20" sqref="J20"/>
      <selection pane="bottomLeft" activeCell="J20" sqref="J20"/>
      <selection pane="bottomRight" activeCell="H42" sqref="H42"/>
    </sheetView>
  </sheetViews>
  <sheetFormatPr defaultColWidth="9.00390625" defaultRowHeight="16.5"/>
  <cols>
    <col min="1" max="1" width="12.625" style="1" customWidth="1"/>
    <col min="2" max="2" width="15.125" style="1" customWidth="1"/>
    <col min="3" max="3" width="8.125" style="1" customWidth="1"/>
    <col min="4" max="9" width="8.375" style="1" customWidth="1"/>
    <col min="10" max="10" width="9.125" style="1" customWidth="1"/>
    <col min="11" max="14" width="9.75390625" style="1" customWidth="1"/>
    <col min="15" max="15" width="10.375" style="1" customWidth="1"/>
    <col min="16" max="16" width="9.75390625" style="1" customWidth="1"/>
    <col min="17" max="16384" width="9.00390625" style="1" customWidth="1"/>
  </cols>
  <sheetData>
    <row r="1" spans="1:16" s="2" customFormat="1" ht="19.5" customHeight="1">
      <c r="A1" s="55" t="s">
        <v>89</v>
      </c>
      <c r="B1" s="81"/>
      <c r="C1" s="81"/>
      <c r="D1" s="56"/>
      <c r="E1" s="56"/>
      <c r="F1" s="56"/>
      <c r="G1" s="56"/>
      <c r="H1" s="56"/>
      <c r="I1" s="56"/>
      <c r="J1" s="56"/>
      <c r="K1" s="56"/>
      <c r="L1" s="56"/>
      <c r="M1" s="56"/>
      <c r="N1" s="56"/>
      <c r="O1" s="56"/>
      <c r="P1" s="57" t="s">
        <v>98</v>
      </c>
    </row>
    <row r="2" spans="1:16" s="10" customFormat="1" ht="19.5" customHeight="1">
      <c r="A2" s="339" t="s">
        <v>162</v>
      </c>
      <c r="B2" s="339"/>
      <c r="C2" s="339"/>
      <c r="D2" s="339"/>
      <c r="E2" s="339"/>
      <c r="F2" s="339"/>
      <c r="G2" s="339"/>
      <c r="H2" s="339"/>
      <c r="I2" s="340" t="s">
        <v>163</v>
      </c>
      <c r="J2" s="340"/>
      <c r="K2" s="340"/>
      <c r="L2" s="340"/>
      <c r="M2" s="340"/>
      <c r="N2" s="340"/>
      <c r="O2" s="340"/>
      <c r="P2" s="340"/>
    </row>
    <row r="3" spans="1:16" ht="15" customHeight="1">
      <c r="A3" s="350" t="s">
        <v>159</v>
      </c>
      <c r="B3" s="350"/>
      <c r="C3" s="350"/>
      <c r="D3" s="350"/>
      <c r="E3" s="350"/>
      <c r="F3" s="350"/>
      <c r="G3" s="350"/>
      <c r="H3" s="350"/>
      <c r="I3" s="345" t="s">
        <v>160</v>
      </c>
      <c r="J3" s="345"/>
      <c r="K3" s="345"/>
      <c r="L3" s="345"/>
      <c r="M3" s="345"/>
      <c r="N3" s="345"/>
      <c r="O3" s="345"/>
      <c r="P3" s="345"/>
    </row>
    <row r="4" spans="1:18" s="2" customFormat="1" ht="15" customHeight="1" thickBot="1">
      <c r="A4" s="124"/>
      <c r="B4" s="124"/>
      <c r="C4" s="61"/>
      <c r="D4" s="61"/>
      <c r="E4" s="61"/>
      <c r="F4" s="61"/>
      <c r="G4" s="61"/>
      <c r="H4" s="62" t="s">
        <v>161</v>
      </c>
      <c r="I4" s="61"/>
      <c r="J4" s="61"/>
      <c r="K4" s="61"/>
      <c r="L4" s="63"/>
      <c r="M4" s="125"/>
      <c r="N4" s="125"/>
      <c r="O4" s="125"/>
      <c r="P4" s="64" t="s">
        <v>258</v>
      </c>
      <c r="Q4" s="101"/>
      <c r="R4" s="101"/>
    </row>
    <row r="5" spans="1:16" s="2" customFormat="1" ht="27.75" customHeight="1">
      <c r="A5" s="359" t="s">
        <v>78</v>
      </c>
      <c r="B5" s="327"/>
      <c r="C5" s="116" t="s">
        <v>111</v>
      </c>
      <c r="D5" s="117" t="s">
        <v>112</v>
      </c>
      <c r="E5" s="119" t="s">
        <v>113</v>
      </c>
      <c r="F5" s="119" t="s">
        <v>114</v>
      </c>
      <c r="G5" s="119" t="s">
        <v>115</v>
      </c>
      <c r="H5" s="120" t="s">
        <v>116</v>
      </c>
      <c r="I5" s="117" t="s">
        <v>117</v>
      </c>
      <c r="J5" s="120" t="s">
        <v>118</v>
      </c>
      <c r="K5" s="119" t="s">
        <v>127</v>
      </c>
      <c r="L5" s="119" t="s">
        <v>128</v>
      </c>
      <c r="M5" s="119" t="s">
        <v>129</v>
      </c>
      <c r="N5" s="119" t="s">
        <v>130</v>
      </c>
      <c r="O5" s="119" t="s">
        <v>131</v>
      </c>
      <c r="P5" s="121" t="s">
        <v>132</v>
      </c>
    </row>
    <row r="6" spans="1:16" s="2" customFormat="1" ht="39.75" customHeight="1" thickBot="1">
      <c r="A6" s="328" t="s">
        <v>83</v>
      </c>
      <c r="B6" s="329"/>
      <c r="C6" s="71" t="s">
        <v>119</v>
      </c>
      <c r="D6" s="71" t="s">
        <v>120</v>
      </c>
      <c r="E6" s="72" t="s">
        <v>121</v>
      </c>
      <c r="F6" s="72" t="s">
        <v>122</v>
      </c>
      <c r="G6" s="72" t="s">
        <v>123</v>
      </c>
      <c r="H6" s="72" t="s">
        <v>124</v>
      </c>
      <c r="I6" s="71" t="s">
        <v>125</v>
      </c>
      <c r="J6" s="72" t="s">
        <v>126</v>
      </c>
      <c r="K6" s="72" t="s">
        <v>133</v>
      </c>
      <c r="L6" s="72" t="s">
        <v>134</v>
      </c>
      <c r="M6" s="72" t="s">
        <v>135</v>
      </c>
      <c r="N6" s="72" t="s">
        <v>136</v>
      </c>
      <c r="O6" s="72" t="s">
        <v>137</v>
      </c>
      <c r="P6" s="73" t="s">
        <v>138</v>
      </c>
    </row>
    <row r="7" spans="1:16" s="2" customFormat="1" ht="4.5" customHeight="1">
      <c r="A7" s="5"/>
      <c r="B7" s="90"/>
      <c r="C7" s="36"/>
      <c r="D7" s="37"/>
      <c r="E7" s="38"/>
      <c r="F7" s="38"/>
      <c r="G7" s="38"/>
      <c r="H7" s="38"/>
      <c r="I7" s="37"/>
      <c r="J7" s="38"/>
      <c r="K7" s="38"/>
      <c r="L7" s="38"/>
      <c r="M7" s="38"/>
      <c r="N7" s="37"/>
      <c r="O7" s="37"/>
      <c r="P7" s="40"/>
    </row>
    <row r="8" spans="1:16" s="2" customFormat="1" ht="18" customHeight="1">
      <c r="A8" s="5" t="s">
        <v>8</v>
      </c>
      <c r="B8" s="89" t="s">
        <v>101</v>
      </c>
      <c r="C8" s="36">
        <f>D8+E8+F8+G8+H8+J8+K8+L8+M8+N8+P8+'6-3歲出預算(續)'!C11+'6-3歲出預算(續)'!E11+'6-3歲出預算(續)'!G11+'6-3歲出預算(續)'!H11+'6-3歲出預算(續)'!I11+'6-3歲出預算(續)'!M11+'6-3歲出預算(續)'!N11</f>
        <v>1194606</v>
      </c>
      <c r="D8" s="37">
        <v>129800</v>
      </c>
      <c r="E8" s="38">
        <v>122806</v>
      </c>
      <c r="F8" s="38">
        <v>85112</v>
      </c>
      <c r="G8" s="38">
        <v>2282</v>
      </c>
      <c r="H8" s="38">
        <v>23156</v>
      </c>
      <c r="I8" s="39" t="s">
        <v>5</v>
      </c>
      <c r="J8" s="38">
        <v>7219</v>
      </c>
      <c r="K8" s="38">
        <v>13484</v>
      </c>
      <c r="L8" s="38">
        <v>17018</v>
      </c>
      <c r="M8" s="38">
        <v>189520</v>
      </c>
      <c r="N8" s="37">
        <v>9561</v>
      </c>
      <c r="O8" s="39" t="s">
        <v>5</v>
      </c>
      <c r="P8" s="40">
        <v>96939</v>
      </c>
    </row>
    <row r="9" spans="1:16" s="2" customFormat="1" ht="23.25" customHeight="1">
      <c r="A9" s="102">
        <v>2003</v>
      </c>
      <c r="B9" s="89" t="s">
        <v>102</v>
      </c>
      <c r="C9" s="36">
        <f>D9+E9+F9+G9+H9+J9+K9+L9+M9+N9+P9+'6-3歲出預算(續)'!C12+'6-3歲出預算(續)'!E12+'6-3歲出預算(續)'!G12+'6-3歲出預算(續)'!H12+'6-3歲出預算(續)'!I12+'6-3歲出預算(續)'!M12+'6-3歲出預算(續)'!N12</f>
        <v>1418332</v>
      </c>
      <c r="D9" s="37">
        <v>129148</v>
      </c>
      <c r="E9" s="38">
        <v>122746</v>
      </c>
      <c r="F9" s="38">
        <v>97881</v>
      </c>
      <c r="G9" s="38">
        <v>2282</v>
      </c>
      <c r="H9" s="38">
        <v>53336</v>
      </c>
      <c r="I9" s="39" t="s">
        <v>5</v>
      </c>
      <c r="J9" s="38">
        <v>11329</v>
      </c>
      <c r="K9" s="38">
        <v>19760</v>
      </c>
      <c r="L9" s="38">
        <v>17018</v>
      </c>
      <c r="M9" s="38">
        <v>209608</v>
      </c>
      <c r="N9" s="37">
        <v>133382</v>
      </c>
      <c r="O9" s="39" t="s">
        <v>5</v>
      </c>
      <c r="P9" s="40">
        <v>94439</v>
      </c>
    </row>
    <row r="10" spans="1:16" s="2" customFormat="1" ht="4.5" customHeight="1">
      <c r="A10" s="5"/>
      <c r="B10" s="90"/>
      <c r="C10" s="36"/>
      <c r="D10" s="37"/>
      <c r="E10" s="38"/>
      <c r="F10" s="38"/>
      <c r="G10" s="38"/>
      <c r="H10" s="38"/>
      <c r="I10" s="37"/>
      <c r="J10" s="38"/>
      <c r="K10" s="38"/>
      <c r="L10" s="38"/>
      <c r="M10" s="38"/>
      <c r="N10" s="37"/>
      <c r="O10" s="37"/>
      <c r="P10" s="40"/>
    </row>
    <row r="11" spans="1:16" s="2" customFormat="1" ht="18" customHeight="1">
      <c r="A11" s="5" t="s">
        <v>9</v>
      </c>
      <c r="B11" s="89" t="s">
        <v>101</v>
      </c>
      <c r="C11" s="36">
        <f>D11+E11+F11+G11+H11+J11+K11+L11+M11+N11+P11+'6-3歲出預算(續)'!C14+'6-3歲出預算(續)'!E14+'6-3歲出預算(續)'!G14+'6-3歲出預算(續)'!H14+'6-3歲出預算(續)'!I14+'6-3歲出預算(續)'!M14+'6-3歲出預算(續)'!N14</f>
        <v>979840</v>
      </c>
      <c r="D11" s="37">
        <v>30148</v>
      </c>
      <c r="E11" s="38">
        <v>132389</v>
      </c>
      <c r="F11" s="38">
        <v>115188</v>
      </c>
      <c r="G11" s="38">
        <v>1116</v>
      </c>
      <c r="H11" s="38">
        <v>19506</v>
      </c>
      <c r="I11" s="39" t="s">
        <v>5</v>
      </c>
      <c r="J11" s="38">
        <v>22144</v>
      </c>
      <c r="K11" s="38">
        <v>15448</v>
      </c>
      <c r="L11" s="38">
        <v>16939</v>
      </c>
      <c r="M11" s="38">
        <v>103817</v>
      </c>
      <c r="N11" s="37">
        <v>11274</v>
      </c>
      <c r="O11" s="39" t="s">
        <v>5</v>
      </c>
      <c r="P11" s="40">
        <v>87674</v>
      </c>
    </row>
    <row r="12" spans="1:16" s="2" customFormat="1" ht="23.25" customHeight="1">
      <c r="A12" s="102">
        <v>2004</v>
      </c>
      <c r="B12" s="89" t="s">
        <v>102</v>
      </c>
      <c r="C12" s="36">
        <f>D12+E12+F12+G12+H12+J12+K12+L12+M12+N12+P12+'6-3歲出預算(續)'!C15+'6-3歲出預算(續)'!E15+'6-3歲出預算(續)'!G15+'6-3歲出預算(續)'!H15+'6-3歲出預算(續)'!I15+'6-3歲出預算(續)'!M15+'6-3歲出預算(續)'!N15</f>
        <v>1053593</v>
      </c>
      <c r="D12" s="37">
        <v>30148</v>
      </c>
      <c r="E12" s="38">
        <v>134609</v>
      </c>
      <c r="F12" s="38">
        <v>135296</v>
      </c>
      <c r="G12" s="38">
        <v>1216</v>
      </c>
      <c r="H12" s="38">
        <v>25206</v>
      </c>
      <c r="I12" s="39" t="s">
        <v>5</v>
      </c>
      <c r="J12" s="38">
        <v>22144</v>
      </c>
      <c r="K12" s="38">
        <v>14233</v>
      </c>
      <c r="L12" s="38">
        <v>16939</v>
      </c>
      <c r="M12" s="38">
        <v>138817</v>
      </c>
      <c r="N12" s="37">
        <v>11274</v>
      </c>
      <c r="O12" s="39" t="s">
        <v>5</v>
      </c>
      <c r="P12" s="40">
        <v>89474</v>
      </c>
    </row>
    <row r="13" spans="1:16" s="2" customFormat="1" ht="4.5" customHeight="1">
      <c r="A13" s="5"/>
      <c r="B13" s="90"/>
      <c r="C13" s="36"/>
      <c r="D13" s="37"/>
      <c r="E13" s="38"/>
      <c r="F13" s="38"/>
      <c r="G13" s="38"/>
      <c r="H13" s="38"/>
      <c r="I13" s="37"/>
      <c r="J13" s="38"/>
      <c r="K13" s="38"/>
      <c r="L13" s="38"/>
      <c r="M13" s="38"/>
      <c r="N13" s="37"/>
      <c r="O13" s="37"/>
      <c r="P13" s="40"/>
    </row>
    <row r="14" spans="1:16" s="2" customFormat="1" ht="18" customHeight="1">
      <c r="A14" s="5" t="s">
        <v>10</v>
      </c>
      <c r="B14" s="89" t="s">
        <v>101</v>
      </c>
      <c r="C14" s="36">
        <f>D14+E14+F14+G14+H14+J14+K14+L14+M14+N14+P14+'6-3歲出預算(續)'!C17+'6-3歲出預算(續)'!E17+'6-3歲出預算(續)'!G17+'6-3歲出預算(續)'!H17+'6-3歲出預算(續)'!I17+'6-3歲出預算(續)'!M17+'6-3歲出預算(續)'!N17</f>
        <v>1211335</v>
      </c>
      <c r="D14" s="37">
        <v>30014</v>
      </c>
      <c r="E14" s="38">
        <v>129639</v>
      </c>
      <c r="F14" s="38">
        <v>124439</v>
      </c>
      <c r="G14" s="38">
        <v>1545</v>
      </c>
      <c r="H14" s="38">
        <v>14459</v>
      </c>
      <c r="I14" s="39" t="s">
        <v>5</v>
      </c>
      <c r="J14" s="38">
        <v>13666</v>
      </c>
      <c r="K14" s="38">
        <v>12011</v>
      </c>
      <c r="L14" s="38">
        <v>17378</v>
      </c>
      <c r="M14" s="38">
        <v>299319</v>
      </c>
      <c r="N14" s="37">
        <v>9896</v>
      </c>
      <c r="O14" s="39" t="s">
        <v>5</v>
      </c>
      <c r="P14" s="40">
        <v>179048</v>
      </c>
    </row>
    <row r="15" spans="1:16" s="2" customFormat="1" ht="23.25" customHeight="1">
      <c r="A15" s="102">
        <v>2005</v>
      </c>
      <c r="B15" s="89" t="s">
        <v>102</v>
      </c>
      <c r="C15" s="36">
        <f>D15+E15+F15+G15+H15+J15+K15+L15+M15+N15+P15+'6-3歲出預算(續)'!C18+'6-3歲出預算(續)'!E18+'6-3歲出預算(續)'!G18+'6-3歲出預算(續)'!H18+'6-3歲出預算(續)'!I18+'6-3歲出預算(續)'!M18+'6-3歲出預算(續)'!N18</f>
        <v>1390842</v>
      </c>
      <c r="D15" s="37">
        <v>30714</v>
      </c>
      <c r="E15" s="38">
        <v>134213</v>
      </c>
      <c r="F15" s="38">
        <v>126274</v>
      </c>
      <c r="G15" s="38">
        <v>1545</v>
      </c>
      <c r="H15" s="38">
        <v>34559</v>
      </c>
      <c r="I15" s="39" t="s">
        <v>5</v>
      </c>
      <c r="J15" s="37">
        <v>13666</v>
      </c>
      <c r="K15" s="38">
        <v>29379</v>
      </c>
      <c r="L15" s="38">
        <v>17378</v>
      </c>
      <c r="M15" s="38">
        <v>411719</v>
      </c>
      <c r="N15" s="37">
        <v>10736</v>
      </c>
      <c r="O15" s="39" t="s">
        <v>5</v>
      </c>
      <c r="P15" s="40">
        <v>179048</v>
      </c>
    </row>
    <row r="16" spans="1:16" s="2" customFormat="1" ht="4.5" customHeight="1">
      <c r="A16" s="5"/>
      <c r="B16" s="90"/>
      <c r="C16" s="36"/>
      <c r="D16" s="37"/>
      <c r="E16" s="38"/>
      <c r="F16" s="38"/>
      <c r="G16" s="38"/>
      <c r="H16" s="38"/>
      <c r="I16" s="37"/>
      <c r="J16" s="37"/>
      <c r="K16" s="38"/>
      <c r="L16" s="38"/>
      <c r="M16" s="38"/>
      <c r="N16" s="37"/>
      <c r="O16" s="37"/>
      <c r="P16" s="40"/>
    </row>
    <row r="17" spans="1:16" s="2" customFormat="1" ht="18" customHeight="1">
      <c r="A17" s="5" t="s">
        <v>11</v>
      </c>
      <c r="B17" s="89" t="s">
        <v>101</v>
      </c>
      <c r="C17" s="36">
        <f>D17+E17+F17+G17+H17+J17+K17+L17+M17+N17+P17+'6-3歲出預算(續)'!C20+'6-3歲出預算(續)'!E20+'6-3歲出預算(續)'!G20+'6-3歲出預算(續)'!H20+'6-3歲出預算(續)'!I20+'6-3歲出預算(續)'!M20+'6-3歲出預算(續)'!N20</f>
        <v>1074384</v>
      </c>
      <c r="D17" s="37">
        <v>30191</v>
      </c>
      <c r="E17" s="38">
        <v>129202</v>
      </c>
      <c r="F17" s="38">
        <v>156227</v>
      </c>
      <c r="G17" s="38">
        <v>1979</v>
      </c>
      <c r="H17" s="38">
        <v>21135</v>
      </c>
      <c r="I17" s="39" t="s">
        <v>5</v>
      </c>
      <c r="J17" s="37">
        <v>13352</v>
      </c>
      <c r="K17" s="38">
        <v>13185</v>
      </c>
      <c r="L17" s="38">
        <v>18437</v>
      </c>
      <c r="M17" s="38">
        <v>86060</v>
      </c>
      <c r="N17" s="37">
        <v>9038</v>
      </c>
      <c r="O17" s="39" t="s">
        <v>5</v>
      </c>
      <c r="P17" s="40">
        <v>172024</v>
      </c>
    </row>
    <row r="18" spans="1:16" s="2" customFormat="1" ht="23.25" customHeight="1">
      <c r="A18" s="102">
        <v>2006</v>
      </c>
      <c r="B18" s="89" t="s">
        <v>102</v>
      </c>
      <c r="C18" s="36">
        <f>D18+E18+F18+G18+H18+J18+K18+L18+M18+N18+P18+'6-3歲出預算(續)'!C21+'6-3歲出預算(續)'!E21+'6-3歲出預算(續)'!G21+'6-3歲出預算(續)'!H21+'6-3歲出預算(續)'!I21+'6-3歲出預算(續)'!M21+'6-3歲出預算(續)'!N21</f>
        <v>1189400</v>
      </c>
      <c r="D18" s="37">
        <v>30291</v>
      </c>
      <c r="E18" s="38">
        <v>133827</v>
      </c>
      <c r="F18" s="38">
        <v>197023</v>
      </c>
      <c r="G18" s="38">
        <v>1979</v>
      </c>
      <c r="H18" s="38">
        <v>40835</v>
      </c>
      <c r="I18" s="39" t="s">
        <v>5</v>
      </c>
      <c r="J18" s="37">
        <v>15771</v>
      </c>
      <c r="K18" s="38">
        <v>15950</v>
      </c>
      <c r="L18" s="38">
        <v>18437</v>
      </c>
      <c r="M18" s="38">
        <v>102584</v>
      </c>
      <c r="N18" s="37">
        <v>8538</v>
      </c>
      <c r="O18" s="39" t="s">
        <v>5</v>
      </c>
      <c r="P18" s="40">
        <v>173964</v>
      </c>
    </row>
    <row r="19" spans="1:16" s="2" customFormat="1" ht="4.5" customHeight="1">
      <c r="A19" s="5"/>
      <c r="B19" s="90"/>
      <c r="C19" s="36"/>
      <c r="D19" s="37"/>
      <c r="E19" s="38"/>
      <c r="F19" s="38"/>
      <c r="G19" s="38"/>
      <c r="H19" s="38"/>
      <c r="I19" s="37"/>
      <c r="J19" s="37"/>
      <c r="K19" s="38"/>
      <c r="L19" s="38"/>
      <c r="M19" s="38"/>
      <c r="N19" s="37"/>
      <c r="O19" s="37"/>
      <c r="P19" s="40"/>
    </row>
    <row r="20" spans="1:16" s="2" customFormat="1" ht="18" customHeight="1">
      <c r="A20" s="5" t="s">
        <v>12</v>
      </c>
      <c r="B20" s="89" t="s">
        <v>101</v>
      </c>
      <c r="C20" s="41">
        <f>D20+E20+F20+G20+H20+J20+K20+L20+M20+N20+P20+'6-3歲出預算(續)'!C23+'6-3歲出預算(續)'!E23+'6-3歲出預算(續)'!G23+'6-3歲出預算(續)'!H23+'6-3歲出預算(續)'!I23+'6-3歲出預算(續)'!M23+'6-3歲出預算(續)'!N23</f>
        <v>1439239</v>
      </c>
      <c r="D20" s="37">
        <v>30263</v>
      </c>
      <c r="E20" s="38">
        <v>139295</v>
      </c>
      <c r="F20" s="38">
        <v>121811</v>
      </c>
      <c r="G20" s="38">
        <v>2302</v>
      </c>
      <c r="H20" s="38">
        <v>24924</v>
      </c>
      <c r="I20" s="39" t="s">
        <v>5</v>
      </c>
      <c r="J20" s="37">
        <v>17538</v>
      </c>
      <c r="K20" s="38">
        <v>18086</v>
      </c>
      <c r="L20" s="38">
        <v>18522</v>
      </c>
      <c r="M20" s="38">
        <v>468448</v>
      </c>
      <c r="N20" s="37">
        <v>10885</v>
      </c>
      <c r="O20" s="39" t="s">
        <v>5</v>
      </c>
      <c r="P20" s="40">
        <v>175704</v>
      </c>
    </row>
    <row r="21" spans="1:16" s="2" customFormat="1" ht="23.25" customHeight="1">
      <c r="A21" s="102">
        <v>2007</v>
      </c>
      <c r="B21" s="89" t="s">
        <v>102</v>
      </c>
      <c r="C21" s="41">
        <f>D21+E21+F21+G21+H21+J21+K21+L21+M21+N21+P21+'6-3歲出預算(續)'!C24+'6-3歲出預算(續)'!E24+'6-3歲出預算(續)'!G24+'6-3歲出預算(續)'!H24+'6-3歲出預算(續)'!I24+'6-3歲出預算(續)'!M24+'6-3歲出預算(續)'!N24</f>
        <v>1477783</v>
      </c>
      <c r="D21" s="37">
        <v>30263</v>
      </c>
      <c r="E21" s="38">
        <v>139990</v>
      </c>
      <c r="F21" s="38">
        <v>124153</v>
      </c>
      <c r="G21" s="38">
        <v>2302</v>
      </c>
      <c r="H21" s="38">
        <v>27274</v>
      </c>
      <c r="I21" s="39" t="s">
        <v>5</v>
      </c>
      <c r="J21" s="37">
        <v>20543</v>
      </c>
      <c r="K21" s="38">
        <v>16288</v>
      </c>
      <c r="L21" s="38">
        <v>18522</v>
      </c>
      <c r="M21" s="38">
        <v>499548</v>
      </c>
      <c r="N21" s="37">
        <v>10885</v>
      </c>
      <c r="O21" s="39" t="s">
        <v>5</v>
      </c>
      <c r="P21" s="40">
        <v>176554</v>
      </c>
    </row>
    <row r="22" spans="1:16" s="2" customFormat="1" ht="4.5" customHeight="1">
      <c r="A22" s="5"/>
      <c r="B22" s="91"/>
      <c r="C22" s="36"/>
      <c r="D22" s="37"/>
      <c r="E22" s="38"/>
      <c r="F22" s="38"/>
      <c r="G22" s="38"/>
      <c r="H22" s="38"/>
      <c r="I22" s="37"/>
      <c r="J22" s="37"/>
      <c r="K22" s="38"/>
      <c r="L22" s="38"/>
      <c r="M22" s="38"/>
      <c r="N22" s="37"/>
      <c r="O22" s="37"/>
      <c r="P22" s="40"/>
    </row>
    <row r="23" spans="1:16" s="2" customFormat="1" ht="18" customHeight="1">
      <c r="A23" s="5" t="s">
        <v>13</v>
      </c>
      <c r="B23" s="89" t="s">
        <v>101</v>
      </c>
      <c r="C23" s="41">
        <f>D23+E23+F23+G23+H23+J23+K23+L23+M23+N23+P23+'6-3歲出預算(續)'!C26+'6-3歲出預算(續)'!E26+'6-3歲出預算(續)'!G26+'6-3歲出預算(續)'!H26+'6-3歲出預算(續)'!I26+'6-3歲出預算(續)'!M26+'6-3歲出預算(續)'!N26</f>
        <v>1138973</v>
      </c>
      <c r="D23" s="42">
        <v>30202</v>
      </c>
      <c r="E23" s="43">
        <v>144312</v>
      </c>
      <c r="F23" s="43">
        <v>149080</v>
      </c>
      <c r="G23" s="43">
        <v>2111</v>
      </c>
      <c r="H23" s="43">
        <v>13351</v>
      </c>
      <c r="I23" s="44" t="s">
        <v>5</v>
      </c>
      <c r="J23" s="42">
        <v>19655</v>
      </c>
      <c r="K23" s="43">
        <v>17162</v>
      </c>
      <c r="L23" s="43">
        <v>21030</v>
      </c>
      <c r="M23" s="43">
        <v>76110</v>
      </c>
      <c r="N23" s="42">
        <v>8819</v>
      </c>
      <c r="O23" s="44" t="s">
        <v>5</v>
      </c>
      <c r="P23" s="45">
        <v>178790</v>
      </c>
    </row>
    <row r="24" spans="1:16" s="2" customFormat="1" ht="23.25" customHeight="1">
      <c r="A24" s="102">
        <v>2008</v>
      </c>
      <c r="B24" s="89" t="s">
        <v>102</v>
      </c>
      <c r="C24" s="41">
        <f>D24+E24+F24+G24+H24+J24+K24+L24+M24+N24+P24+'6-3歲出預算(續)'!C27+'6-3歲出預算(續)'!E27+'6-3歲出預算(續)'!G27+'6-3歲出預算(續)'!H27+'6-3歲出預算(續)'!I27+'6-3歲出預算(續)'!M27+'6-3歲出預算(續)'!N27</f>
        <v>1188482</v>
      </c>
      <c r="D24" s="37">
        <v>30202</v>
      </c>
      <c r="E24" s="38">
        <v>144312</v>
      </c>
      <c r="F24" s="38">
        <v>149080</v>
      </c>
      <c r="G24" s="38">
        <v>2111</v>
      </c>
      <c r="H24" s="38">
        <v>13351</v>
      </c>
      <c r="I24" s="39" t="s">
        <v>5</v>
      </c>
      <c r="J24" s="37">
        <v>19655</v>
      </c>
      <c r="K24" s="38">
        <v>17162</v>
      </c>
      <c r="L24" s="38">
        <v>21030</v>
      </c>
      <c r="M24" s="38">
        <v>76110</v>
      </c>
      <c r="N24" s="37">
        <v>8819</v>
      </c>
      <c r="O24" s="39" t="s">
        <v>5</v>
      </c>
      <c r="P24" s="40">
        <v>178790</v>
      </c>
    </row>
    <row r="25" spans="1:16" s="2" customFormat="1" ht="4.5" customHeight="1">
      <c r="A25" s="5"/>
      <c r="B25" s="91"/>
      <c r="C25" s="36"/>
      <c r="D25" s="37"/>
      <c r="E25" s="38"/>
      <c r="F25" s="38"/>
      <c r="G25" s="38"/>
      <c r="H25" s="38"/>
      <c r="I25" s="37"/>
      <c r="J25" s="37"/>
      <c r="K25" s="38"/>
      <c r="L25" s="38"/>
      <c r="M25" s="38"/>
      <c r="N25" s="37"/>
      <c r="O25" s="37"/>
      <c r="P25" s="40"/>
    </row>
    <row r="26" spans="1:16" s="2" customFormat="1" ht="18" customHeight="1">
      <c r="A26" s="5" t="s">
        <v>103</v>
      </c>
      <c r="B26" s="89" t="s">
        <v>101</v>
      </c>
      <c r="C26" s="41">
        <f>D26+E26+F26+G26+H26+J26+K26+L26+M26+N26+P26+'6-3歲出預算(續)'!C29+'6-3歲出預算(續)'!E29+'6-3歲出預算(續)'!G29+'6-3歲出預算(續)'!H29+'6-3歲出預算(續)'!I29+'6-3歲出預算(續)'!M29+'6-3歲出預算(續)'!N29</f>
        <v>1290508</v>
      </c>
      <c r="D26" s="42">
        <v>30602</v>
      </c>
      <c r="E26" s="43">
        <v>153523</v>
      </c>
      <c r="F26" s="43">
        <v>142248</v>
      </c>
      <c r="G26" s="43">
        <v>2103</v>
      </c>
      <c r="H26" s="43">
        <v>22874</v>
      </c>
      <c r="I26" s="39" t="s">
        <v>5</v>
      </c>
      <c r="J26" s="42">
        <v>26786</v>
      </c>
      <c r="K26" s="43">
        <v>21216</v>
      </c>
      <c r="L26" s="43">
        <v>20116</v>
      </c>
      <c r="M26" s="43">
        <v>232927</v>
      </c>
      <c r="N26" s="42">
        <v>11076</v>
      </c>
      <c r="O26" s="39" t="s">
        <v>5</v>
      </c>
      <c r="P26" s="45">
        <v>177592</v>
      </c>
    </row>
    <row r="27" spans="1:16" s="2" customFormat="1" ht="23.25" customHeight="1">
      <c r="A27" s="102">
        <v>2009</v>
      </c>
      <c r="B27" s="89" t="s">
        <v>102</v>
      </c>
      <c r="C27" s="41">
        <f>D27+E27+F27+G27+H27+J27+K27+L27+M27+N27+P27+'6-3歲出預算(續)'!C30+'6-3歲出預算(續)'!E30+'6-3歲出預算(續)'!G30+'6-3歲出預算(續)'!H30+'6-3歲出預算(續)'!I30+'6-3歲出預算(續)'!M30+'6-3歲出預算(續)'!N30</f>
        <v>1465980</v>
      </c>
      <c r="D27" s="42">
        <v>30602</v>
      </c>
      <c r="E27" s="43">
        <v>157817</v>
      </c>
      <c r="F27" s="43">
        <v>142448</v>
      </c>
      <c r="G27" s="43">
        <v>2103</v>
      </c>
      <c r="H27" s="43">
        <v>22874</v>
      </c>
      <c r="I27" s="39" t="s">
        <v>5</v>
      </c>
      <c r="J27" s="42">
        <v>35539</v>
      </c>
      <c r="K27" s="43">
        <v>21516</v>
      </c>
      <c r="L27" s="43">
        <v>20116</v>
      </c>
      <c r="M27" s="43">
        <v>377142</v>
      </c>
      <c r="N27" s="42">
        <v>11076</v>
      </c>
      <c r="O27" s="39" t="s">
        <v>5</v>
      </c>
      <c r="P27" s="45">
        <v>183612</v>
      </c>
    </row>
    <row r="28" spans="1:16" s="2" customFormat="1" ht="4.5" customHeight="1">
      <c r="A28" s="5"/>
      <c r="B28" s="91"/>
      <c r="C28" s="36"/>
      <c r="D28" s="37"/>
      <c r="E28" s="38"/>
      <c r="F28" s="38"/>
      <c r="G28" s="38"/>
      <c r="H28" s="38"/>
      <c r="I28" s="37"/>
      <c r="J28" s="37"/>
      <c r="K28" s="38"/>
      <c r="L28" s="38"/>
      <c r="M28" s="38"/>
      <c r="N28" s="37"/>
      <c r="O28" s="37"/>
      <c r="P28" s="40"/>
    </row>
    <row r="29" spans="1:16" s="26" customFormat="1" ht="18" customHeight="1">
      <c r="A29" s="5" t="s">
        <v>287</v>
      </c>
      <c r="B29" s="89" t="s">
        <v>101</v>
      </c>
      <c r="C29" s="41">
        <f>D29+E29+F29+G29+H29+J29+K29+L29+M29+N29+P29+'6-3歲出預算(續)'!C29+'6-3歲出預算(續)'!E29+'6-3歲出預算(續)'!G29+'6-3歲出預算(續)'!H29+'6-3歲出預算(續)'!I29+'6-3歲出預算(續)'!M29+'6-3歲出預算(續)'!N29</f>
        <v>1314641</v>
      </c>
      <c r="D29" s="42">
        <v>31541</v>
      </c>
      <c r="E29" s="43">
        <v>151382</v>
      </c>
      <c r="F29" s="43">
        <v>146687</v>
      </c>
      <c r="G29" s="43">
        <v>2570</v>
      </c>
      <c r="H29" s="43">
        <v>20959</v>
      </c>
      <c r="I29" s="39" t="s">
        <v>4</v>
      </c>
      <c r="J29" s="42">
        <v>24536</v>
      </c>
      <c r="K29" s="43">
        <v>18945</v>
      </c>
      <c r="L29" s="43">
        <v>23330</v>
      </c>
      <c r="M29" s="43">
        <v>245569</v>
      </c>
      <c r="N29" s="42">
        <v>13588</v>
      </c>
      <c r="O29" s="39" t="s">
        <v>4</v>
      </c>
      <c r="P29" s="45">
        <v>186089</v>
      </c>
    </row>
    <row r="30" spans="1:16" s="26" customFormat="1" ht="23.25" customHeight="1">
      <c r="A30" s="102">
        <v>2010</v>
      </c>
      <c r="B30" s="89" t="s">
        <v>102</v>
      </c>
      <c r="C30" s="41">
        <f>D30+E30+F30+G30+H30+J30+K30+L30+M30+N30+P30+'6-3歲出預算(續)'!C27+'6-3歲出預算(續)'!E27+'6-3歲出預算(續)'!G27+'6-3歲出預算(續)'!H27+'6-3歲出預算(續)'!I27+'6-3歲出預算(續)'!M27+'6-3歲出預算(續)'!N27</f>
        <v>1468293</v>
      </c>
      <c r="D30" s="42">
        <v>31741</v>
      </c>
      <c r="E30" s="43">
        <v>158635</v>
      </c>
      <c r="F30" s="43">
        <v>157516</v>
      </c>
      <c r="G30" s="43">
        <v>2570</v>
      </c>
      <c r="H30" s="43">
        <v>23058</v>
      </c>
      <c r="I30" s="39" t="s">
        <v>4</v>
      </c>
      <c r="J30" s="42">
        <v>30986</v>
      </c>
      <c r="K30" s="43">
        <v>18945</v>
      </c>
      <c r="L30" s="43">
        <v>23330</v>
      </c>
      <c r="M30" s="43">
        <v>293567</v>
      </c>
      <c r="N30" s="42">
        <v>13588</v>
      </c>
      <c r="O30" s="128" t="s">
        <v>4</v>
      </c>
      <c r="P30" s="45">
        <v>186497</v>
      </c>
    </row>
    <row r="31" spans="1:16" s="2" customFormat="1" ht="4.5" customHeight="1">
      <c r="A31" s="5"/>
      <c r="B31" s="91"/>
      <c r="C31" s="36"/>
      <c r="D31" s="37"/>
      <c r="E31" s="38"/>
      <c r="F31" s="38"/>
      <c r="G31" s="38"/>
      <c r="H31" s="38"/>
      <c r="I31" s="37"/>
      <c r="J31" s="37"/>
      <c r="K31" s="38"/>
      <c r="L31" s="38"/>
      <c r="M31" s="38"/>
      <c r="N31" s="37"/>
      <c r="O31" s="37"/>
      <c r="P31" s="40"/>
    </row>
    <row r="32" spans="1:16" s="26" customFormat="1" ht="18" customHeight="1">
      <c r="A32" s="5" t="s">
        <v>300</v>
      </c>
      <c r="B32" s="89" t="s">
        <v>101</v>
      </c>
      <c r="C32" s="41">
        <v>1491643</v>
      </c>
      <c r="D32" s="42">
        <v>36198</v>
      </c>
      <c r="E32" s="43">
        <v>144710</v>
      </c>
      <c r="F32" s="43">
        <v>139304</v>
      </c>
      <c r="G32" s="43">
        <v>2220</v>
      </c>
      <c r="H32" s="43">
        <v>16354</v>
      </c>
      <c r="I32" s="39" t="s">
        <v>4</v>
      </c>
      <c r="J32" s="42">
        <v>26576</v>
      </c>
      <c r="K32" s="43">
        <v>18555</v>
      </c>
      <c r="L32" s="43">
        <v>25799</v>
      </c>
      <c r="M32" s="43">
        <v>395886</v>
      </c>
      <c r="N32" s="42">
        <v>11016</v>
      </c>
      <c r="O32" s="39" t="s">
        <v>4</v>
      </c>
      <c r="P32" s="45">
        <v>217591</v>
      </c>
    </row>
    <row r="33" spans="1:16" s="26" customFormat="1" ht="23.25" customHeight="1">
      <c r="A33" s="102">
        <v>2011</v>
      </c>
      <c r="B33" s="89" t="s">
        <v>102</v>
      </c>
      <c r="C33" s="41">
        <v>1673864</v>
      </c>
      <c r="D33" s="42">
        <v>36198</v>
      </c>
      <c r="E33" s="43">
        <v>146953</v>
      </c>
      <c r="F33" s="43">
        <v>142569</v>
      </c>
      <c r="G33" s="43">
        <v>2220</v>
      </c>
      <c r="H33" s="43">
        <v>22449</v>
      </c>
      <c r="I33" s="39" t="s">
        <v>4</v>
      </c>
      <c r="J33" s="42">
        <v>36426</v>
      </c>
      <c r="K33" s="43">
        <v>19555</v>
      </c>
      <c r="L33" s="43">
        <v>25799</v>
      </c>
      <c r="M33" s="43">
        <v>477518</v>
      </c>
      <c r="N33" s="42">
        <v>11016</v>
      </c>
      <c r="O33" s="128" t="s">
        <v>4</v>
      </c>
      <c r="P33" s="45">
        <v>230091</v>
      </c>
    </row>
    <row r="34" spans="1:16" s="2" customFormat="1" ht="4.5" customHeight="1">
      <c r="A34" s="5"/>
      <c r="B34" s="91"/>
      <c r="C34" s="36"/>
      <c r="D34" s="37"/>
      <c r="E34" s="38"/>
      <c r="F34" s="38"/>
      <c r="G34" s="38"/>
      <c r="H34" s="38"/>
      <c r="I34" s="37"/>
      <c r="J34" s="37"/>
      <c r="K34" s="38"/>
      <c r="L34" s="38"/>
      <c r="M34" s="38"/>
      <c r="N34" s="37"/>
      <c r="O34" s="37"/>
      <c r="P34" s="40"/>
    </row>
    <row r="35" spans="1:16" s="26" customFormat="1" ht="18" customHeight="1">
      <c r="A35" s="5" t="s">
        <v>307</v>
      </c>
      <c r="B35" s="89" t="s">
        <v>101</v>
      </c>
      <c r="C35" s="41">
        <v>1336507</v>
      </c>
      <c r="D35" s="42">
        <v>31929</v>
      </c>
      <c r="E35" s="43">
        <v>145697</v>
      </c>
      <c r="F35" s="43">
        <v>140011</v>
      </c>
      <c r="G35" s="43">
        <v>2690</v>
      </c>
      <c r="H35" s="43">
        <v>17676</v>
      </c>
      <c r="I35" s="39" t="s">
        <v>4</v>
      </c>
      <c r="J35" s="42">
        <v>30156</v>
      </c>
      <c r="K35" s="43">
        <v>27378</v>
      </c>
      <c r="L35" s="43">
        <v>28744</v>
      </c>
      <c r="M35" s="43">
        <v>153292</v>
      </c>
      <c r="N35" s="42">
        <v>13737</v>
      </c>
      <c r="O35" s="39" t="s">
        <v>4</v>
      </c>
      <c r="P35" s="45">
        <v>240550</v>
      </c>
    </row>
    <row r="36" spans="1:16" s="26" customFormat="1" ht="23.25" customHeight="1" thickBot="1">
      <c r="A36" s="103">
        <v>2012</v>
      </c>
      <c r="B36" s="92" t="s">
        <v>102</v>
      </c>
      <c r="C36" s="46">
        <v>1376173</v>
      </c>
      <c r="D36" s="47">
        <v>31949</v>
      </c>
      <c r="E36" s="48">
        <v>145977</v>
      </c>
      <c r="F36" s="48">
        <v>142415</v>
      </c>
      <c r="G36" s="48">
        <v>2690</v>
      </c>
      <c r="H36" s="48">
        <v>22295</v>
      </c>
      <c r="I36" s="49" t="s">
        <v>4</v>
      </c>
      <c r="J36" s="47">
        <v>32305</v>
      </c>
      <c r="K36" s="48">
        <v>39378</v>
      </c>
      <c r="L36" s="48">
        <v>28944</v>
      </c>
      <c r="M36" s="48">
        <v>153367</v>
      </c>
      <c r="N36" s="47">
        <v>13737</v>
      </c>
      <c r="O36" s="136" t="s">
        <v>4</v>
      </c>
      <c r="P36" s="50">
        <v>255250</v>
      </c>
    </row>
    <row r="37" spans="1:9" s="2" customFormat="1" ht="18" customHeight="1">
      <c r="A37" s="55" t="s">
        <v>308</v>
      </c>
      <c r="H37" s="93"/>
      <c r="I37" s="93" t="s">
        <v>290</v>
      </c>
    </row>
    <row r="38" spans="1:13" ht="12.75">
      <c r="A38" s="358"/>
      <c r="B38" s="358"/>
      <c r="C38" s="358"/>
      <c r="D38" s="358"/>
      <c r="E38" s="358"/>
      <c r="F38" s="358"/>
      <c r="G38" s="358"/>
      <c r="H38" s="358"/>
      <c r="I38" s="358"/>
      <c r="J38" s="358"/>
      <c r="K38" s="358"/>
      <c r="L38" s="358"/>
      <c r="M38" s="358"/>
    </row>
  </sheetData>
  <sheetProtection/>
  <mergeCells count="7">
    <mergeCell ref="A38:M38"/>
    <mergeCell ref="A5:B5"/>
    <mergeCell ref="A6:B6"/>
    <mergeCell ref="A2:H2"/>
    <mergeCell ref="I2:P2"/>
    <mergeCell ref="A3:H3"/>
    <mergeCell ref="I3:P3"/>
  </mergeCells>
  <printOptions/>
  <pageMargins left="1.1811023622047245" right="1.1811023622047245" top="1.3779527559055118" bottom="1.1811023622047245" header="0.5118110236220472" footer="0.9055118110236221"/>
  <pageSetup firstPageNumber="113" useFirstPageNumber="1" horizontalDpi="600" verticalDpi="600" orientation="portrait" paperSize="9" r:id="rId1"/>
  <headerFooter alignWithMargins="0">
    <oddFooter>&amp;C&amp;"Arial,粗體"- &amp;P+1 -</oddFooter>
  </headerFooter>
</worksheet>
</file>

<file path=xl/worksheets/sheet5.xml><?xml version="1.0" encoding="utf-8"?>
<worksheet xmlns="http://schemas.openxmlformats.org/spreadsheetml/2006/main" xmlns:r="http://schemas.openxmlformats.org/officeDocument/2006/relationships">
  <dimension ref="A1:P43"/>
  <sheetViews>
    <sheetView zoomScalePageLayoutView="0" workbookViewId="0" topLeftCell="A1">
      <pane ySplit="6" topLeftCell="BM25" activePane="bottomLeft" state="frozen"/>
      <selection pane="topLeft" activeCell="J20" sqref="J20"/>
      <selection pane="bottomLeft" activeCell="N40" sqref="N40"/>
    </sheetView>
  </sheetViews>
  <sheetFormatPr defaultColWidth="9.00390625" defaultRowHeight="16.5"/>
  <cols>
    <col min="1" max="1" width="12.625" style="1" customWidth="1"/>
    <col min="2" max="2" width="14.625" style="1" customWidth="1"/>
    <col min="3" max="3" width="10.25390625" style="1" customWidth="1"/>
    <col min="4" max="4" width="8.75390625" style="1" customWidth="1"/>
    <col min="5" max="6" width="8.625" style="1" customWidth="1"/>
    <col min="7" max="7" width="10.50390625" style="1" customWidth="1"/>
    <col min="8" max="8" width="9.875" style="1" customWidth="1"/>
    <col min="9" max="9" width="10.25390625" style="1" customWidth="1"/>
    <col min="10" max="10" width="8.25390625" style="1" customWidth="1"/>
    <col min="11" max="11" width="10.75390625" style="1" customWidth="1"/>
    <col min="12" max="12" width="10.875" style="1" customWidth="1"/>
    <col min="13" max="13" width="10.00390625" style="1" customWidth="1"/>
    <col min="14" max="14" width="9.75390625" style="1" customWidth="1"/>
  </cols>
  <sheetData>
    <row r="1" spans="1:14" ht="16.5">
      <c r="A1" s="55" t="s">
        <v>89</v>
      </c>
      <c r="B1" s="81"/>
      <c r="C1" s="81"/>
      <c r="D1" s="56"/>
      <c r="E1" s="56"/>
      <c r="F1" s="56"/>
      <c r="G1" s="56"/>
      <c r="H1" s="2"/>
      <c r="I1" s="2"/>
      <c r="J1" s="2"/>
      <c r="K1" s="2"/>
      <c r="L1" s="2"/>
      <c r="M1" s="2"/>
      <c r="N1" s="57" t="s">
        <v>98</v>
      </c>
    </row>
    <row r="2" spans="1:14" ht="33.75" customHeight="1">
      <c r="A2" s="339" t="s">
        <v>168</v>
      </c>
      <c r="B2" s="340"/>
      <c r="C2" s="340"/>
      <c r="D2" s="340"/>
      <c r="E2" s="340"/>
      <c r="F2" s="340"/>
      <c r="G2" s="340"/>
      <c r="H2" s="330" t="s">
        <v>170</v>
      </c>
      <c r="I2" s="330"/>
      <c r="J2" s="330"/>
      <c r="K2" s="331"/>
      <c r="L2" s="330"/>
      <c r="M2" s="330"/>
      <c r="N2" s="330"/>
    </row>
    <row r="3" spans="1:14" ht="16.5">
      <c r="A3" s="350" t="s">
        <v>159</v>
      </c>
      <c r="B3" s="345"/>
      <c r="C3" s="345"/>
      <c r="D3" s="345"/>
      <c r="E3" s="345"/>
      <c r="F3" s="345"/>
      <c r="G3" s="345"/>
      <c r="H3" s="95"/>
      <c r="I3" s="95"/>
      <c r="J3" s="95"/>
      <c r="K3" s="95" t="s">
        <v>169</v>
      </c>
      <c r="L3" s="95"/>
      <c r="M3" s="95"/>
      <c r="N3" s="95"/>
    </row>
    <row r="4" spans="1:14" ht="17.25" thickBot="1">
      <c r="A4" s="124"/>
      <c r="B4" s="124"/>
      <c r="C4" s="61"/>
      <c r="D4" s="61"/>
      <c r="E4" s="61"/>
      <c r="F4" s="61"/>
      <c r="G4" s="62" t="s">
        <v>161</v>
      </c>
      <c r="H4" s="12"/>
      <c r="I4" s="12"/>
      <c r="J4" s="12"/>
      <c r="K4" s="12"/>
      <c r="L4" s="12"/>
      <c r="M4" s="12"/>
      <c r="N4" s="64" t="s">
        <v>258</v>
      </c>
    </row>
    <row r="5" spans="1:14" ht="27.75" customHeight="1">
      <c r="A5" s="359" t="s">
        <v>78</v>
      </c>
      <c r="B5" s="332"/>
      <c r="C5" s="122" t="s">
        <v>139</v>
      </c>
      <c r="D5" s="119" t="s">
        <v>141</v>
      </c>
      <c r="E5" s="119" t="s">
        <v>145</v>
      </c>
      <c r="F5" s="119" t="s">
        <v>143</v>
      </c>
      <c r="G5" s="119" t="s">
        <v>147</v>
      </c>
      <c r="H5" s="117" t="s">
        <v>148</v>
      </c>
      <c r="I5" s="119" t="s">
        <v>151</v>
      </c>
      <c r="J5" s="119" t="s">
        <v>153</v>
      </c>
      <c r="K5" s="119" t="s">
        <v>154</v>
      </c>
      <c r="L5" s="119" t="s">
        <v>155</v>
      </c>
      <c r="M5" s="119" t="s">
        <v>164</v>
      </c>
      <c r="N5" s="121" t="s">
        <v>165</v>
      </c>
    </row>
    <row r="6" spans="1:14" ht="39.75" customHeight="1" thickBot="1">
      <c r="A6" s="328" t="s">
        <v>83</v>
      </c>
      <c r="B6" s="329"/>
      <c r="C6" s="123" t="s">
        <v>140</v>
      </c>
      <c r="D6" s="72" t="s">
        <v>142</v>
      </c>
      <c r="E6" s="72" t="s">
        <v>146</v>
      </c>
      <c r="F6" s="72" t="s">
        <v>144</v>
      </c>
      <c r="G6" s="72" t="s">
        <v>149</v>
      </c>
      <c r="H6" s="71" t="s">
        <v>150</v>
      </c>
      <c r="I6" s="72" t="s">
        <v>152</v>
      </c>
      <c r="J6" s="72" t="s">
        <v>156</v>
      </c>
      <c r="K6" s="72" t="s">
        <v>157</v>
      </c>
      <c r="L6" s="72" t="s">
        <v>158</v>
      </c>
      <c r="M6" s="72" t="s">
        <v>166</v>
      </c>
      <c r="N6" s="73" t="s">
        <v>167</v>
      </c>
    </row>
    <row r="7" spans="1:14" ht="4.5" customHeight="1">
      <c r="A7" s="5"/>
      <c r="B7" s="90"/>
      <c r="C7" s="38"/>
      <c r="D7" s="37"/>
      <c r="E7" s="38"/>
      <c r="F7" s="37"/>
      <c r="G7" s="38"/>
      <c r="H7" s="37"/>
      <c r="I7" s="38"/>
      <c r="J7" s="37"/>
      <c r="K7" s="37"/>
      <c r="L7" s="37"/>
      <c r="M7" s="38"/>
      <c r="N7" s="40"/>
    </row>
    <row r="8" spans="1:14" ht="16.5">
      <c r="A8" s="5" t="s">
        <v>8</v>
      </c>
      <c r="B8" s="89" t="s">
        <v>101</v>
      </c>
      <c r="C8" s="38">
        <v>69948</v>
      </c>
      <c r="D8" s="39" t="s">
        <v>5</v>
      </c>
      <c r="E8" s="38">
        <v>7916</v>
      </c>
      <c r="F8" s="39" t="s">
        <v>5</v>
      </c>
      <c r="G8" s="38">
        <v>347983</v>
      </c>
      <c r="H8" s="37">
        <v>16954</v>
      </c>
      <c r="I8" s="38">
        <v>8675</v>
      </c>
      <c r="J8" s="39" t="s">
        <v>5</v>
      </c>
      <c r="K8" s="39" t="s">
        <v>5</v>
      </c>
      <c r="L8" s="39" t="s">
        <v>5</v>
      </c>
      <c r="M8" s="38">
        <v>2000</v>
      </c>
      <c r="N8" s="40">
        <v>29667</v>
      </c>
    </row>
    <row r="9" spans="1:14" ht="24">
      <c r="A9" s="102">
        <v>2003</v>
      </c>
      <c r="B9" s="89" t="s">
        <v>102</v>
      </c>
      <c r="C9" s="38">
        <v>74699</v>
      </c>
      <c r="D9" s="39" t="s">
        <v>5</v>
      </c>
      <c r="E9" s="38">
        <v>8313</v>
      </c>
      <c r="F9" s="39" t="s">
        <v>5</v>
      </c>
      <c r="G9" s="38">
        <v>383134</v>
      </c>
      <c r="H9" s="37">
        <v>16954</v>
      </c>
      <c r="I9" s="38">
        <v>8675</v>
      </c>
      <c r="J9" s="39" t="s">
        <v>5</v>
      </c>
      <c r="K9" s="39" t="s">
        <v>5</v>
      </c>
      <c r="L9" s="39" t="s">
        <v>5</v>
      </c>
      <c r="M9" s="38">
        <v>4000</v>
      </c>
      <c r="N9" s="40">
        <v>30017</v>
      </c>
    </row>
    <row r="10" spans="1:14" ht="4.5" customHeight="1">
      <c r="A10" s="5"/>
      <c r="B10" s="90"/>
      <c r="C10" s="38"/>
      <c r="D10" s="37"/>
      <c r="E10" s="38"/>
      <c r="F10" s="37"/>
      <c r="G10" s="38"/>
      <c r="H10" s="37"/>
      <c r="I10" s="38"/>
      <c r="J10" s="37"/>
      <c r="K10" s="37"/>
      <c r="L10" s="37"/>
      <c r="M10" s="38"/>
      <c r="N10" s="40"/>
    </row>
    <row r="11" spans="1:14" ht="16.5">
      <c r="A11" s="5" t="s">
        <v>9</v>
      </c>
      <c r="B11" s="89" t="s">
        <v>101</v>
      </c>
      <c r="C11" s="38">
        <v>65209</v>
      </c>
      <c r="D11" s="39" t="s">
        <v>5</v>
      </c>
      <c r="E11" s="38">
        <v>28497</v>
      </c>
      <c r="F11" s="39" t="s">
        <v>5</v>
      </c>
      <c r="G11" s="38">
        <v>343787</v>
      </c>
      <c r="H11" s="37">
        <v>26591</v>
      </c>
      <c r="I11" s="38">
        <v>7000</v>
      </c>
      <c r="J11" s="39" t="s">
        <v>5</v>
      </c>
      <c r="K11" s="39" t="s">
        <v>5</v>
      </c>
      <c r="L11" s="39" t="s">
        <v>5</v>
      </c>
      <c r="M11" s="38">
        <v>2000</v>
      </c>
      <c r="N11" s="40">
        <v>24625</v>
      </c>
    </row>
    <row r="12" spans="1:14" ht="24">
      <c r="A12" s="102">
        <v>2004</v>
      </c>
      <c r="B12" s="89" t="s">
        <v>102</v>
      </c>
      <c r="C12" s="38">
        <v>76819</v>
      </c>
      <c r="D12" s="39" t="s">
        <v>5</v>
      </c>
      <c r="E12" s="38">
        <v>30952</v>
      </c>
      <c r="F12" s="39" t="s">
        <v>5</v>
      </c>
      <c r="G12" s="38">
        <v>358583</v>
      </c>
      <c r="H12" s="37">
        <v>27424</v>
      </c>
      <c r="I12" s="38">
        <v>7000</v>
      </c>
      <c r="J12" s="39" t="s">
        <v>298</v>
      </c>
      <c r="K12" s="39" t="s">
        <v>5</v>
      </c>
      <c r="L12" s="39" t="s">
        <v>5</v>
      </c>
      <c r="M12" s="38">
        <v>2000</v>
      </c>
      <c r="N12" s="40">
        <v>24625</v>
      </c>
    </row>
    <row r="13" spans="1:14" ht="4.5" customHeight="1">
      <c r="A13" s="5"/>
      <c r="B13" s="90"/>
      <c r="C13" s="38"/>
      <c r="D13" s="37"/>
      <c r="E13" s="38"/>
      <c r="F13" s="37"/>
      <c r="G13" s="38"/>
      <c r="H13" s="37"/>
      <c r="I13" s="38"/>
      <c r="J13" s="37"/>
      <c r="K13" s="37"/>
      <c r="L13" s="37"/>
      <c r="M13" s="38"/>
      <c r="N13" s="40"/>
    </row>
    <row r="14" spans="1:14" ht="16.5">
      <c r="A14" s="5" t="s">
        <v>10</v>
      </c>
      <c r="B14" s="89" t="s">
        <v>101</v>
      </c>
      <c r="C14" s="38">
        <v>80938</v>
      </c>
      <c r="D14" s="39" t="s">
        <v>5</v>
      </c>
      <c r="E14" s="38">
        <v>10229</v>
      </c>
      <c r="F14" s="39" t="s">
        <v>5</v>
      </c>
      <c r="G14" s="38">
        <v>262446</v>
      </c>
      <c r="H14" s="37">
        <v>32877</v>
      </c>
      <c r="I14" s="38">
        <v>6500</v>
      </c>
      <c r="J14" s="39" t="s">
        <v>5</v>
      </c>
      <c r="K14" s="39" t="s">
        <v>5</v>
      </c>
      <c r="L14" s="39" t="s">
        <v>5</v>
      </c>
      <c r="M14" s="38">
        <v>2000</v>
      </c>
      <c r="N14" s="40">
        <v>29207</v>
      </c>
    </row>
    <row r="15" spans="1:14" ht="24">
      <c r="A15" s="102">
        <v>2005</v>
      </c>
      <c r="B15" s="89" t="s">
        <v>102</v>
      </c>
      <c r="C15" s="38">
        <v>81938</v>
      </c>
      <c r="D15" s="39" t="s">
        <v>5</v>
      </c>
      <c r="E15" s="38">
        <v>11779</v>
      </c>
      <c r="F15" s="39" t="s">
        <v>5</v>
      </c>
      <c r="G15" s="38">
        <v>265936</v>
      </c>
      <c r="H15" s="37">
        <v>36877</v>
      </c>
      <c r="I15" s="38">
        <v>6500</v>
      </c>
      <c r="J15" s="39" t="s">
        <v>5</v>
      </c>
      <c r="K15" s="39" t="s">
        <v>5</v>
      </c>
      <c r="L15" s="39" t="s">
        <v>5</v>
      </c>
      <c r="M15" s="38">
        <v>2000</v>
      </c>
      <c r="N15" s="40">
        <v>29207</v>
      </c>
    </row>
    <row r="16" spans="1:14" ht="4.5" customHeight="1">
      <c r="A16" s="5"/>
      <c r="B16" s="90"/>
      <c r="C16" s="38"/>
      <c r="D16" s="37"/>
      <c r="E16" s="38"/>
      <c r="F16" s="37"/>
      <c r="G16" s="38"/>
      <c r="H16" s="37"/>
      <c r="I16" s="38"/>
      <c r="J16" s="37"/>
      <c r="K16" s="37"/>
      <c r="L16" s="37"/>
      <c r="M16" s="38"/>
      <c r="N16" s="40"/>
    </row>
    <row r="17" spans="1:14" ht="16.5">
      <c r="A17" s="5" t="s">
        <v>11</v>
      </c>
      <c r="B17" s="89" t="s">
        <v>101</v>
      </c>
      <c r="C17" s="38">
        <v>69815</v>
      </c>
      <c r="D17" s="39" t="s">
        <v>5</v>
      </c>
      <c r="E17" s="38">
        <v>12878</v>
      </c>
      <c r="F17" s="39" t="s">
        <v>5</v>
      </c>
      <c r="G17" s="38">
        <v>231726</v>
      </c>
      <c r="H17" s="37">
        <v>32895</v>
      </c>
      <c r="I17" s="38">
        <v>7700</v>
      </c>
      <c r="J17" s="39" t="s">
        <v>5</v>
      </c>
      <c r="K17" s="39" t="s">
        <v>5</v>
      </c>
      <c r="L17" s="39" t="s">
        <v>5</v>
      </c>
      <c r="M17" s="38">
        <v>2000</v>
      </c>
      <c r="N17" s="40">
        <v>22907</v>
      </c>
    </row>
    <row r="18" spans="1:14" ht="24">
      <c r="A18" s="102">
        <v>2006</v>
      </c>
      <c r="B18" s="89" t="s">
        <v>102</v>
      </c>
      <c r="C18" s="38">
        <v>72211</v>
      </c>
      <c r="D18" s="39" t="s">
        <v>5</v>
      </c>
      <c r="E18" s="38">
        <v>13018</v>
      </c>
      <c r="F18" s="39" t="s">
        <v>5</v>
      </c>
      <c r="G18" s="38">
        <v>246380</v>
      </c>
      <c r="H18" s="37">
        <v>36895</v>
      </c>
      <c r="I18" s="38">
        <v>7700</v>
      </c>
      <c r="J18" s="39" t="s">
        <v>5</v>
      </c>
      <c r="K18" s="39" t="s">
        <v>5</v>
      </c>
      <c r="L18" s="39" t="s">
        <v>5</v>
      </c>
      <c r="M18" s="38">
        <v>2000</v>
      </c>
      <c r="N18" s="40">
        <v>23407</v>
      </c>
    </row>
    <row r="19" spans="1:14" ht="4.5" customHeight="1">
      <c r="A19" s="5"/>
      <c r="B19" s="90"/>
      <c r="C19" s="38"/>
      <c r="D19" s="37"/>
      <c r="E19" s="38"/>
      <c r="F19" s="37"/>
      <c r="G19" s="38"/>
      <c r="H19" s="37"/>
      <c r="I19" s="38"/>
      <c r="J19" s="37"/>
      <c r="K19" s="37"/>
      <c r="L19" s="37"/>
      <c r="M19" s="38"/>
      <c r="N19" s="40"/>
    </row>
    <row r="20" spans="1:14" ht="16.5">
      <c r="A20" s="5" t="s">
        <v>12</v>
      </c>
      <c r="B20" s="89" t="s">
        <v>101</v>
      </c>
      <c r="C20" s="38">
        <v>79237</v>
      </c>
      <c r="D20" s="39" t="s">
        <v>5</v>
      </c>
      <c r="E20" s="38">
        <v>9492</v>
      </c>
      <c r="F20" s="39" t="s">
        <v>5</v>
      </c>
      <c r="G20" s="38">
        <v>258957</v>
      </c>
      <c r="H20" s="37">
        <v>39754</v>
      </c>
      <c r="I20" s="38">
        <v>7000</v>
      </c>
      <c r="J20" s="39" t="s">
        <v>5</v>
      </c>
      <c r="K20" s="39" t="s">
        <v>5</v>
      </c>
      <c r="L20" s="39" t="s">
        <v>5</v>
      </c>
      <c r="M20" s="38">
        <v>2000</v>
      </c>
      <c r="N20" s="40">
        <v>27114</v>
      </c>
    </row>
    <row r="21" spans="1:14" ht="24">
      <c r="A21" s="102">
        <v>2007</v>
      </c>
      <c r="B21" s="89" t="s">
        <v>102</v>
      </c>
      <c r="C21" s="38">
        <v>95636</v>
      </c>
      <c r="D21" s="39" t="s">
        <v>5</v>
      </c>
      <c r="E21" s="38">
        <v>12342</v>
      </c>
      <c r="F21" s="39" t="s">
        <v>5</v>
      </c>
      <c r="G21" s="38">
        <v>266355</v>
      </c>
      <c r="H21" s="37">
        <v>39754</v>
      </c>
      <c r="I21" s="38">
        <v>7000</v>
      </c>
      <c r="J21" s="39" t="s">
        <v>5</v>
      </c>
      <c r="K21" s="39" t="s">
        <v>5</v>
      </c>
      <c r="L21" s="39" t="s">
        <v>5</v>
      </c>
      <c r="M21" s="38">
        <v>2000</v>
      </c>
      <c r="N21" s="40">
        <v>27114</v>
      </c>
    </row>
    <row r="22" spans="1:14" ht="4.5" customHeight="1">
      <c r="A22" s="5"/>
      <c r="B22" s="91"/>
      <c r="C22" s="38"/>
      <c r="D22" s="37"/>
      <c r="E22" s="38"/>
      <c r="F22" s="37"/>
      <c r="G22" s="38"/>
      <c r="H22" s="37"/>
      <c r="I22" s="38"/>
      <c r="J22" s="37"/>
      <c r="K22" s="37"/>
      <c r="L22" s="37"/>
      <c r="M22" s="38"/>
      <c r="N22" s="40"/>
    </row>
    <row r="23" spans="1:14" ht="16.5">
      <c r="A23" s="5" t="s">
        <v>13</v>
      </c>
      <c r="B23" s="89" t="s">
        <v>101</v>
      </c>
      <c r="C23" s="43">
        <v>70384</v>
      </c>
      <c r="D23" s="44" t="s">
        <v>5</v>
      </c>
      <c r="E23" s="43">
        <v>9906</v>
      </c>
      <c r="F23" s="44" t="s">
        <v>5</v>
      </c>
      <c r="G23" s="43">
        <v>256805</v>
      </c>
      <c r="H23" s="42">
        <v>44039</v>
      </c>
      <c r="I23" s="43">
        <v>5000</v>
      </c>
      <c r="J23" s="44" t="s">
        <v>5</v>
      </c>
      <c r="K23" s="44" t="s">
        <v>5</v>
      </c>
      <c r="L23" s="44" t="s">
        <v>5</v>
      </c>
      <c r="M23" s="43">
        <v>2000</v>
      </c>
      <c r="N23" s="45">
        <v>23327</v>
      </c>
    </row>
    <row r="24" spans="1:14" ht="24">
      <c r="A24" s="102">
        <v>2008</v>
      </c>
      <c r="B24" s="89" t="s">
        <v>102</v>
      </c>
      <c r="C24" s="38">
        <v>70384</v>
      </c>
      <c r="D24" s="39" t="s">
        <v>5</v>
      </c>
      <c r="E24" s="38">
        <v>9906</v>
      </c>
      <c r="F24" s="39" t="s">
        <v>5</v>
      </c>
      <c r="G24" s="38">
        <v>256805</v>
      </c>
      <c r="H24" s="37">
        <v>44039</v>
      </c>
      <c r="I24" s="38">
        <v>5000</v>
      </c>
      <c r="J24" s="39" t="s">
        <v>5</v>
      </c>
      <c r="K24" s="39" t="s">
        <v>5</v>
      </c>
      <c r="L24" s="39" t="s">
        <v>5</v>
      </c>
      <c r="M24" s="38">
        <v>2000</v>
      </c>
      <c r="N24" s="40">
        <v>23327</v>
      </c>
    </row>
    <row r="25" spans="1:14" ht="4.5" customHeight="1">
      <c r="A25" s="5"/>
      <c r="B25" s="91"/>
      <c r="C25" s="38"/>
      <c r="D25" s="37"/>
      <c r="E25" s="38"/>
      <c r="F25" s="37"/>
      <c r="G25" s="38"/>
      <c r="H25" s="37"/>
      <c r="I25" s="38"/>
      <c r="J25" s="37"/>
      <c r="K25" s="37"/>
      <c r="L25" s="37"/>
      <c r="M25" s="38"/>
      <c r="N25" s="40"/>
    </row>
    <row r="26" spans="1:14" ht="16.5">
      <c r="A26" s="5" t="s">
        <v>103</v>
      </c>
      <c r="B26" s="89" t="s">
        <v>101</v>
      </c>
      <c r="C26" s="41">
        <v>79770</v>
      </c>
      <c r="D26" s="39" t="s">
        <v>5</v>
      </c>
      <c r="E26" s="43">
        <v>14039</v>
      </c>
      <c r="F26" s="39" t="s">
        <v>5</v>
      </c>
      <c r="G26" s="43">
        <v>304707</v>
      </c>
      <c r="H26" s="42">
        <v>45640</v>
      </c>
      <c r="I26" s="43">
        <v>6000</v>
      </c>
      <c r="J26" s="39" t="s">
        <v>5</v>
      </c>
      <c r="K26" s="39" t="s">
        <v>5</v>
      </c>
      <c r="L26" s="39" t="s">
        <v>5</v>
      </c>
      <c r="M26" s="43">
        <v>2000</v>
      </c>
      <c r="N26" s="45">
        <v>26195</v>
      </c>
    </row>
    <row r="27" spans="1:14" ht="24">
      <c r="A27" s="102">
        <v>2009</v>
      </c>
      <c r="B27" s="89" t="s">
        <v>102</v>
      </c>
      <c r="C27" s="41">
        <v>84620</v>
      </c>
      <c r="D27" s="39" t="s">
        <v>5</v>
      </c>
      <c r="E27" s="43">
        <v>16922</v>
      </c>
      <c r="F27" s="39" t="s">
        <v>5</v>
      </c>
      <c r="G27" s="43">
        <v>346483</v>
      </c>
      <c r="H27" s="42">
        <v>45640</v>
      </c>
      <c r="I27" s="43">
        <v>6000</v>
      </c>
      <c r="J27" s="39" t="s">
        <v>5</v>
      </c>
      <c r="K27" s="39" t="s">
        <v>5</v>
      </c>
      <c r="L27" s="39" t="s">
        <v>5</v>
      </c>
      <c r="M27" s="43">
        <v>2000</v>
      </c>
      <c r="N27" s="45">
        <v>26195</v>
      </c>
    </row>
    <row r="28" spans="1:14" ht="4.5" customHeight="1">
      <c r="A28" s="5"/>
      <c r="B28" s="91"/>
      <c r="C28" s="36"/>
      <c r="D28" s="37"/>
      <c r="E28" s="38"/>
      <c r="F28" s="37"/>
      <c r="G28" s="38"/>
      <c r="H28" s="37"/>
      <c r="I28" s="38"/>
      <c r="J28" s="37"/>
      <c r="K28" s="37"/>
      <c r="L28" s="37"/>
      <c r="M28" s="38"/>
      <c r="N28" s="40"/>
    </row>
    <row r="29" spans="1:14" ht="16.5">
      <c r="A29" s="5" t="s">
        <v>287</v>
      </c>
      <c r="B29" s="89" t="s">
        <v>101</v>
      </c>
      <c r="C29" s="41">
        <v>74679</v>
      </c>
      <c r="D29" s="128" t="s">
        <v>4</v>
      </c>
      <c r="E29" s="43">
        <v>9246</v>
      </c>
      <c r="F29" s="128" t="s">
        <v>4</v>
      </c>
      <c r="G29" s="43">
        <v>281216</v>
      </c>
      <c r="H29" s="42">
        <v>53158</v>
      </c>
      <c r="I29" s="43">
        <v>5000</v>
      </c>
      <c r="J29" s="128" t="s">
        <v>4</v>
      </c>
      <c r="K29" s="128" t="s">
        <v>4</v>
      </c>
      <c r="L29" s="128" t="s">
        <v>4</v>
      </c>
      <c r="M29" s="43">
        <v>2000</v>
      </c>
      <c r="N29" s="45">
        <v>24146</v>
      </c>
    </row>
    <row r="30" spans="1:16" ht="24">
      <c r="A30" s="102">
        <v>2010</v>
      </c>
      <c r="B30" s="89" t="s">
        <v>102</v>
      </c>
      <c r="C30" s="41">
        <v>76156</v>
      </c>
      <c r="D30" s="128" t="s">
        <v>4</v>
      </c>
      <c r="E30" s="43">
        <v>9888</v>
      </c>
      <c r="F30" s="128" t="s">
        <v>4</v>
      </c>
      <c r="G30" s="43">
        <v>290787</v>
      </c>
      <c r="H30" s="42">
        <v>53158</v>
      </c>
      <c r="I30" s="43">
        <v>5000</v>
      </c>
      <c r="J30" s="128" t="s">
        <v>4</v>
      </c>
      <c r="K30" s="128" t="s">
        <v>4</v>
      </c>
      <c r="L30" s="128" t="s">
        <v>4</v>
      </c>
      <c r="M30" s="43">
        <v>2000</v>
      </c>
      <c r="N30" s="45">
        <v>24146</v>
      </c>
      <c r="O30" s="134"/>
      <c r="P30" s="134"/>
    </row>
    <row r="31" spans="1:16" ht="4.5" customHeight="1">
      <c r="A31" s="5"/>
      <c r="B31" s="91"/>
      <c r="C31" s="36"/>
      <c r="D31" s="37"/>
      <c r="E31" s="38"/>
      <c r="F31" s="37"/>
      <c r="G31" s="38"/>
      <c r="H31" s="37"/>
      <c r="I31" s="38"/>
      <c r="J31" s="37"/>
      <c r="K31" s="37"/>
      <c r="L31" s="37"/>
      <c r="M31" s="38"/>
      <c r="N31" s="40"/>
      <c r="O31" s="134"/>
      <c r="P31" s="134"/>
    </row>
    <row r="32" spans="1:16" ht="16.5">
      <c r="A32" s="5" t="s">
        <v>300</v>
      </c>
      <c r="B32" s="89" t="s">
        <v>101</v>
      </c>
      <c r="C32" s="41">
        <v>75595</v>
      </c>
      <c r="D32" s="128" t="s">
        <v>4</v>
      </c>
      <c r="E32" s="43">
        <v>8316</v>
      </c>
      <c r="F32" s="128" t="s">
        <v>4</v>
      </c>
      <c r="G32" s="43">
        <v>284138</v>
      </c>
      <c r="H32" s="42">
        <v>56468</v>
      </c>
      <c r="I32" s="43">
        <v>5000</v>
      </c>
      <c r="J32" s="128" t="s">
        <v>4</v>
      </c>
      <c r="K32" s="128" t="s">
        <v>4</v>
      </c>
      <c r="L32" s="128" t="s">
        <v>4</v>
      </c>
      <c r="M32" s="43">
        <v>2000</v>
      </c>
      <c r="N32" s="45">
        <v>25917</v>
      </c>
      <c r="O32" s="134"/>
      <c r="P32" s="134"/>
    </row>
    <row r="33" spans="1:16" ht="24">
      <c r="A33" s="102">
        <v>2011</v>
      </c>
      <c r="B33" s="89" t="s">
        <v>102</v>
      </c>
      <c r="C33" s="41">
        <v>75595</v>
      </c>
      <c r="D33" s="128" t="s">
        <v>4</v>
      </c>
      <c r="E33" s="43">
        <v>10416</v>
      </c>
      <c r="F33" s="128" t="s">
        <v>4</v>
      </c>
      <c r="G33" s="43">
        <v>347674</v>
      </c>
      <c r="H33" s="42">
        <v>56468</v>
      </c>
      <c r="I33" s="43">
        <v>5000</v>
      </c>
      <c r="J33" s="128" t="s">
        <v>4</v>
      </c>
      <c r="K33" s="128" t="s">
        <v>4</v>
      </c>
      <c r="L33" s="128" t="s">
        <v>4</v>
      </c>
      <c r="M33" s="43">
        <v>2000</v>
      </c>
      <c r="N33" s="45">
        <v>25917</v>
      </c>
      <c r="O33" s="134"/>
      <c r="P33" s="134"/>
    </row>
    <row r="34" spans="1:16" ht="4.5" customHeight="1">
      <c r="A34" s="5"/>
      <c r="B34" s="91"/>
      <c r="C34" s="36"/>
      <c r="D34" s="37"/>
      <c r="E34" s="38"/>
      <c r="F34" s="37"/>
      <c r="G34" s="38"/>
      <c r="H34" s="37"/>
      <c r="I34" s="38"/>
      <c r="J34" s="37"/>
      <c r="K34" s="37"/>
      <c r="L34" s="37"/>
      <c r="M34" s="38"/>
      <c r="N34" s="40"/>
      <c r="O34" s="134"/>
      <c r="P34" s="134"/>
    </row>
    <row r="35" spans="1:16" ht="16.5">
      <c r="A35" s="5" t="s">
        <v>307</v>
      </c>
      <c r="B35" s="89" t="s">
        <v>101</v>
      </c>
      <c r="C35" s="41">
        <v>96486</v>
      </c>
      <c r="D35" s="128" t="s">
        <v>4</v>
      </c>
      <c r="E35" s="43">
        <v>318354</v>
      </c>
      <c r="F35" s="128" t="s">
        <v>4</v>
      </c>
      <c r="G35" s="43">
        <v>307735</v>
      </c>
      <c r="H35" s="42">
        <v>57242</v>
      </c>
      <c r="I35" s="43">
        <v>5000</v>
      </c>
      <c r="J35" s="128" t="s">
        <v>4</v>
      </c>
      <c r="K35" s="128" t="s">
        <v>4</v>
      </c>
      <c r="L35" s="128" t="s">
        <v>4</v>
      </c>
      <c r="M35" s="43">
        <v>2000</v>
      </c>
      <c r="N35" s="45">
        <v>25565</v>
      </c>
      <c r="O35" s="134"/>
      <c r="P35" s="134"/>
    </row>
    <row r="36" spans="1:14" s="134" customFormat="1" ht="24">
      <c r="A36" s="102">
        <v>2012</v>
      </c>
      <c r="B36" s="89" t="s">
        <v>102</v>
      </c>
      <c r="C36" s="41">
        <v>97566</v>
      </c>
      <c r="D36" s="128" t="s">
        <v>4</v>
      </c>
      <c r="E36" s="43">
        <v>322106</v>
      </c>
      <c r="F36" s="128" t="s">
        <v>4</v>
      </c>
      <c r="G36" s="43">
        <v>311337</v>
      </c>
      <c r="H36" s="42">
        <v>57242</v>
      </c>
      <c r="I36" s="43">
        <v>3386</v>
      </c>
      <c r="J36" s="128" t="s">
        <v>4</v>
      </c>
      <c r="K36" s="128" t="s">
        <v>4</v>
      </c>
      <c r="L36" s="128" t="s">
        <v>4</v>
      </c>
      <c r="M36" s="43">
        <v>2000</v>
      </c>
      <c r="N36" s="45">
        <v>25565</v>
      </c>
    </row>
    <row r="37" spans="1:16" ht="6.75" customHeight="1" thickBot="1">
      <c r="A37" s="103"/>
      <c r="B37" s="92"/>
      <c r="C37" s="46"/>
      <c r="D37" s="136"/>
      <c r="E37" s="48"/>
      <c r="F37" s="136"/>
      <c r="G37" s="48"/>
      <c r="H37" s="47"/>
      <c r="I37" s="48"/>
      <c r="J37" s="136"/>
      <c r="K37" s="136"/>
      <c r="L37" s="136"/>
      <c r="M37" s="48"/>
      <c r="N37" s="50"/>
      <c r="O37" s="134"/>
      <c r="P37" s="134"/>
    </row>
    <row r="38" spans="1:2" ht="16.5">
      <c r="A38"/>
      <c r="B38"/>
    </row>
    <row r="39" spans="1:2" ht="16.5">
      <c r="A39"/>
      <c r="B39"/>
    </row>
    <row r="40" spans="1:2" ht="16.5">
      <c r="A40"/>
      <c r="B40"/>
    </row>
    <row r="41" spans="1:2" ht="16.5">
      <c r="A41"/>
      <c r="B41"/>
    </row>
    <row r="42" spans="1:2" ht="16.5">
      <c r="A42"/>
      <c r="B42"/>
    </row>
    <row r="43" spans="1:2" ht="16.5">
      <c r="A43"/>
      <c r="B43"/>
    </row>
  </sheetData>
  <sheetProtection/>
  <mergeCells count="5">
    <mergeCell ref="H2:N2"/>
    <mergeCell ref="A5:B5"/>
    <mergeCell ref="A6:B6"/>
    <mergeCell ref="A2:G2"/>
    <mergeCell ref="A3:G3"/>
  </mergeCells>
  <printOptions/>
  <pageMargins left="1.1811023622047245" right="1.1811023622047245" top="1.3779527559055118" bottom="1.1811023622047245" header="0.5118110236220472" footer="0.9055118110236221"/>
  <pageSetup firstPageNumber="113" useFirstPageNumber="1" horizontalDpi="600" verticalDpi="600" orientation="portrait" paperSize="9" r:id="rId1"/>
  <headerFooter alignWithMargins="0">
    <oddFooter>&amp;C&amp;"Arial,粗體"- &amp;P+1 -</oddFooter>
  </headerFooter>
</worksheet>
</file>

<file path=xl/worksheets/sheet6.xml><?xml version="1.0" encoding="utf-8"?>
<worksheet xmlns="http://schemas.openxmlformats.org/spreadsheetml/2006/main" xmlns:r="http://schemas.openxmlformats.org/officeDocument/2006/relationships">
  <dimension ref="A1:Q31"/>
  <sheetViews>
    <sheetView zoomScalePageLayoutView="0" workbookViewId="0" topLeftCell="A1">
      <pane ySplit="6" topLeftCell="BM7" activePane="bottomLeft" state="frozen"/>
      <selection pane="topLeft" activeCell="J20" sqref="J20"/>
      <selection pane="bottomLeft" activeCell="H28" sqref="H28"/>
    </sheetView>
  </sheetViews>
  <sheetFormatPr defaultColWidth="9.00390625" defaultRowHeight="16.5"/>
  <cols>
    <col min="1" max="1" width="14.625" style="1" customWidth="1"/>
    <col min="2" max="2" width="8.875" style="1" customWidth="1"/>
    <col min="3" max="3" width="10.625" style="1" customWidth="1"/>
    <col min="4" max="6" width="8.375" style="1" customWidth="1"/>
    <col min="7" max="7" width="8.625" style="1" customWidth="1"/>
    <col min="8" max="8" width="8.375" style="1" customWidth="1"/>
    <col min="9" max="9" width="8.625" style="1" customWidth="1"/>
    <col min="10" max="13" width="9.75390625" style="1" customWidth="1"/>
    <col min="14" max="14" width="9.125" style="1" customWidth="1"/>
    <col min="15" max="16384" width="9.00390625" style="1" customWidth="1"/>
  </cols>
  <sheetData>
    <row r="1" spans="1:15" s="2" customFormat="1" ht="19.5" customHeight="1">
      <c r="A1" s="55" t="s">
        <v>89</v>
      </c>
      <c r="B1" s="81"/>
      <c r="C1" s="56"/>
      <c r="D1" s="56"/>
      <c r="E1" s="56"/>
      <c r="F1" s="56"/>
      <c r="G1" s="56"/>
      <c r="H1" s="56"/>
      <c r="I1" s="56"/>
      <c r="J1" s="56"/>
      <c r="K1" s="56"/>
      <c r="L1" s="56"/>
      <c r="M1" s="56"/>
      <c r="N1" s="56"/>
      <c r="O1" s="57" t="s">
        <v>98</v>
      </c>
    </row>
    <row r="2" spans="1:15" s="10" customFormat="1" ht="29.25" customHeight="1">
      <c r="A2" s="339" t="s">
        <v>179</v>
      </c>
      <c r="B2" s="335"/>
      <c r="C2" s="335"/>
      <c r="D2" s="335"/>
      <c r="E2" s="335"/>
      <c r="F2" s="335"/>
      <c r="G2" s="335"/>
      <c r="H2" s="330" t="s">
        <v>175</v>
      </c>
      <c r="I2" s="335"/>
      <c r="J2" s="335"/>
      <c r="K2" s="335"/>
      <c r="L2" s="335"/>
      <c r="M2" s="335"/>
      <c r="N2" s="335"/>
      <c r="O2" s="335"/>
    </row>
    <row r="3" spans="1:15" ht="15" customHeight="1">
      <c r="A3" s="350" t="s">
        <v>107</v>
      </c>
      <c r="B3" s="345"/>
      <c r="C3" s="345"/>
      <c r="D3" s="345"/>
      <c r="E3" s="345"/>
      <c r="F3" s="345"/>
      <c r="G3" s="345"/>
      <c r="H3" s="345" t="s">
        <v>178</v>
      </c>
      <c r="I3" s="335"/>
      <c r="J3" s="335"/>
      <c r="K3" s="335"/>
      <c r="L3" s="335"/>
      <c r="M3" s="335"/>
      <c r="N3" s="335"/>
      <c r="O3" s="335"/>
    </row>
    <row r="4" spans="1:17" s="2" customFormat="1" ht="15" customHeight="1" thickBot="1">
      <c r="A4" s="124"/>
      <c r="B4" s="61"/>
      <c r="C4" s="61"/>
      <c r="D4" s="61"/>
      <c r="E4" s="61"/>
      <c r="F4" s="61"/>
      <c r="G4" s="62" t="s">
        <v>161</v>
      </c>
      <c r="H4" s="61"/>
      <c r="I4" s="61"/>
      <c r="J4" s="61"/>
      <c r="K4" s="63"/>
      <c r="L4" s="125"/>
      <c r="M4" s="125"/>
      <c r="N4" s="125"/>
      <c r="O4" s="64" t="s">
        <v>258</v>
      </c>
      <c r="P4" s="101"/>
      <c r="Q4" s="101"/>
    </row>
    <row r="5" spans="1:15" s="2" customFormat="1" ht="27.75" customHeight="1">
      <c r="A5" s="115" t="s">
        <v>78</v>
      </c>
      <c r="B5" s="127" t="s">
        <v>111</v>
      </c>
      <c r="C5" s="117" t="s">
        <v>112</v>
      </c>
      <c r="D5" s="119" t="s">
        <v>113</v>
      </c>
      <c r="E5" s="119" t="s">
        <v>114</v>
      </c>
      <c r="F5" s="119" t="s">
        <v>115</v>
      </c>
      <c r="G5" s="120" t="s">
        <v>116</v>
      </c>
      <c r="H5" s="117" t="s">
        <v>117</v>
      </c>
      <c r="I5" s="116" t="s">
        <v>118</v>
      </c>
      <c r="J5" s="119" t="s">
        <v>127</v>
      </c>
      <c r="K5" s="119" t="s">
        <v>128</v>
      </c>
      <c r="L5" s="119" t="s">
        <v>129</v>
      </c>
      <c r="M5" s="119" t="s">
        <v>130</v>
      </c>
      <c r="N5" s="119" t="s">
        <v>131</v>
      </c>
      <c r="O5" s="121" t="s">
        <v>132</v>
      </c>
    </row>
    <row r="6" spans="1:15" s="2" customFormat="1" ht="39.75" customHeight="1" thickBot="1">
      <c r="A6" s="118" t="s">
        <v>83</v>
      </c>
      <c r="B6" s="123" t="s">
        <v>119</v>
      </c>
      <c r="C6" s="71" t="s">
        <v>120</v>
      </c>
      <c r="D6" s="72" t="s">
        <v>121</v>
      </c>
      <c r="E6" s="72" t="s">
        <v>122</v>
      </c>
      <c r="F6" s="72" t="s">
        <v>123</v>
      </c>
      <c r="G6" s="72" t="s">
        <v>124</v>
      </c>
      <c r="H6" s="71" t="s">
        <v>125</v>
      </c>
      <c r="I6" s="71" t="s">
        <v>126</v>
      </c>
      <c r="J6" s="72" t="s">
        <v>133</v>
      </c>
      <c r="K6" s="72" t="s">
        <v>134</v>
      </c>
      <c r="L6" s="72" t="s">
        <v>135</v>
      </c>
      <c r="M6" s="72" t="s">
        <v>136</v>
      </c>
      <c r="N6" s="72" t="s">
        <v>137</v>
      </c>
      <c r="O6" s="73" t="s">
        <v>138</v>
      </c>
    </row>
    <row r="7" spans="1:15" s="2" customFormat="1" ht="30" customHeight="1">
      <c r="A7" s="104" t="s">
        <v>7</v>
      </c>
      <c r="B7" s="333">
        <v>996189</v>
      </c>
      <c r="C7" s="193">
        <v>35787</v>
      </c>
      <c r="D7" s="193">
        <v>118932</v>
      </c>
      <c r="E7" s="193">
        <v>135313</v>
      </c>
      <c r="F7" s="193">
        <v>2184</v>
      </c>
      <c r="G7" s="193">
        <v>45621</v>
      </c>
      <c r="H7" s="200">
        <v>0</v>
      </c>
      <c r="I7" s="197">
        <v>13670</v>
      </c>
      <c r="J7" s="193">
        <v>21345</v>
      </c>
      <c r="K7" s="193">
        <v>14470</v>
      </c>
      <c r="L7" s="193">
        <v>84112</v>
      </c>
      <c r="M7" s="193">
        <v>10469</v>
      </c>
      <c r="N7" s="199">
        <v>0</v>
      </c>
      <c r="O7" s="198">
        <v>80316</v>
      </c>
    </row>
    <row r="8" spans="1:15" s="2" customFormat="1" ht="15" customHeight="1">
      <c r="A8" s="105">
        <v>2002</v>
      </c>
      <c r="B8" s="333"/>
      <c r="C8" s="193"/>
      <c r="D8" s="193"/>
      <c r="E8" s="193"/>
      <c r="F8" s="193"/>
      <c r="G8" s="193"/>
      <c r="H8" s="190"/>
      <c r="I8" s="197"/>
      <c r="J8" s="193"/>
      <c r="K8" s="193"/>
      <c r="L8" s="193"/>
      <c r="M8" s="193"/>
      <c r="N8" s="189"/>
      <c r="O8" s="198"/>
    </row>
    <row r="9" spans="1:15" s="2" customFormat="1" ht="30" customHeight="1">
      <c r="A9" s="104" t="s">
        <v>8</v>
      </c>
      <c r="B9" s="18">
        <v>1203926</v>
      </c>
      <c r="C9" s="193">
        <v>125337</v>
      </c>
      <c r="D9" s="193">
        <v>103009</v>
      </c>
      <c r="E9" s="193">
        <v>85025</v>
      </c>
      <c r="F9" s="193">
        <v>1063</v>
      </c>
      <c r="G9" s="193">
        <v>40909</v>
      </c>
      <c r="H9" s="200">
        <v>0</v>
      </c>
      <c r="I9" s="197">
        <v>10459</v>
      </c>
      <c r="J9" s="193">
        <v>13319</v>
      </c>
      <c r="K9" s="193">
        <v>14337</v>
      </c>
      <c r="L9" s="193">
        <v>149150</v>
      </c>
      <c r="M9" s="193">
        <v>129406</v>
      </c>
      <c r="N9" s="199">
        <v>0</v>
      </c>
      <c r="O9" s="198">
        <v>79351</v>
      </c>
    </row>
    <row r="10" spans="1:15" s="2" customFormat="1" ht="15" customHeight="1">
      <c r="A10" s="105">
        <v>2003</v>
      </c>
      <c r="B10" s="18"/>
      <c r="C10" s="193"/>
      <c r="D10" s="193"/>
      <c r="E10" s="193"/>
      <c r="F10" s="193"/>
      <c r="G10" s="193"/>
      <c r="H10" s="190"/>
      <c r="I10" s="197"/>
      <c r="J10" s="193"/>
      <c r="K10" s="193"/>
      <c r="L10" s="193"/>
      <c r="M10" s="193"/>
      <c r="N10" s="189"/>
      <c r="O10" s="198"/>
    </row>
    <row r="11" spans="1:15" s="2" customFormat="1" ht="30" customHeight="1">
      <c r="A11" s="104" t="s">
        <v>9</v>
      </c>
      <c r="B11" s="333">
        <v>999213</v>
      </c>
      <c r="C11" s="193">
        <v>26656</v>
      </c>
      <c r="D11" s="193">
        <v>114577</v>
      </c>
      <c r="E11" s="193">
        <v>129591</v>
      </c>
      <c r="F11" s="193">
        <v>907</v>
      </c>
      <c r="G11" s="193">
        <v>21804</v>
      </c>
      <c r="H11" s="200">
        <v>0</v>
      </c>
      <c r="I11" s="197">
        <v>19890</v>
      </c>
      <c r="J11" s="193">
        <v>13086</v>
      </c>
      <c r="K11" s="193">
        <v>16380</v>
      </c>
      <c r="L11" s="193">
        <v>130167</v>
      </c>
      <c r="M11" s="193">
        <v>10425</v>
      </c>
      <c r="N11" s="199">
        <v>0</v>
      </c>
      <c r="O11" s="198">
        <v>69857</v>
      </c>
    </row>
    <row r="12" spans="1:15" s="2" customFormat="1" ht="15" customHeight="1">
      <c r="A12" s="105">
        <v>2004</v>
      </c>
      <c r="B12" s="333"/>
      <c r="C12" s="193"/>
      <c r="D12" s="193"/>
      <c r="E12" s="193"/>
      <c r="F12" s="193"/>
      <c r="G12" s="193"/>
      <c r="H12" s="190"/>
      <c r="I12" s="197"/>
      <c r="J12" s="193"/>
      <c r="K12" s="193"/>
      <c r="L12" s="193"/>
      <c r="M12" s="193"/>
      <c r="N12" s="189"/>
      <c r="O12" s="198"/>
    </row>
    <row r="13" spans="1:15" s="2" customFormat="1" ht="30" customHeight="1">
      <c r="A13" s="104" t="s">
        <v>10</v>
      </c>
      <c r="B13" s="18">
        <v>1200185</v>
      </c>
      <c r="C13" s="193">
        <v>27167</v>
      </c>
      <c r="D13" s="193">
        <v>112077</v>
      </c>
      <c r="E13" s="193">
        <v>113330</v>
      </c>
      <c r="F13" s="193">
        <v>1375</v>
      </c>
      <c r="G13" s="193">
        <v>32538</v>
      </c>
      <c r="H13" s="200">
        <v>0</v>
      </c>
      <c r="I13" s="197">
        <v>11133</v>
      </c>
      <c r="J13" s="193">
        <v>24012</v>
      </c>
      <c r="K13" s="193">
        <v>16893</v>
      </c>
      <c r="L13" s="193">
        <v>362809</v>
      </c>
      <c r="M13" s="193">
        <v>7986</v>
      </c>
      <c r="N13" s="199">
        <v>0</v>
      </c>
      <c r="O13" s="198">
        <v>142504</v>
      </c>
    </row>
    <row r="14" spans="1:15" s="2" customFormat="1" ht="15" customHeight="1">
      <c r="A14" s="105">
        <v>2005</v>
      </c>
      <c r="B14" s="18"/>
      <c r="C14" s="193"/>
      <c r="D14" s="193"/>
      <c r="E14" s="193"/>
      <c r="F14" s="193"/>
      <c r="G14" s="193"/>
      <c r="H14" s="195"/>
      <c r="I14" s="197"/>
      <c r="J14" s="193"/>
      <c r="K14" s="193"/>
      <c r="L14" s="193"/>
      <c r="M14" s="193"/>
      <c r="N14" s="194"/>
      <c r="O14" s="198"/>
    </row>
    <row r="15" spans="1:15" s="2" customFormat="1" ht="30" customHeight="1">
      <c r="A15" s="104" t="s">
        <v>11</v>
      </c>
      <c r="B15" s="333">
        <v>988973</v>
      </c>
      <c r="C15" s="201">
        <v>27542</v>
      </c>
      <c r="D15" s="201">
        <v>117594</v>
      </c>
      <c r="E15" s="201">
        <v>170118</v>
      </c>
      <c r="F15" s="201">
        <v>1516</v>
      </c>
      <c r="G15" s="201">
        <v>38776</v>
      </c>
      <c r="H15" s="200">
        <v>0</v>
      </c>
      <c r="I15" s="202">
        <v>12682</v>
      </c>
      <c r="J15" s="201">
        <v>12060</v>
      </c>
      <c r="K15" s="201">
        <v>17035</v>
      </c>
      <c r="L15" s="201">
        <v>96825</v>
      </c>
      <c r="M15" s="201">
        <v>6598</v>
      </c>
      <c r="N15" s="199">
        <v>0</v>
      </c>
      <c r="O15" s="203">
        <v>148631</v>
      </c>
    </row>
    <row r="16" spans="1:15" s="2" customFormat="1" ht="15" customHeight="1">
      <c r="A16" s="107">
        <v>2006</v>
      </c>
      <c r="B16" s="333"/>
      <c r="C16" s="204"/>
      <c r="D16" s="204"/>
      <c r="E16" s="204"/>
      <c r="F16" s="204"/>
      <c r="G16" s="204"/>
      <c r="H16" s="190"/>
      <c r="I16" s="205"/>
      <c r="J16" s="204"/>
      <c r="K16" s="204"/>
      <c r="L16" s="204"/>
      <c r="M16" s="204"/>
      <c r="N16" s="189"/>
      <c r="O16" s="206"/>
    </row>
    <row r="17" spans="1:15" s="2" customFormat="1" ht="30" customHeight="1">
      <c r="A17" s="104" t="s">
        <v>14</v>
      </c>
      <c r="B17" s="221">
        <v>1335913.6629999997</v>
      </c>
      <c r="C17" s="207">
        <v>27909.96</v>
      </c>
      <c r="D17" s="207">
        <v>119024.817</v>
      </c>
      <c r="E17" s="207">
        <v>104074.402</v>
      </c>
      <c r="F17" s="207">
        <v>1818.462</v>
      </c>
      <c r="G17" s="207">
        <v>24487.209</v>
      </c>
      <c r="H17" s="200">
        <v>0</v>
      </c>
      <c r="I17" s="208">
        <v>17682.717</v>
      </c>
      <c r="J17" s="207">
        <v>15090.264</v>
      </c>
      <c r="K17" s="207">
        <v>17742.053</v>
      </c>
      <c r="L17" s="207">
        <v>472812.198</v>
      </c>
      <c r="M17" s="207">
        <v>9127.836</v>
      </c>
      <c r="N17" s="199">
        <v>0</v>
      </c>
      <c r="O17" s="209">
        <v>154926.049</v>
      </c>
    </row>
    <row r="18" spans="1:15" s="2" customFormat="1" ht="15" customHeight="1">
      <c r="A18" s="107">
        <v>2007</v>
      </c>
      <c r="B18" s="221"/>
      <c r="C18" s="189"/>
      <c r="D18" s="189"/>
      <c r="E18" s="189"/>
      <c r="F18" s="189"/>
      <c r="G18" s="189"/>
      <c r="H18" s="190"/>
      <c r="I18" s="190"/>
      <c r="J18" s="189"/>
      <c r="K18" s="189"/>
      <c r="L18" s="189"/>
      <c r="M18" s="189"/>
      <c r="N18" s="189"/>
      <c r="O18" s="206"/>
    </row>
    <row r="19" spans="1:15" s="2" customFormat="1" ht="30" customHeight="1">
      <c r="A19" s="104" t="s">
        <v>110</v>
      </c>
      <c r="B19" s="333">
        <v>920392.902</v>
      </c>
      <c r="C19" s="210">
        <v>27951.613</v>
      </c>
      <c r="D19" s="210">
        <v>117851.792</v>
      </c>
      <c r="E19" s="210">
        <v>138399.637</v>
      </c>
      <c r="F19" s="210">
        <v>1706.579</v>
      </c>
      <c r="G19" s="210">
        <v>11569.528</v>
      </c>
      <c r="H19" s="200">
        <v>0</v>
      </c>
      <c r="I19" s="211">
        <v>16824.963</v>
      </c>
      <c r="J19" s="210">
        <v>14545.611</v>
      </c>
      <c r="K19" s="210">
        <v>20009.375</v>
      </c>
      <c r="L19" s="210">
        <v>65817.183</v>
      </c>
      <c r="M19" s="210">
        <v>7474.34</v>
      </c>
      <c r="N19" s="199">
        <v>0</v>
      </c>
      <c r="O19" s="212">
        <v>159244.517</v>
      </c>
    </row>
    <row r="20" spans="1:15" s="2" customFormat="1" ht="15" customHeight="1">
      <c r="A20" s="107">
        <v>2008</v>
      </c>
      <c r="B20" s="333"/>
      <c r="C20" s="210"/>
      <c r="D20" s="210"/>
      <c r="E20" s="210"/>
      <c r="F20" s="210"/>
      <c r="G20" s="210"/>
      <c r="H20" s="195"/>
      <c r="I20" s="211"/>
      <c r="J20" s="210"/>
      <c r="K20" s="210"/>
      <c r="L20" s="210"/>
      <c r="M20" s="210"/>
      <c r="N20" s="194"/>
      <c r="O20" s="212"/>
    </row>
    <row r="21" spans="1:15" s="2" customFormat="1" ht="30" customHeight="1">
      <c r="A21" s="104" t="s">
        <v>294</v>
      </c>
      <c r="B21" s="333">
        <v>1345617.4737999998</v>
      </c>
      <c r="C21" s="210">
        <v>28015.289</v>
      </c>
      <c r="D21" s="210">
        <v>130966.452</v>
      </c>
      <c r="E21" s="210">
        <v>128113.811</v>
      </c>
      <c r="F21" s="210">
        <v>1663.6058</v>
      </c>
      <c r="G21" s="210">
        <v>20523.687</v>
      </c>
      <c r="H21" s="200">
        <v>0</v>
      </c>
      <c r="I21" s="210">
        <v>32271.428</v>
      </c>
      <c r="J21" s="210">
        <v>17938.381</v>
      </c>
      <c r="K21" s="210">
        <v>19189.081</v>
      </c>
      <c r="L21" s="210">
        <v>368944.339</v>
      </c>
      <c r="M21" s="210">
        <v>10495.94</v>
      </c>
      <c r="N21" s="199">
        <v>0</v>
      </c>
      <c r="O21" s="212">
        <v>170233.979</v>
      </c>
    </row>
    <row r="22" spans="1:15" s="2" customFormat="1" ht="15" customHeight="1">
      <c r="A22" s="107">
        <v>2009</v>
      </c>
      <c r="B22" s="333"/>
      <c r="C22" s="210"/>
      <c r="D22" s="210"/>
      <c r="E22" s="210"/>
      <c r="F22" s="210"/>
      <c r="G22" s="210"/>
      <c r="H22" s="205"/>
      <c r="I22" s="210"/>
      <c r="J22" s="210"/>
      <c r="K22" s="210"/>
      <c r="L22" s="210"/>
      <c r="M22" s="210"/>
      <c r="N22" s="204"/>
      <c r="O22" s="212"/>
    </row>
    <row r="23" spans="1:15" s="2" customFormat="1" ht="30" customHeight="1">
      <c r="A23" s="104" t="s">
        <v>301</v>
      </c>
      <c r="B23" s="333">
        <v>1210567</v>
      </c>
      <c r="C23" s="210">
        <v>28999</v>
      </c>
      <c r="D23" s="210">
        <v>137191</v>
      </c>
      <c r="E23" s="210">
        <v>144684</v>
      </c>
      <c r="F23" s="210">
        <v>2056</v>
      </c>
      <c r="G23" s="210">
        <v>20746</v>
      </c>
      <c r="H23" s="200">
        <v>0</v>
      </c>
      <c r="I23" s="210">
        <v>27201</v>
      </c>
      <c r="J23" s="210">
        <v>15775</v>
      </c>
      <c r="K23" s="210">
        <v>22138</v>
      </c>
      <c r="L23" s="210">
        <v>251332</v>
      </c>
      <c r="M23" s="210">
        <v>12458</v>
      </c>
      <c r="N23" s="199">
        <v>0</v>
      </c>
      <c r="O23" s="212">
        <v>176589</v>
      </c>
    </row>
    <row r="24" spans="1:15" s="2" customFormat="1" ht="15" customHeight="1">
      <c r="A24" s="107">
        <v>2010</v>
      </c>
      <c r="B24" s="333"/>
      <c r="C24" s="210"/>
      <c r="D24" s="210"/>
      <c r="E24" s="210"/>
      <c r="F24" s="210"/>
      <c r="G24" s="210"/>
      <c r="H24" s="205"/>
      <c r="I24" s="210"/>
      <c r="J24" s="210"/>
      <c r="K24" s="210"/>
      <c r="L24" s="210"/>
      <c r="M24" s="210"/>
      <c r="N24" s="204"/>
      <c r="O24" s="212"/>
    </row>
    <row r="25" spans="1:15" s="2" customFormat="1" ht="30" customHeight="1">
      <c r="A25" s="104" t="s">
        <v>309</v>
      </c>
      <c r="B25" s="333">
        <v>1439093</v>
      </c>
      <c r="C25" s="210">
        <v>2833</v>
      </c>
      <c r="D25" s="210">
        <v>132837</v>
      </c>
      <c r="E25" s="210">
        <v>130833</v>
      </c>
      <c r="F25" s="210">
        <v>1749</v>
      </c>
      <c r="G25" s="210">
        <v>20075</v>
      </c>
      <c r="H25" s="200">
        <v>0</v>
      </c>
      <c r="I25" s="210">
        <v>34387</v>
      </c>
      <c r="J25" s="210">
        <v>17090</v>
      </c>
      <c r="K25" s="210">
        <v>24300</v>
      </c>
      <c r="L25" s="210">
        <v>412846</v>
      </c>
      <c r="M25" s="210">
        <v>10052</v>
      </c>
      <c r="N25" s="199">
        <v>0</v>
      </c>
      <c r="O25" s="212">
        <v>2031414</v>
      </c>
    </row>
    <row r="26" spans="1:15" s="2" customFormat="1" ht="15" customHeight="1">
      <c r="A26" s="107">
        <v>2011</v>
      </c>
      <c r="B26" s="333"/>
      <c r="C26" s="210"/>
      <c r="D26" s="210"/>
      <c r="E26" s="210"/>
      <c r="F26" s="210"/>
      <c r="G26" s="210"/>
      <c r="H26" s="205"/>
      <c r="I26" s="210"/>
      <c r="J26" s="210"/>
      <c r="K26" s="210"/>
      <c r="L26" s="210"/>
      <c r="M26" s="210"/>
      <c r="N26" s="204"/>
      <c r="O26" s="212"/>
    </row>
    <row r="27" spans="1:15" s="26" customFormat="1" ht="5.25" customHeight="1" thickBot="1">
      <c r="A27" s="103"/>
      <c r="B27" s="46"/>
      <c r="C27" s="47"/>
      <c r="D27" s="48"/>
      <c r="E27" s="48"/>
      <c r="F27" s="48"/>
      <c r="G27" s="48"/>
      <c r="H27" s="47"/>
      <c r="I27" s="47"/>
      <c r="J27" s="48"/>
      <c r="K27" s="48"/>
      <c r="L27" s="48"/>
      <c r="M27" s="47"/>
      <c r="N27" s="49"/>
      <c r="O27" s="50"/>
    </row>
    <row r="28" spans="1:8" ht="18" customHeight="1">
      <c r="A28" s="55" t="s">
        <v>304</v>
      </c>
      <c r="B28" s="126"/>
      <c r="C28" s="126"/>
      <c r="D28" s="126"/>
      <c r="H28" s="110" t="s">
        <v>310</v>
      </c>
    </row>
    <row r="29" spans="1:12" ht="16.5">
      <c r="A29" s="355" t="s">
        <v>108</v>
      </c>
      <c r="B29" s="356"/>
      <c r="C29" s="356"/>
      <c r="D29" s="356"/>
      <c r="E29" s="98"/>
      <c r="F29" s="52"/>
      <c r="G29" s="52"/>
      <c r="H29" s="334" t="s">
        <v>109</v>
      </c>
      <c r="I29" s="356"/>
      <c r="J29" s="356"/>
      <c r="K29" s="356"/>
      <c r="L29" s="356"/>
    </row>
    <row r="31" spans="3:15" ht="16.5">
      <c r="C31" s="129"/>
      <c r="D31" s="129"/>
      <c r="E31" s="129"/>
      <c r="F31" s="129"/>
      <c r="G31" s="129"/>
      <c r="I31" s="129"/>
      <c r="J31" s="129"/>
      <c r="K31" s="129"/>
      <c r="L31" s="129"/>
      <c r="M31" s="129"/>
      <c r="O31" s="129"/>
    </row>
  </sheetData>
  <sheetProtection/>
  <mergeCells count="13">
    <mergeCell ref="H3:O3"/>
    <mergeCell ref="H2:O2"/>
    <mergeCell ref="B7:B8"/>
    <mergeCell ref="A2:G2"/>
    <mergeCell ref="A3:G3"/>
    <mergeCell ref="B15:B16"/>
    <mergeCell ref="B11:B12"/>
    <mergeCell ref="A29:D29"/>
    <mergeCell ref="H29:L29"/>
    <mergeCell ref="B23:B24"/>
    <mergeCell ref="B19:B20"/>
    <mergeCell ref="B21:B22"/>
    <mergeCell ref="B25:B26"/>
  </mergeCells>
  <printOptions/>
  <pageMargins left="1.1811023622047245" right="1.1811023622047245" top="1.3779527559055118" bottom="1.1811023622047245" header="0.5118110236220472" footer="0.9055118110236221"/>
  <pageSetup firstPageNumber="123" useFirstPageNumber="1" horizontalDpi="600" verticalDpi="600" orientation="portrait" paperSize="9" r:id="rId1"/>
  <headerFooter alignWithMargins="0">
    <oddFooter>&amp;C&amp;"Arial,粗體"- &amp;P+1 -</oddFooter>
  </headerFooter>
</worksheet>
</file>

<file path=xl/worksheets/sheet7.xml><?xml version="1.0" encoding="utf-8"?>
<worksheet xmlns="http://schemas.openxmlformats.org/spreadsheetml/2006/main" xmlns:r="http://schemas.openxmlformats.org/officeDocument/2006/relationships">
  <dimension ref="A1:O30"/>
  <sheetViews>
    <sheetView zoomScalePageLayoutView="0" workbookViewId="0" topLeftCell="D16">
      <selection activeCell="M15" sqref="M15"/>
    </sheetView>
  </sheetViews>
  <sheetFormatPr defaultColWidth="9.00390625" defaultRowHeight="16.5"/>
  <cols>
    <col min="1" max="1" width="14.625" style="1" customWidth="1"/>
    <col min="2" max="6" width="10.625" style="1" customWidth="1"/>
    <col min="7" max="7" width="9.875" style="1" customWidth="1"/>
    <col min="8" max="8" width="10.25390625" style="1" customWidth="1"/>
    <col min="9" max="9" width="8.25390625" style="1" customWidth="1"/>
    <col min="10" max="10" width="10.75390625" style="1" customWidth="1"/>
    <col min="11" max="11" width="10.50390625" style="1" customWidth="1"/>
    <col min="12" max="12" width="10.00390625" style="1" customWidth="1"/>
    <col min="13" max="13" width="9.75390625" style="1" customWidth="1"/>
    <col min="14" max="14" width="9.00390625" style="228" customWidth="1"/>
  </cols>
  <sheetData>
    <row r="1" spans="1:15" ht="16.5">
      <c r="A1" s="55" t="s">
        <v>89</v>
      </c>
      <c r="B1" s="81"/>
      <c r="C1" s="56"/>
      <c r="D1" s="56"/>
      <c r="E1" s="56"/>
      <c r="F1" s="56"/>
      <c r="G1" s="2"/>
      <c r="H1" s="2"/>
      <c r="I1" s="2"/>
      <c r="J1" s="2"/>
      <c r="K1" s="2"/>
      <c r="L1" s="2"/>
      <c r="M1" s="57" t="s">
        <v>98</v>
      </c>
      <c r="N1" s="225"/>
      <c r="O1" s="134"/>
    </row>
    <row r="2" spans="1:15" ht="33.75" customHeight="1">
      <c r="A2" s="339" t="s">
        <v>176</v>
      </c>
      <c r="B2" s="340"/>
      <c r="C2" s="340"/>
      <c r="D2" s="340"/>
      <c r="E2" s="340"/>
      <c r="F2" s="340"/>
      <c r="G2" s="330" t="s">
        <v>177</v>
      </c>
      <c r="H2" s="330"/>
      <c r="I2" s="330"/>
      <c r="J2" s="331"/>
      <c r="K2" s="330"/>
      <c r="L2" s="330"/>
      <c r="M2" s="330"/>
      <c r="N2" s="225"/>
      <c r="O2" s="134"/>
    </row>
    <row r="3" spans="1:15" ht="16.5">
      <c r="A3" s="350" t="s">
        <v>107</v>
      </c>
      <c r="B3" s="345"/>
      <c r="C3" s="345"/>
      <c r="D3" s="345"/>
      <c r="E3" s="345"/>
      <c r="F3" s="345"/>
      <c r="G3" s="345" t="s">
        <v>174</v>
      </c>
      <c r="H3" s="345"/>
      <c r="I3" s="345"/>
      <c r="J3" s="324"/>
      <c r="K3" s="345"/>
      <c r="L3" s="345"/>
      <c r="M3" s="345"/>
      <c r="N3" s="225"/>
      <c r="O3" s="134"/>
    </row>
    <row r="4" spans="1:15" ht="17.25" thickBot="1">
      <c r="A4" s="124"/>
      <c r="B4" s="61"/>
      <c r="C4" s="61"/>
      <c r="D4" s="61"/>
      <c r="E4" s="61"/>
      <c r="F4" s="62" t="s">
        <v>161</v>
      </c>
      <c r="G4" s="12"/>
      <c r="H4" s="12"/>
      <c r="I4" s="12"/>
      <c r="J4" s="12"/>
      <c r="K4" s="12"/>
      <c r="L4" s="12"/>
      <c r="M4" s="64" t="s">
        <v>258</v>
      </c>
      <c r="N4" s="225"/>
      <c r="O4" s="134"/>
    </row>
    <row r="5" spans="1:15" ht="27.75" customHeight="1">
      <c r="A5" s="115" t="s">
        <v>78</v>
      </c>
      <c r="B5" s="122" t="s">
        <v>139</v>
      </c>
      <c r="C5" s="119" t="s">
        <v>141</v>
      </c>
      <c r="D5" s="119" t="s">
        <v>145</v>
      </c>
      <c r="E5" s="119" t="s">
        <v>143</v>
      </c>
      <c r="F5" s="119" t="s">
        <v>147</v>
      </c>
      <c r="G5" s="117" t="s">
        <v>148</v>
      </c>
      <c r="H5" s="119" t="s">
        <v>151</v>
      </c>
      <c r="I5" s="119" t="s">
        <v>153</v>
      </c>
      <c r="J5" s="119" t="s">
        <v>154</v>
      </c>
      <c r="K5" s="119" t="s">
        <v>155</v>
      </c>
      <c r="L5" s="119" t="s">
        <v>164</v>
      </c>
      <c r="M5" s="121" t="s">
        <v>165</v>
      </c>
      <c r="N5" s="225"/>
      <c r="O5" s="134"/>
    </row>
    <row r="6" spans="1:15" ht="39.75" customHeight="1" thickBot="1">
      <c r="A6" s="118" t="s">
        <v>83</v>
      </c>
      <c r="B6" s="123" t="s">
        <v>140</v>
      </c>
      <c r="C6" s="72" t="s">
        <v>142</v>
      </c>
      <c r="D6" s="72" t="s">
        <v>146</v>
      </c>
      <c r="E6" s="72" t="s">
        <v>144</v>
      </c>
      <c r="F6" s="72" t="s">
        <v>149</v>
      </c>
      <c r="G6" s="71" t="s">
        <v>150</v>
      </c>
      <c r="H6" s="72" t="s">
        <v>152</v>
      </c>
      <c r="I6" s="72" t="s">
        <v>156</v>
      </c>
      <c r="J6" s="72" t="s">
        <v>157</v>
      </c>
      <c r="K6" s="72" t="s">
        <v>158</v>
      </c>
      <c r="L6" s="72" t="s">
        <v>166</v>
      </c>
      <c r="M6" s="73" t="s">
        <v>167</v>
      </c>
      <c r="N6" s="225"/>
      <c r="O6" s="134"/>
    </row>
    <row r="7" spans="1:15" ht="30" customHeight="1">
      <c r="A7" s="104" t="s">
        <v>7</v>
      </c>
      <c r="B7" s="192">
        <v>95783</v>
      </c>
      <c r="C7" s="199">
        <v>0</v>
      </c>
      <c r="D7" s="193">
        <v>30713</v>
      </c>
      <c r="E7" s="199">
        <v>0</v>
      </c>
      <c r="F7" s="193">
        <v>279741</v>
      </c>
      <c r="G7" s="193">
        <v>14487</v>
      </c>
      <c r="H7" s="193">
        <v>13246</v>
      </c>
      <c r="I7" s="392">
        <v>0</v>
      </c>
      <c r="J7" s="392">
        <v>0</v>
      </c>
      <c r="K7" s="392">
        <v>0</v>
      </c>
      <c r="L7" s="392">
        <v>0</v>
      </c>
      <c r="M7" s="199">
        <v>0</v>
      </c>
      <c r="N7" s="336"/>
      <c r="O7" s="134"/>
    </row>
    <row r="8" spans="1:15" ht="15" customHeight="1">
      <c r="A8" s="105">
        <v>2002</v>
      </c>
      <c r="B8" s="192"/>
      <c r="C8" s="189"/>
      <c r="D8" s="204"/>
      <c r="E8" s="189"/>
      <c r="F8" s="193"/>
      <c r="G8" s="193"/>
      <c r="H8" s="193"/>
      <c r="I8" s="189"/>
      <c r="J8" s="189"/>
      <c r="K8" s="189"/>
      <c r="L8" s="189"/>
      <c r="M8" s="206"/>
      <c r="N8" s="336"/>
      <c r="O8" s="134"/>
    </row>
    <row r="9" spans="1:15" ht="30" customHeight="1">
      <c r="A9" s="104" t="s">
        <v>8</v>
      </c>
      <c r="B9" s="192">
        <v>56965</v>
      </c>
      <c r="C9" s="199">
        <v>0</v>
      </c>
      <c r="D9" s="193">
        <v>7272</v>
      </c>
      <c r="E9" s="199">
        <v>0</v>
      </c>
      <c r="F9" s="193">
        <v>352773</v>
      </c>
      <c r="G9" s="193">
        <v>13271</v>
      </c>
      <c r="H9" s="193">
        <v>4607</v>
      </c>
      <c r="I9" s="392">
        <v>0</v>
      </c>
      <c r="J9" s="392">
        <v>0</v>
      </c>
      <c r="K9" s="392">
        <v>0</v>
      </c>
      <c r="L9" s="392">
        <v>0</v>
      </c>
      <c r="M9" s="198">
        <v>17673</v>
      </c>
      <c r="N9" s="336"/>
      <c r="O9" s="134"/>
    </row>
    <row r="10" spans="1:15" ht="15" customHeight="1">
      <c r="A10" s="105">
        <v>2003</v>
      </c>
      <c r="B10" s="192"/>
      <c r="C10" s="189"/>
      <c r="D10" s="204"/>
      <c r="E10" s="189"/>
      <c r="F10" s="193"/>
      <c r="G10" s="193"/>
      <c r="H10" s="193"/>
      <c r="I10" s="189"/>
      <c r="J10" s="189"/>
      <c r="K10" s="189"/>
      <c r="L10" s="189"/>
      <c r="M10" s="198"/>
      <c r="N10" s="337"/>
      <c r="O10" s="134"/>
    </row>
    <row r="11" spans="1:15" ht="30" customHeight="1">
      <c r="A11" s="104" t="s">
        <v>9</v>
      </c>
      <c r="B11" s="192">
        <v>62556</v>
      </c>
      <c r="C11" s="199">
        <v>0</v>
      </c>
      <c r="D11" s="193">
        <v>26385</v>
      </c>
      <c r="E11" s="199">
        <v>0</v>
      </c>
      <c r="F11" s="193">
        <v>316215</v>
      </c>
      <c r="G11" s="193">
        <v>22871</v>
      </c>
      <c r="H11" s="193">
        <v>4266</v>
      </c>
      <c r="I11" s="392">
        <v>0</v>
      </c>
      <c r="J11" s="392">
        <v>0</v>
      </c>
      <c r="K11" s="392">
        <v>0</v>
      </c>
      <c r="L11" s="392">
        <v>0</v>
      </c>
      <c r="M11" s="198">
        <v>13580</v>
      </c>
      <c r="N11" s="336"/>
      <c r="O11" s="134"/>
    </row>
    <row r="12" spans="1:15" ht="15" customHeight="1">
      <c r="A12" s="105">
        <v>2004</v>
      </c>
      <c r="B12" s="192"/>
      <c r="C12" s="189"/>
      <c r="D12" s="204"/>
      <c r="E12" s="189"/>
      <c r="F12" s="193"/>
      <c r="G12" s="193"/>
      <c r="H12" s="193"/>
      <c r="I12" s="189"/>
      <c r="J12" s="189"/>
      <c r="K12" s="189"/>
      <c r="L12" s="189"/>
      <c r="M12" s="198"/>
      <c r="N12" s="337"/>
      <c r="O12" s="134"/>
    </row>
    <row r="13" spans="1:15" ht="30" customHeight="1">
      <c r="A13" s="104" t="s">
        <v>10</v>
      </c>
      <c r="B13" s="192">
        <v>68829</v>
      </c>
      <c r="C13" s="199">
        <v>0</v>
      </c>
      <c r="D13" s="193">
        <v>10664</v>
      </c>
      <c r="E13" s="199">
        <v>0</v>
      </c>
      <c r="F13" s="193">
        <v>223987</v>
      </c>
      <c r="G13" s="193">
        <v>26652</v>
      </c>
      <c r="H13" s="193">
        <v>3648</v>
      </c>
      <c r="I13" s="392">
        <v>0</v>
      </c>
      <c r="J13" s="392">
        <v>0</v>
      </c>
      <c r="K13" s="392">
        <v>0</v>
      </c>
      <c r="L13" s="392">
        <v>0</v>
      </c>
      <c r="M13" s="198">
        <v>14581</v>
      </c>
      <c r="N13" s="336"/>
      <c r="O13" s="134"/>
    </row>
    <row r="14" spans="1:15" ht="15" customHeight="1">
      <c r="A14" s="105">
        <v>2005</v>
      </c>
      <c r="B14" s="192"/>
      <c r="C14" s="194"/>
      <c r="D14" s="193"/>
      <c r="E14" s="194"/>
      <c r="F14" s="193"/>
      <c r="G14" s="193"/>
      <c r="H14" s="193"/>
      <c r="I14" s="194"/>
      <c r="J14" s="194"/>
      <c r="K14" s="194"/>
      <c r="L14" s="194"/>
      <c r="M14" s="198"/>
      <c r="N14" s="337"/>
      <c r="O14" s="134"/>
    </row>
    <row r="15" spans="1:15" ht="30" customHeight="1">
      <c r="A15" s="104" t="s">
        <v>11</v>
      </c>
      <c r="B15" s="213">
        <v>59661</v>
      </c>
      <c r="C15" s="199">
        <v>0</v>
      </c>
      <c r="D15" s="201">
        <v>8379</v>
      </c>
      <c r="E15" s="199">
        <v>0</v>
      </c>
      <c r="F15" s="201">
        <v>227910</v>
      </c>
      <c r="G15" s="201">
        <v>30299</v>
      </c>
      <c r="H15" s="201">
        <v>3892</v>
      </c>
      <c r="I15" s="392">
        <v>0</v>
      </c>
      <c r="J15" s="392">
        <v>0</v>
      </c>
      <c r="K15" s="392">
        <v>0</v>
      </c>
      <c r="L15" s="392">
        <v>0</v>
      </c>
      <c r="M15" s="203">
        <v>9455</v>
      </c>
      <c r="N15" s="336"/>
      <c r="O15" s="134"/>
    </row>
    <row r="16" spans="1:15" ht="15" customHeight="1">
      <c r="A16" s="107">
        <v>2006</v>
      </c>
      <c r="B16" s="214"/>
      <c r="C16" s="189"/>
      <c r="D16" s="204"/>
      <c r="E16" s="189"/>
      <c r="F16" s="204"/>
      <c r="G16" s="204"/>
      <c r="H16" s="204"/>
      <c r="I16" s="189"/>
      <c r="J16" s="189"/>
      <c r="K16" s="189"/>
      <c r="L16" s="189"/>
      <c r="M16" s="206"/>
      <c r="N16" s="336"/>
      <c r="O16" s="134"/>
    </row>
    <row r="17" spans="1:15" ht="30" customHeight="1">
      <c r="A17" s="104" t="s">
        <v>14</v>
      </c>
      <c r="B17" s="192">
        <f>58176.329+24136.489</f>
        <v>82312.818</v>
      </c>
      <c r="C17" s="199">
        <v>0</v>
      </c>
      <c r="D17" s="193">
        <f>4587.35+5446.158</f>
        <v>10033.508000000002</v>
      </c>
      <c r="E17" s="199">
        <v>0</v>
      </c>
      <c r="F17" s="193">
        <f>183690.38+49783.731</f>
        <v>233474.111</v>
      </c>
      <c r="G17" s="193">
        <v>30685.079</v>
      </c>
      <c r="H17" s="193">
        <v>5032.754</v>
      </c>
      <c r="I17" s="392">
        <v>0</v>
      </c>
      <c r="J17" s="392">
        <v>0</v>
      </c>
      <c r="K17" s="392">
        <v>0</v>
      </c>
      <c r="L17" s="392">
        <v>0</v>
      </c>
      <c r="M17" s="198">
        <f>8636.16+1043.266</f>
        <v>9679.426</v>
      </c>
      <c r="N17" s="325"/>
      <c r="O17" s="134"/>
    </row>
    <row r="18" spans="1:15" ht="15" customHeight="1">
      <c r="A18" s="107">
        <v>2007</v>
      </c>
      <c r="B18" s="214"/>
      <c r="C18" s="189"/>
      <c r="D18" s="204"/>
      <c r="E18" s="189"/>
      <c r="F18" s="193"/>
      <c r="G18" s="193"/>
      <c r="H18" s="193"/>
      <c r="I18" s="189"/>
      <c r="J18" s="189"/>
      <c r="K18" s="189"/>
      <c r="L18" s="189"/>
      <c r="M18" s="206"/>
      <c r="N18" s="337"/>
      <c r="O18" s="134"/>
    </row>
    <row r="19" spans="1:15" ht="30" customHeight="1">
      <c r="A19" s="104" t="s">
        <v>110</v>
      </c>
      <c r="B19" s="192">
        <v>59377.906</v>
      </c>
      <c r="C19" s="199">
        <v>0</v>
      </c>
      <c r="D19" s="193">
        <v>6452.935</v>
      </c>
      <c r="E19" s="199">
        <v>0</v>
      </c>
      <c r="F19" s="193">
        <v>228120.164</v>
      </c>
      <c r="G19" s="193">
        <v>30754.514</v>
      </c>
      <c r="H19" s="193">
        <v>2812.854</v>
      </c>
      <c r="I19" s="392">
        <v>0</v>
      </c>
      <c r="J19" s="392">
        <v>0</v>
      </c>
      <c r="K19" s="392">
        <v>0</v>
      </c>
      <c r="L19" s="392">
        <v>0</v>
      </c>
      <c r="M19" s="198">
        <v>11479.391</v>
      </c>
      <c r="N19" s="336"/>
      <c r="O19" s="134"/>
    </row>
    <row r="20" spans="1:15" ht="15" customHeight="1">
      <c r="A20" s="107">
        <v>2008</v>
      </c>
      <c r="B20" s="192"/>
      <c r="C20" s="194"/>
      <c r="D20" s="193"/>
      <c r="E20" s="194"/>
      <c r="F20" s="193"/>
      <c r="G20" s="193"/>
      <c r="H20" s="193"/>
      <c r="I20" s="194"/>
      <c r="J20" s="194"/>
      <c r="K20" s="194"/>
      <c r="L20" s="194"/>
      <c r="M20" s="198"/>
      <c r="N20" s="337"/>
      <c r="O20" s="134"/>
    </row>
    <row r="21" spans="1:15" ht="30" customHeight="1">
      <c r="A21" s="104" t="s">
        <v>294</v>
      </c>
      <c r="B21" s="192">
        <v>72634.636</v>
      </c>
      <c r="C21" s="199">
        <v>0</v>
      </c>
      <c r="D21" s="193">
        <v>14812.226</v>
      </c>
      <c r="E21" s="199">
        <v>0</v>
      </c>
      <c r="F21" s="193">
        <v>287807.919</v>
      </c>
      <c r="G21" s="193">
        <v>30496.475</v>
      </c>
      <c r="H21" s="193">
        <v>1448.129</v>
      </c>
      <c r="I21" s="392">
        <v>0</v>
      </c>
      <c r="J21" s="392">
        <v>0</v>
      </c>
      <c r="K21" s="392">
        <v>0</v>
      </c>
      <c r="L21" s="392">
        <v>0</v>
      </c>
      <c r="M21" s="198">
        <v>10062.096</v>
      </c>
      <c r="N21" s="323"/>
      <c r="O21" s="134"/>
    </row>
    <row r="22" spans="1:15" ht="15" customHeight="1">
      <c r="A22" s="107">
        <v>2009</v>
      </c>
      <c r="B22" s="192"/>
      <c r="C22" s="189"/>
      <c r="D22" s="193"/>
      <c r="E22" s="189"/>
      <c r="F22" s="193"/>
      <c r="G22" s="193"/>
      <c r="H22" s="193"/>
      <c r="I22" s="189"/>
      <c r="J22" s="189"/>
      <c r="K22" s="189"/>
      <c r="L22" s="194"/>
      <c r="M22" s="198"/>
      <c r="N22" s="323"/>
      <c r="O22" s="134"/>
    </row>
    <row r="23" spans="1:15" ht="30" customHeight="1">
      <c r="A23" s="104" t="s">
        <v>305</v>
      </c>
      <c r="B23" s="192">
        <v>63025</v>
      </c>
      <c r="C23" s="199">
        <v>0</v>
      </c>
      <c r="D23" s="193">
        <v>7571</v>
      </c>
      <c r="E23" s="199">
        <v>0</v>
      </c>
      <c r="F23" s="193">
        <v>255129</v>
      </c>
      <c r="G23" s="193">
        <v>34009</v>
      </c>
      <c r="H23" s="193">
        <v>1328</v>
      </c>
      <c r="I23" s="392">
        <v>0</v>
      </c>
      <c r="J23" s="392">
        <v>0</v>
      </c>
      <c r="K23" s="392">
        <v>0</v>
      </c>
      <c r="L23" s="392">
        <v>0</v>
      </c>
      <c r="M23" s="198">
        <v>10336</v>
      </c>
      <c r="N23" s="323"/>
      <c r="O23" s="134"/>
    </row>
    <row r="24" spans="1:15" ht="15" customHeight="1">
      <c r="A24" s="107">
        <v>2010</v>
      </c>
      <c r="B24" s="192"/>
      <c r="C24" s="189"/>
      <c r="D24" s="193"/>
      <c r="E24" s="189"/>
      <c r="F24" s="193"/>
      <c r="G24" s="193"/>
      <c r="H24" s="193"/>
      <c r="I24" s="189"/>
      <c r="J24" s="189"/>
      <c r="K24" s="189"/>
      <c r="L24" s="194"/>
      <c r="M24" s="198"/>
      <c r="N24" s="323"/>
      <c r="O24" s="134"/>
    </row>
    <row r="25" spans="1:15" s="2" customFormat="1" ht="30" customHeight="1">
      <c r="A25" s="104" t="s">
        <v>309</v>
      </c>
      <c r="B25" s="333">
        <v>61915</v>
      </c>
      <c r="C25" s="199">
        <v>0</v>
      </c>
      <c r="D25" s="210">
        <v>8069</v>
      </c>
      <c r="E25" s="199">
        <v>0</v>
      </c>
      <c r="F25" s="210">
        <v>307554</v>
      </c>
      <c r="G25" s="210">
        <v>34193</v>
      </c>
      <c r="H25" s="393">
        <v>1305</v>
      </c>
      <c r="I25" s="392">
        <v>0</v>
      </c>
      <c r="J25" s="392">
        <v>0</v>
      </c>
      <c r="K25" s="392">
        <v>0</v>
      </c>
      <c r="L25" s="392">
        <v>0</v>
      </c>
      <c r="M25" s="212">
        <v>10422</v>
      </c>
      <c r="N25" s="226"/>
      <c r="O25" s="224"/>
    </row>
    <row r="26" spans="1:15" s="2" customFormat="1" ht="15" customHeight="1">
      <c r="A26" s="107">
        <v>2011</v>
      </c>
      <c r="B26" s="333"/>
      <c r="C26" s="210"/>
      <c r="D26" s="210"/>
      <c r="E26" s="210"/>
      <c r="F26" s="210"/>
      <c r="G26" s="210"/>
      <c r="H26" s="204"/>
      <c r="I26" s="210"/>
      <c r="J26" s="210"/>
      <c r="K26" s="210"/>
      <c r="L26" s="210"/>
      <c r="M26" s="212"/>
      <c r="N26" s="227"/>
      <c r="O26" s="224"/>
    </row>
    <row r="27" spans="1:15" ht="4.5" customHeight="1" thickBot="1">
      <c r="A27" s="103"/>
      <c r="B27" s="133"/>
      <c r="C27" s="130"/>
      <c r="D27" s="130"/>
      <c r="E27" s="131"/>
      <c r="F27" s="130"/>
      <c r="G27" s="131"/>
      <c r="H27" s="130"/>
      <c r="I27" s="130"/>
      <c r="J27" s="130"/>
      <c r="K27" s="130"/>
      <c r="L27" s="130"/>
      <c r="M27" s="132"/>
      <c r="N27" s="225"/>
      <c r="O27" s="134"/>
    </row>
    <row r="28" spans="13:15" ht="16.5">
      <c r="M28" s="135"/>
      <c r="N28" s="225"/>
      <c r="O28" s="134"/>
    </row>
    <row r="29" spans="14:15" ht="16.5">
      <c r="N29" s="225"/>
      <c r="O29" s="134"/>
    </row>
    <row r="30" spans="14:15" ht="16.5">
      <c r="N30" s="225"/>
      <c r="O30" s="134"/>
    </row>
  </sheetData>
  <sheetProtection/>
  <mergeCells count="14">
    <mergeCell ref="G2:M2"/>
    <mergeCell ref="A3:F3"/>
    <mergeCell ref="A2:F2"/>
    <mergeCell ref="N21:N22"/>
    <mergeCell ref="G3:M3"/>
    <mergeCell ref="N19:N20"/>
    <mergeCell ref="N17:N18"/>
    <mergeCell ref="N15:N16"/>
    <mergeCell ref="B25:B26"/>
    <mergeCell ref="N13:N14"/>
    <mergeCell ref="N9:N10"/>
    <mergeCell ref="N7:N8"/>
    <mergeCell ref="N11:N12"/>
    <mergeCell ref="N23:N24"/>
  </mergeCells>
  <printOptions/>
  <pageMargins left="1.1811023622047245" right="0.7874015748031497" top="1.3779527559055118" bottom="1.1811023622047245" header="0.5118110236220472" footer="0.9055118110236221"/>
  <pageSetup firstPageNumber="125" useFirstPageNumber="1" horizontalDpi="600" verticalDpi="600" orientation="portrait" paperSize="9" r:id="rId1"/>
  <headerFooter alignWithMargins="0">
    <oddFooter>&amp;C&amp;"Arial,粗體"- &amp;P+1 -</oddFooter>
  </headerFooter>
</worksheet>
</file>

<file path=xl/worksheets/sheet8.xml><?xml version="1.0" encoding="utf-8"?>
<worksheet xmlns="http://schemas.openxmlformats.org/spreadsheetml/2006/main" xmlns:r="http://schemas.openxmlformats.org/officeDocument/2006/relationships">
  <dimension ref="A1:V33"/>
  <sheetViews>
    <sheetView zoomScalePageLayoutView="0" workbookViewId="0" topLeftCell="A1">
      <selection activeCell="I7" sqref="I7:K31"/>
    </sheetView>
  </sheetViews>
  <sheetFormatPr defaultColWidth="9.00390625" defaultRowHeight="16.5"/>
  <cols>
    <col min="1" max="1" width="12.00390625" style="1" customWidth="1"/>
    <col min="2" max="2" width="8.375" style="1" customWidth="1"/>
    <col min="3" max="3" width="8.00390625" style="2" customWidth="1"/>
    <col min="4" max="4" width="10.50390625" style="1" bestFit="1" customWidth="1"/>
    <col min="5" max="5" width="10.25390625" style="1" bestFit="1" customWidth="1"/>
    <col min="6" max="8" width="8.625" style="1" customWidth="1"/>
    <col min="9" max="9" width="8.125" style="1" customWidth="1"/>
    <col min="10" max="10" width="9.00390625" style="1" customWidth="1"/>
    <col min="11" max="17" width="8.125" style="1" customWidth="1"/>
    <col min="18" max="16384" width="9.00390625" style="1" customWidth="1"/>
  </cols>
  <sheetData>
    <row r="1" spans="1:17" s="2" customFormat="1" ht="18" customHeight="1">
      <c r="A1" s="55" t="s">
        <v>89</v>
      </c>
      <c r="B1" s="97"/>
      <c r="C1" s="234"/>
      <c r="D1" s="97"/>
      <c r="E1" s="97"/>
      <c r="F1" s="97"/>
      <c r="G1" s="97"/>
      <c r="H1" s="97"/>
      <c r="I1" s="137"/>
      <c r="J1" s="137"/>
      <c r="K1" s="137"/>
      <c r="L1" s="137"/>
      <c r="M1" s="137"/>
      <c r="N1" s="137"/>
      <c r="O1" s="137"/>
      <c r="P1" s="363" t="s">
        <v>182</v>
      </c>
      <c r="Q1" s="363"/>
    </row>
    <row r="2" spans="1:17" s="10" customFormat="1" ht="18" customHeight="1">
      <c r="A2" s="339" t="s">
        <v>181</v>
      </c>
      <c r="B2" s="339"/>
      <c r="C2" s="339"/>
      <c r="D2" s="339"/>
      <c r="E2" s="339"/>
      <c r="F2" s="339"/>
      <c r="G2" s="339"/>
      <c r="H2" s="339"/>
      <c r="I2" s="340" t="s">
        <v>244</v>
      </c>
      <c r="J2" s="340"/>
      <c r="K2" s="340"/>
      <c r="L2" s="340"/>
      <c r="M2" s="340"/>
      <c r="N2" s="340"/>
      <c r="O2" s="340"/>
      <c r="P2" s="340"/>
      <c r="Q2" s="340"/>
    </row>
    <row r="3" spans="1:17" s="11" customFormat="1" ht="18" customHeight="1">
      <c r="A3" s="350" t="s">
        <v>180</v>
      </c>
      <c r="B3" s="339"/>
      <c r="C3" s="339"/>
      <c r="D3" s="339"/>
      <c r="E3" s="339"/>
      <c r="F3" s="339"/>
      <c r="G3" s="339"/>
      <c r="H3" s="339"/>
      <c r="I3" s="345" t="s">
        <v>241</v>
      </c>
      <c r="J3" s="340"/>
      <c r="K3" s="340"/>
      <c r="L3" s="340"/>
      <c r="M3" s="340"/>
      <c r="N3" s="340"/>
      <c r="O3" s="340"/>
      <c r="P3" s="340"/>
      <c r="Q3" s="340"/>
    </row>
    <row r="4" spans="1:17" s="2" customFormat="1" ht="15" customHeight="1" thickBot="1">
      <c r="A4" s="3"/>
      <c r="B4" s="4"/>
      <c r="C4" s="4"/>
      <c r="D4" s="4"/>
      <c r="E4" s="4"/>
      <c r="F4" s="4"/>
      <c r="G4" s="4"/>
      <c r="H4" s="62" t="s">
        <v>161</v>
      </c>
      <c r="I4" s="6"/>
      <c r="J4" s="6"/>
      <c r="K4" s="6"/>
      <c r="L4" s="6"/>
      <c r="M4" s="6"/>
      <c r="N4" s="6"/>
      <c r="O4" s="6"/>
      <c r="P4" s="353" t="s">
        <v>258</v>
      </c>
      <c r="Q4" s="354"/>
    </row>
    <row r="5" spans="1:17" s="2" customFormat="1" ht="14.25" customHeight="1">
      <c r="A5" s="361" t="s">
        <v>185</v>
      </c>
      <c r="B5" s="141"/>
      <c r="C5" s="19"/>
      <c r="D5" s="140" t="s">
        <v>186</v>
      </c>
      <c r="E5" s="140"/>
      <c r="F5" s="140" t="s">
        <v>187</v>
      </c>
      <c r="G5" s="142"/>
      <c r="H5" s="143"/>
      <c r="I5" s="142"/>
      <c r="J5" s="142"/>
      <c r="K5" s="142"/>
      <c r="L5" s="144" t="s">
        <v>188</v>
      </c>
      <c r="M5" s="142"/>
      <c r="N5" s="142"/>
      <c r="O5" s="142"/>
      <c r="P5" s="140"/>
      <c r="Q5" s="142"/>
    </row>
    <row r="6" spans="1:17" s="2" customFormat="1" ht="14.25" customHeight="1">
      <c r="A6" s="362"/>
      <c r="B6" s="145"/>
      <c r="C6" s="305" t="s">
        <v>189</v>
      </c>
      <c r="D6" s="306"/>
      <c r="E6" s="306"/>
      <c r="F6" s="306"/>
      <c r="G6" s="306"/>
      <c r="H6" s="360"/>
      <c r="I6" s="146"/>
      <c r="J6" s="146"/>
      <c r="K6" s="147"/>
      <c r="L6" s="148" t="s">
        <v>190</v>
      </c>
      <c r="M6" s="147"/>
      <c r="N6" s="147"/>
      <c r="O6" s="149"/>
      <c r="P6" s="326" t="s">
        <v>191</v>
      </c>
      <c r="Q6" s="303" t="s">
        <v>192</v>
      </c>
    </row>
    <row r="7" spans="1:17" s="2" customFormat="1" ht="30" customHeight="1">
      <c r="A7" s="151" t="s">
        <v>193</v>
      </c>
      <c r="B7" s="152" t="s">
        <v>194</v>
      </c>
      <c r="C7" s="235" t="s">
        <v>314</v>
      </c>
      <c r="D7" s="153" t="s">
        <v>195</v>
      </c>
      <c r="E7" s="154" t="s">
        <v>196</v>
      </c>
      <c r="F7" s="154" t="s">
        <v>197</v>
      </c>
      <c r="G7" s="155" t="s">
        <v>198</v>
      </c>
      <c r="H7" s="150" t="s">
        <v>199</v>
      </c>
      <c r="I7" s="394" t="s">
        <v>200</v>
      </c>
      <c r="J7" s="395"/>
      <c r="K7" s="150" t="s">
        <v>201</v>
      </c>
      <c r="L7" s="156" t="s">
        <v>202</v>
      </c>
      <c r="M7" s="156" t="s">
        <v>203</v>
      </c>
      <c r="N7" s="155" t="s">
        <v>204</v>
      </c>
      <c r="O7" s="155" t="s">
        <v>205</v>
      </c>
      <c r="P7" s="302"/>
      <c r="Q7" s="304"/>
    </row>
    <row r="8" spans="1:17" s="2" customFormat="1" ht="47.25" customHeight="1" thickBot="1">
      <c r="A8" s="157"/>
      <c r="B8" s="123" t="s">
        <v>206</v>
      </c>
      <c r="C8" s="166" t="s">
        <v>315</v>
      </c>
      <c r="D8" s="71" t="s">
        <v>207</v>
      </c>
      <c r="E8" s="71" t="s">
        <v>208</v>
      </c>
      <c r="F8" s="71" t="s">
        <v>209</v>
      </c>
      <c r="G8" s="72" t="s">
        <v>210</v>
      </c>
      <c r="H8" s="72" t="s">
        <v>211</v>
      </c>
      <c r="I8" s="396" t="s">
        <v>212</v>
      </c>
      <c r="J8" s="396" t="s">
        <v>213</v>
      </c>
      <c r="K8" s="72" t="s">
        <v>214</v>
      </c>
      <c r="L8" s="72" t="s">
        <v>215</v>
      </c>
      <c r="M8" s="72" t="s">
        <v>216</v>
      </c>
      <c r="N8" s="72" t="s">
        <v>217</v>
      </c>
      <c r="O8" s="72" t="s">
        <v>218</v>
      </c>
      <c r="P8" s="72" t="s">
        <v>219</v>
      </c>
      <c r="Q8" s="73" t="s">
        <v>220</v>
      </c>
    </row>
    <row r="9" spans="1:18" s="9" customFormat="1" ht="21.75" customHeight="1">
      <c r="A9" s="301" t="s">
        <v>345</v>
      </c>
      <c r="B9" s="294">
        <v>1585446</v>
      </c>
      <c r="C9" s="307">
        <v>1034804</v>
      </c>
      <c r="D9" s="307">
        <v>591153</v>
      </c>
      <c r="E9" s="295">
        <v>0</v>
      </c>
      <c r="F9" s="307">
        <v>604</v>
      </c>
      <c r="G9" s="295">
        <v>32028</v>
      </c>
      <c r="H9" s="295">
        <v>3280</v>
      </c>
      <c r="I9" s="295">
        <v>7757</v>
      </c>
      <c r="J9" s="295">
        <v>1730</v>
      </c>
      <c r="K9" s="295">
        <v>0</v>
      </c>
      <c r="L9" s="295">
        <v>128544</v>
      </c>
      <c r="M9" s="295">
        <v>0</v>
      </c>
      <c r="N9" s="295">
        <v>230000</v>
      </c>
      <c r="O9" s="295">
        <v>39708</v>
      </c>
      <c r="P9" s="295">
        <v>231928</v>
      </c>
      <c r="Q9" s="308">
        <v>318715</v>
      </c>
      <c r="R9" s="291"/>
    </row>
    <row r="10" spans="1:18" s="9" customFormat="1" ht="21.75" customHeight="1">
      <c r="A10" s="301" t="s">
        <v>346</v>
      </c>
      <c r="B10" s="294">
        <v>1135559</v>
      </c>
      <c r="C10" s="307">
        <v>873771</v>
      </c>
      <c r="D10" s="307">
        <v>552772</v>
      </c>
      <c r="E10" s="295">
        <v>0</v>
      </c>
      <c r="F10" s="307">
        <v>1291</v>
      </c>
      <c r="G10" s="295">
        <v>26355</v>
      </c>
      <c r="H10" s="295">
        <v>1188</v>
      </c>
      <c r="I10" s="295">
        <v>2400</v>
      </c>
      <c r="J10" s="295">
        <v>0</v>
      </c>
      <c r="K10" s="295">
        <v>0</v>
      </c>
      <c r="L10" s="295">
        <v>125203</v>
      </c>
      <c r="M10" s="295">
        <v>0</v>
      </c>
      <c r="N10" s="295">
        <v>100000</v>
      </c>
      <c r="O10" s="295">
        <v>64562</v>
      </c>
      <c r="P10" s="295">
        <v>138061</v>
      </c>
      <c r="Q10" s="296">
        <v>123727</v>
      </c>
      <c r="R10" s="291"/>
    </row>
    <row r="11" spans="1:18" s="9" customFormat="1" ht="21.75" customHeight="1">
      <c r="A11" s="301" t="s">
        <v>336</v>
      </c>
      <c r="B11" s="294">
        <v>1371629</v>
      </c>
      <c r="C11" s="307">
        <v>816848</v>
      </c>
      <c r="D11" s="295">
        <v>595935</v>
      </c>
      <c r="E11" s="295">
        <v>0</v>
      </c>
      <c r="F11" s="295">
        <v>2083</v>
      </c>
      <c r="G11" s="295">
        <v>27256</v>
      </c>
      <c r="H11" s="295">
        <v>712</v>
      </c>
      <c r="I11" s="295">
        <v>6527</v>
      </c>
      <c r="J11" s="295">
        <v>0</v>
      </c>
      <c r="K11" s="295">
        <v>0</v>
      </c>
      <c r="L11" s="295">
        <v>153117</v>
      </c>
      <c r="M11" s="307">
        <v>30</v>
      </c>
      <c r="N11" s="295">
        <v>0</v>
      </c>
      <c r="O11" s="295">
        <v>31188</v>
      </c>
      <c r="P11" s="295">
        <v>415506</v>
      </c>
      <c r="Q11" s="296">
        <v>139276</v>
      </c>
      <c r="R11" s="291"/>
    </row>
    <row r="12" spans="1:18" s="9" customFormat="1" ht="21.75" customHeight="1">
      <c r="A12" s="301" t="s">
        <v>337</v>
      </c>
      <c r="B12" s="294">
        <v>1335654</v>
      </c>
      <c r="C12" s="307">
        <v>1142577</v>
      </c>
      <c r="D12" s="295">
        <v>644544</v>
      </c>
      <c r="E12" s="295">
        <v>0</v>
      </c>
      <c r="F12" s="295">
        <v>901</v>
      </c>
      <c r="G12" s="295">
        <v>29647</v>
      </c>
      <c r="H12" s="295">
        <v>731</v>
      </c>
      <c r="I12" s="295">
        <v>5342</v>
      </c>
      <c r="J12" s="295">
        <v>3</v>
      </c>
      <c r="K12" s="295">
        <v>0</v>
      </c>
      <c r="L12" s="295">
        <v>384597</v>
      </c>
      <c r="M12" s="295">
        <v>0</v>
      </c>
      <c r="N12" s="295">
        <v>0</v>
      </c>
      <c r="O12" s="295">
        <v>76815</v>
      </c>
      <c r="P12" s="295">
        <v>81377</v>
      </c>
      <c r="Q12" s="296">
        <v>111700</v>
      </c>
      <c r="R12" s="291"/>
    </row>
    <row r="13" spans="1:18" s="9" customFormat="1" ht="21.75" customHeight="1">
      <c r="A13" s="301" t="s">
        <v>338</v>
      </c>
      <c r="B13" s="294">
        <v>1269274</v>
      </c>
      <c r="C13" s="307">
        <v>910361</v>
      </c>
      <c r="D13" s="295">
        <v>634785</v>
      </c>
      <c r="E13" s="295">
        <v>0</v>
      </c>
      <c r="F13" s="295">
        <v>1116</v>
      </c>
      <c r="G13" s="295">
        <v>27601</v>
      </c>
      <c r="H13" s="295">
        <v>755</v>
      </c>
      <c r="I13" s="295">
        <v>7056</v>
      </c>
      <c r="J13" s="295">
        <v>0</v>
      </c>
      <c r="K13" s="295">
        <v>0</v>
      </c>
      <c r="L13" s="295">
        <v>207629</v>
      </c>
      <c r="M13" s="295">
        <v>50</v>
      </c>
      <c r="N13" s="295">
        <v>0</v>
      </c>
      <c r="O13" s="295">
        <v>31369</v>
      </c>
      <c r="P13" s="295">
        <v>51606</v>
      </c>
      <c r="Q13" s="296">
        <v>307307</v>
      </c>
      <c r="R13" s="291"/>
    </row>
    <row r="14" spans="1:18" s="9" customFormat="1" ht="21.75" customHeight="1">
      <c r="A14" s="301" t="s">
        <v>339</v>
      </c>
      <c r="B14" s="294">
        <v>1063062.3530000001</v>
      </c>
      <c r="C14" s="307">
        <v>1277041</v>
      </c>
      <c r="D14" s="295">
        <v>712149.842</v>
      </c>
      <c r="E14" s="295">
        <v>0</v>
      </c>
      <c r="F14" s="295">
        <v>901.3090000000001</v>
      </c>
      <c r="G14" s="295">
        <v>39865.43</v>
      </c>
      <c r="H14" s="295">
        <v>781.992</v>
      </c>
      <c r="I14" s="295">
        <v>2579.755</v>
      </c>
      <c r="J14" s="295">
        <v>0</v>
      </c>
      <c r="K14" s="295">
        <v>0</v>
      </c>
      <c r="L14" s="295">
        <v>496026.0850000001</v>
      </c>
      <c r="M14" s="295">
        <v>790</v>
      </c>
      <c r="N14" s="295">
        <v>0</v>
      </c>
      <c r="O14" s="295">
        <v>23946.620999999996</v>
      </c>
      <c r="P14" s="295">
        <v>54343.282</v>
      </c>
      <c r="Q14" s="296">
        <v>-268321.963</v>
      </c>
      <c r="R14" s="291"/>
    </row>
    <row r="15" spans="1:17" s="9" customFormat="1" ht="21.75" customHeight="1">
      <c r="A15" s="301" t="s">
        <v>340</v>
      </c>
      <c r="B15" s="309">
        <v>1190817</v>
      </c>
      <c r="C15" s="310">
        <v>996587</v>
      </c>
      <c r="D15" s="310">
        <v>727724</v>
      </c>
      <c r="E15" s="295">
        <v>0</v>
      </c>
      <c r="F15" s="311">
        <v>1023</v>
      </c>
      <c r="G15" s="310">
        <v>40154</v>
      </c>
      <c r="H15" s="310">
        <v>975</v>
      </c>
      <c r="I15" s="310">
        <v>13201</v>
      </c>
      <c r="J15" s="295">
        <v>0</v>
      </c>
      <c r="K15" s="295">
        <v>0</v>
      </c>
      <c r="L15" s="310">
        <v>181721</v>
      </c>
      <c r="M15" s="295">
        <v>0</v>
      </c>
      <c r="N15" s="295">
        <v>0</v>
      </c>
      <c r="O15" s="310">
        <v>31789</v>
      </c>
      <c r="P15" s="310">
        <v>57168</v>
      </c>
      <c r="Q15" s="312">
        <v>137063</v>
      </c>
    </row>
    <row r="16" spans="1:17" s="9" customFormat="1" ht="21.75" customHeight="1">
      <c r="A16" s="301" t="s">
        <v>341</v>
      </c>
      <c r="B16" s="309">
        <v>1247975.206</v>
      </c>
      <c r="C16" s="310">
        <v>1237185.57</v>
      </c>
      <c r="D16" s="310">
        <v>714250.923</v>
      </c>
      <c r="E16" s="295">
        <v>0</v>
      </c>
      <c r="F16" s="311">
        <v>4216.437</v>
      </c>
      <c r="G16" s="310">
        <v>40409.51</v>
      </c>
      <c r="H16" s="310">
        <v>972.2</v>
      </c>
      <c r="I16" s="310">
        <v>5151.98</v>
      </c>
      <c r="J16" s="310">
        <v>2238.047</v>
      </c>
      <c r="K16" s="295">
        <v>0</v>
      </c>
      <c r="L16" s="310">
        <v>452604.90099999995</v>
      </c>
      <c r="M16" s="311">
        <v>254.4</v>
      </c>
      <c r="N16" s="295">
        <v>0</v>
      </c>
      <c r="O16" s="310">
        <v>17087.172000000002</v>
      </c>
      <c r="P16" s="310">
        <v>10482.056</v>
      </c>
      <c r="Q16" s="312">
        <v>307.5799999999872</v>
      </c>
    </row>
    <row r="17" spans="1:17" s="9" customFormat="1" ht="21.75" customHeight="1">
      <c r="A17" s="301" t="s">
        <v>342</v>
      </c>
      <c r="B17" s="311">
        <v>124482</v>
      </c>
      <c r="C17" s="310">
        <v>1192682</v>
      </c>
      <c r="D17" s="310">
        <v>760482</v>
      </c>
      <c r="E17" s="313"/>
      <c r="F17" s="310">
        <v>1039</v>
      </c>
      <c r="G17" s="310">
        <v>38904</v>
      </c>
      <c r="H17" s="310">
        <v>1009</v>
      </c>
      <c r="I17" s="310">
        <v>15974</v>
      </c>
      <c r="J17" s="295">
        <v>0</v>
      </c>
      <c r="K17" s="295">
        <v>0</v>
      </c>
      <c r="L17" s="310">
        <v>354333</v>
      </c>
      <c r="M17" s="310">
        <v>310</v>
      </c>
      <c r="N17" s="295">
        <v>0</v>
      </c>
      <c r="O17" s="310">
        <v>20630</v>
      </c>
      <c r="P17" s="310">
        <v>55005</v>
      </c>
      <c r="Q17" s="312">
        <v>-3604</v>
      </c>
    </row>
    <row r="18" spans="1:22" s="316" customFormat="1" ht="21.75" customHeight="1">
      <c r="A18" s="314" t="s">
        <v>347</v>
      </c>
      <c r="B18" s="307">
        <f>SUM(D18:Q18)</f>
        <v>1388606</v>
      </c>
      <c r="C18" s="295">
        <v>1342610</v>
      </c>
      <c r="D18" s="295">
        <v>840537</v>
      </c>
      <c r="E18" s="295">
        <v>0</v>
      </c>
      <c r="F18" s="295">
        <v>3414</v>
      </c>
      <c r="G18" s="295">
        <v>36806</v>
      </c>
      <c r="H18" s="295">
        <v>1128</v>
      </c>
      <c r="I18" s="295">
        <v>6763</v>
      </c>
      <c r="J18" s="295">
        <v>17</v>
      </c>
      <c r="K18" s="295">
        <v>0</v>
      </c>
      <c r="L18" s="295">
        <v>439318</v>
      </c>
      <c r="M18" s="295">
        <v>100</v>
      </c>
      <c r="N18" s="295">
        <v>0</v>
      </c>
      <c r="O18" s="295">
        <v>14526</v>
      </c>
      <c r="P18" s="295">
        <v>17097</v>
      </c>
      <c r="Q18" s="296">
        <v>28900</v>
      </c>
      <c r="R18" s="315"/>
      <c r="S18" s="315"/>
      <c r="T18" s="315"/>
      <c r="U18" s="315"/>
      <c r="V18" s="315"/>
    </row>
    <row r="19" spans="1:17" s="318" customFormat="1" ht="21.75" customHeight="1">
      <c r="A19" s="284" t="s">
        <v>359</v>
      </c>
      <c r="B19" s="307">
        <f>C19+P19+Q19</f>
        <v>153273</v>
      </c>
      <c r="C19" s="317">
        <v>151826</v>
      </c>
      <c r="D19" s="295">
        <v>86485.428</v>
      </c>
      <c r="E19" s="295">
        <v>0</v>
      </c>
      <c r="F19" s="295">
        <v>16.028</v>
      </c>
      <c r="G19" s="295">
        <v>4476.795</v>
      </c>
      <c r="H19" s="295">
        <v>0</v>
      </c>
      <c r="I19" s="295">
        <v>760.368</v>
      </c>
      <c r="J19" s="295">
        <v>0</v>
      </c>
      <c r="K19" s="295">
        <v>0</v>
      </c>
      <c r="L19" s="295">
        <v>53668.499</v>
      </c>
      <c r="M19" s="295">
        <v>0</v>
      </c>
      <c r="N19" s="295">
        <v>0</v>
      </c>
      <c r="O19" s="295">
        <v>6419.314</v>
      </c>
      <c r="P19" s="295">
        <v>11377</v>
      </c>
      <c r="Q19" s="296">
        <v>-9930</v>
      </c>
    </row>
    <row r="20" spans="1:18" s="318" customFormat="1" ht="21.75" customHeight="1">
      <c r="A20" s="284" t="s">
        <v>358</v>
      </c>
      <c r="B20" s="307">
        <f aca="true" t="shared" si="0" ref="B20:B28">C20+P20+Q20</f>
        <v>49990</v>
      </c>
      <c r="C20" s="317">
        <v>44398</v>
      </c>
      <c r="D20" s="295">
        <v>34986.933</v>
      </c>
      <c r="E20" s="295">
        <v>0</v>
      </c>
      <c r="F20" s="295">
        <v>18.22</v>
      </c>
      <c r="G20" s="295">
        <v>4353.421</v>
      </c>
      <c r="H20" s="295">
        <v>0</v>
      </c>
      <c r="I20" s="295">
        <v>41.918</v>
      </c>
      <c r="J20" s="295">
        <v>0</v>
      </c>
      <c r="K20" s="295">
        <v>0</v>
      </c>
      <c r="L20" s="295">
        <v>4617.5</v>
      </c>
      <c r="M20" s="295">
        <v>100</v>
      </c>
      <c r="N20" s="295">
        <v>0</v>
      </c>
      <c r="O20" s="295">
        <v>280.127</v>
      </c>
      <c r="P20" s="295">
        <v>5592</v>
      </c>
      <c r="Q20" s="296">
        <v>0</v>
      </c>
      <c r="R20" s="319"/>
    </row>
    <row r="21" spans="1:18" s="318" customFormat="1" ht="21.75" customHeight="1">
      <c r="A21" s="284" t="s">
        <v>357</v>
      </c>
      <c r="B21" s="307">
        <v>50874</v>
      </c>
      <c r="C21" s="317">
        <v>38267</v>
      </c>
      <c r="D21" s="295">
        <v>23045.114</v>
      </c>
      <c r="E21" s="295">
        <v>0</v>
      </c>
      <c r="F21" s="295">
        <v>38.483</v>
      </c>
      <c r="G21" s="295">
        <v>3105.939</v>
      </c>
      <c r="H21" s="295">
        <v>0</v>
      </c>
      <c r="I21" s="295">
        <v>1464.47</v>
      </c>
      <c r="J21" s="295">
        <v>0</v>
      </c>
      <c r="K21" s="295">
        <v>0</v>
      </c>
      <c r="L21" s="295">
        <v>10173</v>
      </c>
      <c r="M21" s="295">
        <v>0</v>
      </c>
      <c r="N21" s="295">
        <v>0</v>
      </c>
      <c r="O21" s="295">
        <v>439.949</v>
      </c>
      <c r="P21" s="295">
        <v>7139.39</v>
      </c>
      <c r="Q21" s="296">
        <v>10000</v>
      </c>
      <c r="R21" s="319"/>
    </row>
    <row r="22" spans="1:17" s="318" customFormat="1" ht="21.75" customHeight="1">
      <c r="A22" s="284" t="s">
        <v>356</v>
      </c>
      <c r="B22" s="307">
        <f t="shared" si="0"/>
        <v>83595</v>
      </c>
      <c r="C22" s="295">
        <v>82053</v>
      </c>
      <c r="D22" s="295">
        <v>67188.265</v>
      </c>
      <c r="E22" s="295">
        <v>0</v>
      </c>
      <c r="F22" s="295">
        <v>67.6</v>
      </c>
      <c r="G22" s="295">
        <v>2135.282</v>
      </c>
      <c r="H22" s="295">
        <v>0</v>
      </c>
      <c r="I22" s="295">
        <v>53.927</v>
      </c>
      <c r="J22" s="295">
        <v>0</v>
      </c>
      <c r="K22" s="295">
        <v>0</v>
      </c>
      <c r="L22" s="295">
        <v>12528.37</v>
      </c>
      <c r="M22" s="295">
        <v>0</v>
      </c>
      <c r="N22" s="295">
        <v>0</v>
      </c>
      <c r="O22" s="295">
        <v>79.453</v>
      </c>
      <c r="P22" s="295">
        <v>1542</v>
      </c>
      <c r="Q22" s="296">
        <v>0</v>
      </c>
    </row>
    <row r="23" spans="1:18" s="291" customFormat="1" ht="21.75" customHeight="1">
      <c r="A23" s="284" t="s">
        <v>355</v>
      </c>
      <c r="B23" s="307">
        <f t="shared" si="0"/>
        <v>174232</v>
      </c>
      <c r="C23" s="320">
        <v>173173</v>
      </c>
      <c r="D23" s="295">
        <v>97546.9</v>
      </c>
      <c r="E23" s="295">
        <v>0</v>
      </c>
      <c r="F23" s="295">
        <v>4.97</v>
      </c>
      <c r="G23" s="295">
        <v>4302.189</v>
      </c>
      <c r="H23" s="295">
        <v>430.686</v>
      </c>
      <c r="I23" s="295">
        <v>11.179</v>
      </c>
      <c r="J23" s="295">
        <v>0</v>
      </c>
      <c r="K23" s="295">
        <v>0</v>
      </c>
      <c r="L23" s="295">
        <v>70710.253</v>
      </c>
      <c r="M23" s="295">
        <v>0</v>
      </c>
      <c r="N23" s="295">
        <v>0</v>
      </c>
      <c r="O23" s="295">
        <v>166.55</v>
      </c>
      <c r="P23" s="295">
        <v>1194</v>
      </c>
      <c r="Q23" s="296">
        <v>-135</v>
      </c>
      <c r="R23" s="292"/>
    </row>
    <row r="24" spans="1:18" s="291" customFormat="1" ht="21.75" customHeight="1">
      <c r="A24" s="284" t="s">
        <v>354</v>
      </c>
      <c r="B24" s="307">
        <f t="shared" si="0"/>
        <v>151943</v>
      </c>
      <c r="C24" s="317">
        <v>149118</v>
      </c>
      <c r="D24" s="295">
        <v>127938.479</v>
      </c>
      <c r="E24" s="295">
        <v>0</v>
      </c>
      <c r="F24" s="295">
        <v>68.289</v>
      </c>
      <c r="G24" s="295">
        <v>2237.358</v>
      </c>
      <c r="H24" s="295">
        <v>68.32</v>
      </c>
      <c r="I24" s="295">
        <v>1367.611</v>
      </c>
      <c r="J24" s="295">
        <v>0</v>
      </c>
      <c r="K24" s="295">
        <v>0</v>
      </c>
      <c r="L24" s="295">
        <v>16142.376</v>
      </c>
      <c r="M24" s="295">
        <v>0</v>
      </c>
      <c r="N24" s="295">
        <v>0</v>
      </c>
      <c r="O24" s="295">
        <v>1295.144</v>
      </c>
      <c r="P24" s="295">
        <v>2754</v>
      </c>
      <c r="Q24" s="321">
        <v>71</v>
      </c>
      <c r="R24" s="292"/>
    </row>
    <row r="25" spans="1:18" s="291" customFormat="1" ht="21.75" customHeight="1">
      <c r="A25" s="284" t="s">
        <v>353</v>
      </c>
      <c r="B25" s="295">
        <v>101611</v>
      </c>
      <c r="C25" s="295">
        <v>97645</v>
      </c>
      <c r="D25" s="295">
        <v>80655</v>
      </c>
      <c r="E25" s="295">
        <v>0</v>
      </c>
      <c r="F25" s="295">
        <v>13</v>
      </c>
      <c r="G25" s="295">
        <v>44123</v>
      </c>
      <c r="H25" s="295">
        <v>0</v>
      </c>
      <c r="I25" s="295">
        <v>511</v>
      </c>
      <c r="J25" s="295">
        <v>0</v>
      </c>
      <c r="K25" s="295">
        <v>0</v>
      </c>
      <c r="L25" s="295">
        <v>7334</v>
      </c>
      <c r="M25" s="295">
        <v>0</v>
      </c>
      <c r="N25" s="295">
        <v>0</v>
      </c>
      <c r="O25" s="295">
        <v>0</v>
      </c>
      <c r="P25" s="295">
        <v>3913</v>
      </c>
      <c r="Q25" s="296">
        <v>0</v>
      </c>
      <c r="R25" s="292"/>
    </row>
    <row r="26" spans="1:18" s="291" customFormat="1" ht="21.75" customHeight="1">
      <c r="A26" s="284" t="s">
        <v>352</v>
      </c>
      <c r="B26" s="307">
        <f t="shared" si="0"/>
        <v>34466</v>
      </c>
      <c r="C26" s="295">
        <v>32911</v>
      </c>
      <c r="D26" s="295">
        <v>20879.076</v>
      </c>
      <c r="E26" s="295">
        <v>0</v>
      </c>
      <c r="F26" s="295">
        <v>4.458</v>
      </c>
      <c r="G26" s="295">
        <v>1649.449</v>
      </c>
      <c r="H26" s="295">
        <v>0</v>
      </c>
      <c r="I26" s="295">
        <v>51.283</v>
      </c>
      <c r="J26" s="295">
        <v>0</v>
      </c>
      <c r="K26" s="295">
        <v>0</v>
      </c>
      <c r="L26" s="295">
        <v>9660.901</v>
      </c>
      <c r="M26" s="295">
        <v>0</v>
      </c>
      <c r="N26" s="295">
        <v>0</v>
      </c>
      <c r="O26" s="295">
        <v>666.03</v>
      </c>
      <c r="P26" s="295">
        <v>359</v>
      </c>
      <c r="Q26" s="296">
        <v>1196</v>
      </c>
      <c r="R26" s="292"/>
    </row>
    <row r="27" spans="1:18" s="291" customFormat="1" ht="21.75" customHeight="1">
      <c r="A27" s="284" t="s">
        <v>351</v>
      </c>
      <c r="B27" s="307">
        <f t="shared" si="0"/>
        <v>80848</v>
      </c>
      <c r="C27" s="317">
        <v>79786</v>
      </c>
      <c r="D27" s="295">
        <v>25349.165</v>
      </c>
      <c r="E27" s="295">
        <v>0</v>
      </c>
      <c r="F27" s="295">
        <v>40.736</v>
      </c>
      <c r="G27" s="295">
        <v>3154.735</v>
      </c>
      <c r="H27" s="295">
        <v>0</v>
      </c>
      <c r="I27" s="295">
        <v>1147.921</v>
      </c>
      <c r="J27" s="295">
        <v>0</v>
      </c>
      <c r="K27" s="295">
        <v>0</v>
      </c>
      <c r="L27" s="295">
        <v>49969.506</v>
      </c>
      <c r="M27" s="295">
        <v>0</v>
      </c>
      <c r="N27" s="295">
        <v>0</v>
      </c>
      <c r="O27" s="295">
        <v>123.659</v>
      </c>
      <c r="P27" s="295">
        <v>412</v>
      </c>
      <c r="Q27" s="296">
        <v>650</v>
      </c>
      <c r="R27" s="292"/>
    </row>
    <row r="28" spans="1:17" s="291" customFormat="1" ht="21.75" customHeight="1">
      <c r="A28" s="284" t="s">
        <v>350</v>
      </c>
      <c r="B28" s="307">
        <f t="shared" si="0"/>
        <v>99574</v>
      </c>
      <c r="C28" s="295">
        <v>92032</v>
      </c>
      <c r="D28" s="295">
        <v>74343.733</v>
      </c>
      <c r="E28" s="295">
        <v>0</v>
      </c>
      <c r="F28" s="295">
        <v>1446.088</v>
      </c>
      <c r="G28" s="295">
        <v>2058.794</v>
      </c>
      <c r="H28" s="295">
        <v>124.95</v>
      </c>
      <c r="I28" s="295">
        <v>92.826</v>
      </c>
      <c r="J28" s="295">
        <v>0</v>
      </c>
      <c r="K28" s="295">
        <v>0</v>
      </c>
      <c r="L28" s="295">
        <v>13938.931</v>
      </c>
      <c r="M28" s="295">
        <v>0</v>
      </c>
      <c r="N28" s="295">
        <v>0</v>
      </c>
      <c r="O28" s="295">
        <v>26.678</v>
      </c>
      <c r="P28" s="295">
        <v>4042</v>
      </c>
      <c r="Q28" s="296">
        <v>3500</v>
      </c>
    </row>
    <row r="29" spans="1:17" s="291" customFormat="1" ht="21.75" customHeight="1">
      <c r="A29" s="284" t="s">
        <v>348</v>
      </c>
      <c r="B29" s="307">
        <v>67753</v>
      </c>
      <c r="C29" s="295">
        <v>63843</v>
      </c>
      <c r="D29" s="295">
        <v>46727.786</v>
      </c>
      <c r="E29" s="295">
        <v>0</v>
      </c>
      <c r="F29" s="295">
        <v>1369.563</v>
      </c>
      <c r="G29" s="295">
        <v>3090.321</v>
      </c>
      <c r="H29" s="295">
        <v>0</v>
      </c>
      <c r="I29" s="295">
        <v>37.126</v>
      </c>
      <c r="J29" s="295">
        <v>0</v>
      </c>
      <c r="K29" s="295">
        <v>0</v>
      </c>
      <c r="L29" s="295">
        <v>12345.862</v>
      </c>
      <c r="M29" s="295">
        <v>0</v>
      </c>
      <c r="N29" s="295">
        <v>0</v>
      </c>
      <c r="O29" s="295">
        <v>271.867</v>
      </c>
      <c r="P29" s="295">
        <v>478</v>
      </c>
      <c r="Q29" s="296">
        <v>3417</v>
      </c>
    </row>
    <row r="30" spans="1:17" s="291" customFormat="1" ht="21.75" customHeight="1">
      <c r="A30" s="284" t="s">
        <v>349</v>
      </c>
      <c r="B30" s="307">
        <v>340448</v>
      </c>
      <c r="C30" s="295">
        <v>337560</v>
      </c>
      <c r="D30" s="295">
        <v>155391.128</v>
      </c>
      <c r="E30" s="295">
        <v>0</v>
      </c>
      <c r="F30" s="295">
        <v>326.994</v>
      </c>
      <c r="G30" s="295">
        <v>1829.835</v>
      </c>
      <c r="H30" s="295">
        <v>504.136</v>
      </c>
      <c r="I30" s="295">
        <v>1240.269</v>
      </c>
      <c r="J30" s="295">
        <v>0</v>
      </c>
      <c r="K30" s="295">
        <v>0</v>
      </c>
      <c r="L30" s="295">
        <v>178229.031</v>
      </c>
      <c r="M30" s="295">
        <v>0</v>
      </c>
      <c r="N30" s="295">
        <v>0</v>
      </c>
      <c r="O30" s="295">
        <v>37.755</v>
      </c>
      <c r="P30" s="295">
        <v>-17174</v>
      </c>
      <c r="Q30" s="296">
        <v>20078</v>
      </c>
    </row>
    <row r="31" spans="1:17" s="26" customFormat="1" ht="5.25" customHeight="1" thickBot="1">
      <c r="A31" s="236"/>
      <c r="B31" s="218"/>
      <c r="C31" s="160"/>
      <c r="D31" s="237"/>
      <c r="E31" s="237"/>
      <c r="F31" s="237"/>
      <c r="G31" s="237"/>
      <c r="H31" s="237"/>
      <c r="I31" s="237"/>
      <c r="J31" s="237"/>
      <c r="K31" s="237"/>
      <c r="L31" s="237"/>
      <c r="M31" s="237"/>
      <c r="N31" s="237"/>
      <c r="O31" s="237"/>
      <c r="P31" s="160"/>
      <c r="Q31" s="161"/>
    </row>
    <row r="32" spans="1:22" s="24" customFormat="1" ht="15.75" customHeight="1">
      <c r="A32" s="238" t="s">
        <v>311</v>
      </c>
      <c r="B32" s="239"/>
      <c r="C32" s="239"/>
      <c r="D32" s="239"/>
      <c r="E32" s="239"/>
      <c r="F32" s="239"/>
      <c r="G32" s="239"/>
      <c r="H32" s="239"/>
      <c r="I32" s="138" t="s">
        <v>312</v>
      </c>
      <c r="J32" s="240"/>
      <c r="K32" s="241"/>
      <c r="L32" s="241"/>
      <c r="M32" s="241"/>
      <c r="N32" s="241"/>
      <c r="O32" s="241"/>
      <c r="P32" s="241"/>
      <c r="Q32" s="241"/>
      <c r="R32" s="241"/>
      <c r="S32" s="241"/>
      <c r="T32" s="241"/>
      <c r="U32" s="241"/>
      <c r="V32" s="241"/>
    </row>
    <row r="33" spans="1:17" ht="13.5">
      <c r="A33" s="139" t="s">
        <v>184</v>
      </c>
      <c r="I33" s="81" t="s">
        <v>183</v>
      </c>
      <c r="J33" s="25"/>
      <c r="K33" s="25"/>
      <c r="L33" s="25"/>
      <c r="M33" s="25"/>
      <c r="N33" s="25"/>
      <c r="O33" s="25"/>
      <c r="P33" s="25"/>
      <c r="Q33" s="25"/>
    </row>
  </sheetData>
  <sheetProtection/>
  <mergeCells count="11">
    <mergeCell ref="P1:Q1"/>
    <mergeCell ref="A2:H2"/>
    <mergeCell ref="P6:P7"/>
    <mergeCell ref="Q6:Q7"/>
    <mergeCell ref="C6:H6"/>
    <mergeCell ref="I2:Q2"/>
    <mergeCell ref="A3:H3"/>
    <mergeCell ref="A5:A6"/>
    <mergeCell ref="I7:J7"/>
    <mergeCell ref="P4:Q4"/>
    <mergeCell ref="I3:Q3"/>
  </mergeCells>
  <printOptions/>
  <pageMargins left="1.1811023622047245" right="1.1811023622047245" top="1.3779527559055118" bottom="1.1811023622047245" header="0.5118110236220472" footer="0.9055118110236221"/>
  <pageSetup firstPageNumber="127" useFirstPageNumber="1" horizontalDpi="600" verticalDpi="600" orientation="portrait" paperSize="9" r:id="rId1"/>
  <headerFooter alignWithMargins="0">
    <oddFooter>&amp;C&amp;"Arial,粗體"- &amp;P+1 -</oddFooter>
  </headerFooter>
</worksheet>
</file>

<file path=xl/worksheets/sheet9.xml><?xml version="1.0" encoding="utf-8"?>
<worksheet xmlns="http://schemas.openxmlformats.org/spreadsheetml/2006/main" xmlns:r="http://schemas.openxmlformats.org/officeDocument/2006/relationships">
  <dimension ref="A1:P33"/>
  <sheetViews>
    <sheetView zoomScalePageLayoutView="0" workbookViewId="0" topLeftCell="A16">
      <selection activeCell="D23" sqref="D23"/>
    </sheetView>
  </sheetViews>
  <sheetFormatPr defaultColWidth="9.00390625" defaultRowHeight="16.5"/>
  <cols>
    <col min="1" max="1" width="12.375" style="187" customWidth="1"/>
    <col min="2" max="2" width="8.00390625" style="187" customWidth="1"/>
    <col min="3" max="3" width="7.50390625" style="187" customWidth="1"/>
    <col min="4" max="7" width="8.125" style="187" customWidth="1"/>
    <col min="8" max="8" width="13.875" style="187" customWidth="1"/>
    <col min="9" max="9" width="9.375" style="187" customWidth="1"/>
    <col min="10" max="10" width="7.875" style="187" customWidth="1"/>
    <col min="11" max="11" width="8.00390625" style="187" customWidth="1"/>
    <col min="12" max="12" width="10.00390625" style="187" customWidth="1"/>
    <col min="13" max="13" width="7.375" style="187" customWidth="1"/>
    <col min="14" max="15" width="8.625" style="187" customWidth="1"/>
    <col min="16" max="16" width="8.625" style="267" customWidth="1"/>
    <col min="17" max="16384" width="9.00390625" style="187" customWidth="1"/>
  </cols>
  <sheetData>
    <row r="1" spans="1:16" s="26" customFormat="1" ht="18" customHeight="1">
      <c r="A1" s="272" t="s">
        <v>64</v>
      </c>
      <c r="B1" s="183"/>
      <c r="C1" s="183"/>
      <c r="D1" s="183"/>
      <c r="E1" s="183"/>
      <c r="F1" s="183"/>
      <c r="G1" s="183"/>
      <c r="H1" s="183"/>
      <c r="I1" s="246"/>
      <c r="J1" s="246"/>
      <c r="K1" s="246"/>
      <c r="L1" s="246"/>
      <c r="M1" s="246"/>
      <c r="N1" s="246"/>
      <c r="O1" s="370" t="s">
        <v>182</v>
      </c>
      <c r="P1" s="335"/>
    </row>
    <row r="2" spans="1:16" ht="18" customHeight="1">
      <c r="A2" s="371" t="s">
        <v>243</v>
      </c>
      <c r="B2" s="371"/>
      <c r="C2" s="371"/>
      <c r="D2" s="371"/>
      <c r="E2" s="371"/>
      <c r="F2" s="371"/>
      <c r="G2" s="371"/>
      <c r="H2" s="371"/>
      <c r="I2" s="375" t="s">
        <v>245</v>
      </c>
      <c r="J2" s="375"/>
      <c r="K2" s="375"/>
      <c r="L2" s="375"/>
      <c r="M2" s="375"/>
      <c r="N2" s="375"/>
      <c r="O2" s="375"/>
      <c r="P2" s="375"/>
    </row>
    <row r="3" spans="1:16" ht="18" customHeight="1">
      <c r="A3" s="374" t="s">
        <v>240</v>
      </c>
      <c r="B3" s="371"/>
      <c r="C3" s="371"/>
      <c r="D3" s="371"/>
      <c r="E3" s="371"/>
      <c r="F3" s="371"/>
      <c r="G3" s="371"/>
      <c r="H3" s="371"/>
      <c r="I3" s="376" t="s">
        <v>242</v>
      </c>
      <c r="J3" s="375"/>
      <c r="K3" s="375"/>
      <c r="L3" s="375"/>
      <c r="M3" s="375"/>
      <c r="N3" s="375"/>
      <c r="O3" s="375"/>
      <c r="P3" s="375"/>
    </row>
    <row r="4" spans="1:16" s="26" customFormat="1" ht="15" customHeight="1" thickBot="1">
      <c r="A4" s="247"/>
      <c r="B4" s="273"/>
      <c r="C4" s="273"/>
      <c r="D4" s="273"/>
      <c r="E4" s="273"/>
      <c r="F4" s="273"/>
      <c r="G4" s="273"/>
      <c r="H4" s="274" t="s">
        <v>77</v>
      </c>
      <c r="I4" s="232"/>
      <c r="J4" s="232"/>
      <c r="K4" s="232"/>
      <c r="L4" s="232"/>
      <c r="M4" s="232"/>
      <c r="N4" s="232"/>
      <c r="O4" s="368" t="s">
        <v>258</v>
      </c>
      <c r="P4" s="369"/>
    </row>
    <row r="5" spans="1:16" s="26" customFormat="1" ht="18" customHeight="1">
      <c r="A5" s="248"/>
      <c r="B5" s="249"/>
      <c r="C5" s="184"/>
      <c r="D5" s="250" t="s">
        <v>221</v>
      </c>
      <c r="E5" s="184"/>
      <c r="F5" s="250" t="s">
        <v>222</v>
      </c>
      <c r="G5" s="184"/>
      <c r="H5" s="251"/>
      <c r="I5" s="252"/>
      <c r="J5" s="252"/>
      <c r="K5" s="252"/>
      <c r="L5" s="184" t="s">
        <v>239</v>
      </c>
      <c r="M5" s="252"/>
      <c r="N5" s="253"/>
      <c r="O5" s="254"/>
      <c r="P5" s="366" t="s">
        <v>237</v>
      </c>
    </row>
    <row r="6" spans="1:16" s="26" customFormat="1" ht="21.75" customHeight="1">
      <c r="A6" s="275" t="s">
        <v>185</v>
      </c>
      <c r="B6" s="377" t="s">
        <v>194</v>
      </c>
      <c r="C6" s="379" t="s">
        <v>223</v>
      </c>
      <c r="D6" s="380"/>
      <c r="E6" s="380"/>
      <c r="F6" s="380"/>
      <c r="G6" s="380"/>
      <c r="H6" s="381"/>
      <c r="I6" s="255"/>
      <c r="J6" s="276"/>
      <c r="K6" s="256" t="s">
        <v>238</v>
      </c>
      <c r="L6" s="276"/>
      <c r="M6" s="277"/>
      <c r="N6" s="372" t="s">
        <v>235</v>
      </c>
      <c r="O6" s="372" t="s">
        <v>236</v>
      </c>
      <c r="P6" s="367"/>
    </row>
    <row r="7" spans="1:16" s="26" customFormat="1" ht="27" customHeight="1">
      <c r="A7" s="364" t="s">
        <v>193</v>
      </c>
      <c r="B7" s="378"/>
      <c r="C7" s="185" t="s">
        <v>224</v>
      </c>
      <c r="D7" s="257" t="s">
        <v>225</v>
      </c>
      <c r="E7" s="257" t="s">
        <v>226</v>
      </c>
      <c r="F7" s="257" t="s">
        <v>227</v>
      </c>
      <c r="G7" s="258" t="s">
        <v>228</v>
      </c>
      <c r="H7" s="258" t="s">
        <v>229</v>
      </c>
      <c r="I7" s="257" t="s">
        <v>230</v>
      </c>
      <c r="J7" s="259" t="s">
        <v>231</v>
      </c>
      <c r="K7" s="258" t="s">
        <v>232</v>
      </c>
      <c r="L7" s="258" t="s">
        <v>233</v>
      </c>
      <c r="M7" s="258" t="s">
        <v>234</v>
      </c>
      <c r="N7" s="373"/>
      <c r="O7" s="373"/>
      <c r="P7" s="367"/>
    </row>
    <row r="8" spans="1:16" s="26" customFormat="1" ht="52.5" customHeight="1" thickBot="1">
      <c r="A8" s="365"/>
      <c r="B8" s="260" t="s">
        <v>319</v>
      </c>
      <c r="C8" s="186" t="s">
        <v>320</v>
      </c>
      <c r="D8" s="186" t="s">
        <v>321</v>
      </c>
      <c r="E8" s="186" t="s">
        <v>322</v>
      </c>
      <c r="F8" s="186" t="s">
        <v>323</v>
      </c>
      <c r="G8" s="186" t="s">
        <v>324</v>
      </c>
      <c r="H8" s="261" t="s">
        <v>325</v>
      </c>
      <c r="I8" s="186" t="s">
        <v>326</v>
      </c>
      <c r="J8" s="261" t="s">
        <v>327</v>
      </c>
      <c r="K8" s="261" t="s">
        <v>328</v>
      </c>
      <c r="L8" s="261" t="s">
        <v>329</v>
      </c>
      <c r="M8" s="261" t="s">
        <v>330</v>
      </c>
      <c r="N8" s="261" t="s">
        <v>316</v>
      </c>
      <c r="O8" s="261" t="s">
        <v>317</v>
      </c>
      <c r="P8" s="271" t="s">
        <v>318</v>
      </c>
    </row>
    <row r="9" spans="1:16" s="26" customFormat="1" ht="21.75" customHeight="1">
      <c r="A9" s="278" t="s">
        <v>334</v>
      </c>
      <c r="B9" s="262">
        <v>1464944</v>
      </c>
      <c r="C9" s="243">
        <v>858517</v>
      </c>
      <c r="D9" s="243">
        <v>252166</v>
      </c>
      <c r="E9" s="243">
        <v>56245</v>
      </c>
      <c r="F9" s="243">
        <v>78451</v>
      </c>
      <c r="G9" s="243">
        <v>165463</v>
      </c>
      <c r="H9" s="243">
        <v>278460</v>
      </c>
      <c r="I9" s="243">
        <v>14487</v>
      </c>
      <c r="J9" s="243">
        <v>13246</v>
      </c>
      <c r="K9" s="244" t="s">
        <v>333</v>
      </c>
      <c r="L9" s="244" t="s">
        <v>333</v>
      </c>
      <c r="M9" s="244" t="s">
        <v>333</v>
      </c>
      <c r="N9" s="243">
        <v>430755</v>
      </c>
      <c r="O9" s="263">
        <v>175672</v>
      </c>
      <c r="P9" s="231">
        <v>120502</v>
      </c>
    </row>
    <row r="10" spans="1:16" s="291" customFormat="1" ht="21.75" customHeight="1">
      <c r="A10" s="285" t="s">
        <v>335</v>
      </c>
      <c r="B10" s="286">
        <v>1014605</v>
      </c>
      <c r="C10" s="287">
        <v>675104</v>
      </c>
      <c r="D10" s="287">
        <v>206909</v>
      </c>
      <c r="E10" s="287">
        <v>23588</v>
      </c>
      <c r="F10" s="287">
        <v>54568</v>
      </c>
      <c r="G10" s="287">
        <v>128053</v>
      </c>
      <c r="H10" s="287">
        <v>226434</v>
      </c>
      <c r="I10" s="287">
        <v>13271</v>
      </c>
      <c r="J10" s="287">
        <v>4607</v>
      </c>
      <c r="K10" s="288" t="s">
        <v>333</v>
      </c>
      <c r="L10" s="288" t="s">
        <v>333</v>
      </c>
      <c r="M10" s="287">
        <v>17674</v>
      </c>
      <c r="N10" s="287">
        <v>220654</v>
      </c>
      <c r="O10" s="289">
        <v>118847</v>
      </c>
      <c r="P10" s="290">
        <v>120954</v>
      </c>
    </row>
    <row r="11" spans="1:16" s="291" customFormat="1" ht="21.75" customHeight="1">
      <c r="A11" s="285" t="s">
        <v>336</v>
      </c>
      <c r="B11" s="286">
        <v>1326067</v>
      </c>
      <c r="C11" s="287">
        <v>815976</v>
      </c>
      <c r="D11" s="287">
        <v>233836</v>
      </c>
      <c r="E11" s="287">
        <v>41378</v>
      </c>
      <c r="F11" s="287">
        <v>85293</v>
      </c>
      <c r="G11" s="287">
        <v>131015</v>
      </c>
      <c r="H11" s="287">
        <v>283737</v>
      </c>
      <c r="I11" s="287">
        <v>22871</v>
      </c>
      <c r="J11" s="287">
        <v>4266</v>
      </c>
      <c r="K11" s="288" t="s">
        <v>333</v>
      </c>
      <c r="L11" s="288" t="s">
        <v>333</v>
      </c>
      <c r="M11" s="287">
        <v>13580</v>
      </c>
      <c r="N11" s="287">
        <v>374279</v>
      </c>
      <c r="O11" s="289">
        <v>135812</v>
      </c>
      <c r="P11" s="290">
        <v>45563</v>
      </c>
    </row>
    <row r="12" spans="1:16" s="291" customFormat="1" ht="21.75" customHeight="1">
      <c r="A12" s="285" t="s">
        <v>337</v>
      </c>
      <c r="B12" s="286">
        <v>1327839</v>
      </c>
      <c r="C12" s="287">
        <v>1094454</v>
      </c>
      <c r="D12" s="287">
        <v>233135</v>
      </c>
      <c r="E12" s="287">
        <v>40791</v>
      </c>
      <c r="F12" s="287">
        <v>356117</v>
      </c>
      <c r="G12" s="287">
        <v>198067</v>
      </c>
      <c r="H12" s="287">
        <v>221463</v>
      </c>
      <c r="I12" s="287">
        <v>26652</v>
      </c>
      <c r="J12" s="287">
        <v>3648</v>
      </c>
      <c r="K12" s="288" t="s">
        <v>333</v>
      </c>
      <c r="L12" s="288" t="s">
        <v>333</v>
      </c>
      <c r="M12" s="287">
        <v>14581</v>
      </c>
      <c r="N12" s="287">
        <v>167415</v>
      </c>
      <c r="O12" s="289">
        <v>65971</v>
      </c>
      <c r="P12" s="290">
        <v>53376.037</v>
      </c>
    </row>
    <row r="13" spans="1:16" s="291" customFormat="1" ht="21.75" customHeight="1">
      <c r="A13" s="285" t="s">
        <v>338</v>
      </c>
      <c r="B13" s="286">
        <v>1282762.223</v>
      </c>
      <c r="C13" s="287">
        <v>861642.8279999999</v>
      </c>
      <c r="D13" s="287">
        <v>246923.56200000003</v>
      </c>
      <c r="E13" s="287">
        <v>51134.045</v>
      </c>
      <c r="F13" s="287">
        <v>98746.94</v>
      </c>
      <c r="G13" s="287">
        <v>206121.66</v>
      </c>
      <c r="H13" s="287">
        <v>215071.108</v>
      </c>
      <c r="I13" s="287">
        <v>30298.96</v>
      </c>
      <c r="J13" s="287">
        <v>3891.688</v>
      </c>
      <c r="K13" s="288" t="s">
        <v>333</v>
      </c>
      <c r="L13" s="288" t="s">
        <v>333</v>
      </c>
      <c r="M13" s="287">
        <v>9454.864999999998</v>
      </c>
      <c r="N13" s="287">
        <v>116318.943</v>
      </c>
      <c r="O13" s="289">
        <v>304800.452</v>
      </c>
      <c r="P13" s="290">
        <v>46267.225</v>
      </c>
    </row>
    <row r="14" spans="1:16" s="291" customFormat="1" ht="21.75" customHeight="1">
      <c r="A14" s="285" t="s">
        <v>339</v>
      </c>
      <c r="B14" s="286">
        <v>1032766.5939999999</v>
      </c>
      <c r="C14" s="287">
        <v>1188268.1859999998</v>
      </c>
      <c r="D14" s="287">
        <v>239173.604</v>
      </c>
      <c r="E14" s="287">
        <v>58649.467</v>
      </c>
      <c r="F14" s="287">
        <v>411649.8889999999</v>
      </c>
      <c r="G14" s="287">
        <v>225891.93300000002</v>
      </c>
      <c r="H14" s="287">
        <v>208054.672</v>
      </c>
      <c r="I14" s="287">
        <v>30685.078999999998</v>
      </c>
      <c r="J14" s="287">
        <v>4484.116</v>
      </c>
      <c r="K14" s="288" t="s">
        <v>333</v>
      </c>
      <c r="L14" s="288" t="s">
        <v>333</v>
      </c>
      <c r="M14" s="287">
        <v>9679.426</v>
      </c>
      <c r="N14" s="287">
        <v>81322.769</v>
      </c>
      <c r="O14" s="289">
        <v>-236824.36099999998</v>
      </c>
      <c r="P14" s="290">
        <v>75751.107</v>
      </c>
    </row>
    <row r="15" spans="1:16" s="291" customFormat="1" ht="21.75" customHeight="1">
      <c r="A15" s="285" t="s">
        <v>340</v>
      </c>
      <c r="B15" s="286">
        <v>1155059.623</v>
      </c>
      <c r="C15" s="287">
        <v>866291.698</v>
      </c>
      <c r="D15" s="287">
        <v>262935</v>
      </c>
      <c r="E15" s="287">
        <v>28254</v>
      </c>
      <c r="F15" s="287">
        <v>85969</v>
      </c>
      <c r="G15" s="287">
        <v>217389</v>
      </c>
      <c r="H15" s="287">
        <v>227842</v>
      </c>
      <c r="I15" s="287">
        <v>30755</v>
      </c>
      <c r="J15" s="287">
        <v>2813</v>
      </c>
      <c r="K15" s="288" t="s">
        <v>333</v>
      </c>
      <c r="L15" s="288" t="s">
        <v>333</v>
      </c>
      <c r="M15" s="287">
        <v>10332</v>
      </c>
      <c r="N15" s="287">
        <v>124767</v>
      </c>
      <c r="O15" s="289">
        <v>164001</v>
      </c>
      <c r="P15" s="290">
        <v>101607.964</v>
      </c>
    </row>
    <row r="16" spans="1:16" s="291" customFormat="1" ht="21.75" customHeight="1">
      <c r="A16" s="285" t="s">
        <v>341</v>
      </c>
      <c r="B16" s="286">
        <v>1295866</v>
      </c>
      <c r="C16" s="287">
        <v>1227812</v>
      </c>
      <c r="D16" s="287">
        <v>268441</v>
      </c>
      <c r="E16" s="287">
        <v>52560</v>
      </c>
      <c r="F16" s="287">
        <v>357022</v>
      </c>
      <c r="G16" s="287">
        <v>241830</v>
      </c>
      <c r="H16" s="287">
        <v>265952</v>
      </c>
      <c r="I16" s="287">
        <v>30496</v>
      </c>
      <c r="J16" s="287">
        <v>1448</v>
      </c>
      <c r="K16" s="288" t="s">
        <v>333</v>
      </c>
      <c r="L16" s="288" t="s">
        <v>333</v>
      </c>
      <c r="M16" s="287">
        <v>10062</v>
      </c>
      <c r="N16" s="287">
        <v>45921</v>
      </c>
      <c r="O16" s="289">
        <v>22133</v>
      </c>
      <c r="P16" s="290">
        <v>43939.452</v>
      </c>
    </row>
    <row r="17" spans="1:16" s="291" customFormat="1" ht="21.75" customHeight="1">
      <c r="A17" s="285" t="s">
        <v>342</v>
      </c>
      <c r="B17" s="286">
        <v>1244824</v>
      </c>
      <c r="C17" s="287">
        <v>1148646</v>
      </c>
      <c r="D17" s="287">
        <v>290044</v>
      </c>
      <c r="E17" s="287">
        <v>45905</v>
      </c>
      <c r="F17" s="287">
        <v>273882</v>
      </c>
      <c r="G17" s="287">
        <v>236819</v>
      </c>
      <c r="H17" s="287">
        <v>256324</v>
      </c>
      <c r="I17" s="287">
        <v>34009</v>
      </c>
      <c r="J17" s="287">
        <v>1328</v>
      </c>
      <c r="K17" s="288" t="s">
        <v>333</v>
      </c>
      <c r="L17" s="288" t="s">
        <v>333</v>
      </c>
      <c r="M17" s="287">
        <v>10336</v>
      </c>
      <c r="N17" s="287">
        <v>105509</v>
      </c>
      <c r="O17" s="289">
        <v>-9331</v>
      </c>
      <c r="P17" s="290">
        <v>47143</v>
      </c>
    </row>
    <row r="18" spans="1:16" s="291" customFormat="1" ht="6.75" customHeight="1">
      <c r="A18" s="292"/>
      <c r="B18" s="286"/>
      <c r="C18" s="287"/>
      <c r="D18" s="287"/>
      <c r="E18" s="287"/>
      <c r="F18" s="287"/>
      <c r="G18" s="287"/>
      <c r="H18" s="287"/>
      <c r="I18" s="287"/>
      <c r="J18" s="287"/>
      <c r="K18" s="287"/>
      <c r="L18" s="288"/>
      <c r="M18" s="287"/>
      <c r="N18" s="287"/>
      <c r="O18" s="289"/>
      <c r="P18" s="290"/>
    </row>
    <row r="19" spans="1:16" s="297" customFormat="1" ht="21.75" customHeight="1">
      <c r="A19" s="293" t="s">
        <v>343</v>
      </c>
      <c r="B19" s="294">
        <v>1309442</v>
      </c>
      <c r="C19" s="295">
        <v>1013789.901</v>
      </c>
      <c r="D19" s="295">
        <v>270222.291</v>
      </c>
      <c r="E19" s="295">
        <v>50530.376</v>
      </c>
      <c r="F19" s="295">
        <v>119378.953</v>
      </c>
      <c r="G19" s="295">
        <v>263658.047</v>
      </c>
      <c r="H19" s="295">
        <v>264079.614</v>
      </c>
      <c r="I19" s="295">
        <v>34192.968</v>
      </c>
      <c r="J19" s="295">
        <v>1305.289</v>
      </c>
      <c r="K19" s="295">
        <v>0</v>
      </c>
      <c r="L19" s="295" t="s">
        <v>333</v>
      </c>
      <c r="M19" s="295">
        <v>10422.363</v>
      </c>
      <c r="N19" s="295">
        <v>0</v>
      </c>
      <c r="O19" s="295">
        <v>236963.652</v>
      </c>
      <c r="P19" s="296">
        <v>125029</v>
      </c>
    </row>
    <row r="20" spans="1:16" s="300" customFormat="1" ht="21.75" customHeight="1">
      <c r="A20" s="322" t="s">
        <v>360</v>
      </c>
      <c r="B20" s="298">
        <v>144312</v>
      </c>
      <c r="C20" s="295">
        <v>151325.972</v>
      </c>
      <c r="D20" s="295">
        <v>42374.812</v>
      </c>
      <c r="E20" s="295">
        <v>5475.019</v>
      </c>
      <c r="F20" s="295">
        <v>6122.634</v>
      </c>
      <c r="G20" s="295">
        <v>48952.089</v>
      </c>
      <c r="H20" s="295">
        <v>36166.726</v>
      </c>
      <c r="I20" s="295">
        <v>12234.692</v>
      </c>
      <c r="J20" s="295">
        <v>0</v>
      </c>
      <c r="K20" s="295">
        <v>0</v>
      </c>
      <c r="L20" s="295" t="s">
        <v>333</v>
      </c>
      <c r="M20" s="295">
        <v>0</v>
      </c>
      <c r="N20" s="295">
        <v>0</v>
      </c>
      <c r="O20" s="295">
        <v>-8482.689</v>
      </c>
      <c r="P20" s="299">
        <v>53831.21</v>
      </c>
    </row>
    <row r="21" spans="1:16" s="300" customFormat="1" ht="21.75" customHeight="1">
      <c r="A21" s="322" t="s">
        <v>361</v>
      </c>
      <c r="B21" s="298">
        <v>38935</v>
      </c>
      <c r="C21" s="295">
        <v>20954.088</v>
      </c>
      <c r="D21" s="295">
        <v>1378.863</v>
      </c>
      <c r="E21" s="295">
        <v>763.932</v>
      </c>
      <c r="F21" s="295">
        <v>947.223</v>
      </c>
      <c r="G21" s="295">
        <v>4668.572</v>
      </c>
      <c r="H21" s="295">
        <v>13042.896</v>
      </c>
      <c r="I21" s="295">
        <v>52.042</v>
      </c>
      <c r="J21" s="295">
        <v>0</v>
      </c>
      <c r="K21" s="295">
        <v>0</v>
      </c>
      <c r="L21" s="295" t="s">
        <v>333</v>
      </c>
      <c r="M21" s="295">
        <v>100.56</v>
      </c>
      <c r="N21" s="295">
        <v>0</v>
      </c>
      <c r="O21" s="295">
        <v>379.9</v>
      </c>
      <c r="P21" s="299">
        <v>64423.231</v>
      </c>
    </row>
    <row r="22" spans="1:16" s="300" customFormat="1" ht="21.75" customHeight="1">
      <c r="A22" s="322" t="s">
        <v>362</v>
      </c>
      <c r="B22" s="298">
        <v>63681</v>
      </c>
      <c r="C22" s="295">
        <v>56259.718</v>
      </c>
      <c r="D22" s="295">
        <v>16325.083</v>
      </c>
      <c r="E22" s="295">
        <v>1186.132</v>
      </c>
      <c r="F22" s="295">
        <v>4408.188</v>
      </c>
      <c r="G22" s="295">
        <v>9897.465</v>
      </c>
      <c r="H22" s="295">
        <v>14038.318</v>
      </c>
      <c r="I22" s="295">
        <v>9568.312</v>
      </c>
      <c r="J22" s="295">
        <v>0</v>
      </c>
      <c r="K22" s="295">
        <v>0</v>
      </c>
      <c r="L22" s="295" t="s">
        <v>333</v>
      </c>
      <c r="M22" s="295">
        <v>836.22</v>
      </c>
      <c r="N22" s="295">
        <v>0</v>
      </c>
      <c r="O22" s="295">
        <v>1149.106</v>
      </c>
      <c r="P22" s="299">
        <v>48927.365</v>
      </c>
    </row>
    <row r="23" spans="1:16" s="300" customFormat="1" ht="21.75" customHeight="1">
      <c r="A23" s="322" t="s">
        <v>363</v>
      </c>
      <c r="B23" s="298">
        <v>92794</v>
      </c>
      <c r="C23" s="295">
        <f>SUM(D23:M23)</f>
        <v>67360</v>
      </c>
      <c r="D23" s="295">
        <v>21555</v>
      </c>
      <c r="E23" s="295">
        <v>4417</v>
      </c>
      <c r="F23" s="295">
        <v>9726</v>
      </c>
      <c r="G23" s="295">
        <v>11984</v>
      </c>
      <c r="H23" s="295">
        <v>14646</v>
      </c>
      <c r="I23" s="295">
        <v>467</v>
      </c>
      <c r="J23" s="295">
        <v>129</v>
      </c>
      <c r="K23" s="295" t="s">
        <v>333</v>
      </c>
      <c r="L23" s="295" t="s">
        <v>333</v>
      </c>
      <c r="M23" s="295">
        <v>4436</v>
      </c>
      <c r="N23" s="295">
        <v>3598</v>
      </c>
      <c r="O23" s="295">
        <v>21836</v>
      </c>
      <c r="P23" s="299">
        <v>40638.476</v>
      </c>
    </row>
    <row r="24" spans="1:16" s="300" customFormat="1" ht="21.75" customHeight="1">
      <c r="A24" s="322" t="s">
        <v>344</v>
      </c>
      <c r="B24" s="298">
        <v>103785</v>
      </c>
      <c r="C24" s="295">
        <v>100897.22</v>
      </c>
      <c r="D24" s="295">
        <v>21439.55</v>
      </c>
      <c r="E24" s="295">
        <v>5271.696</v>
      </c>
      <c r="F24" s="295">
        <v>6058.665</v>
      </c>
      <c r="G24" s="295">
        <v>49804.081</v>
      </c>
      <c r="H24" s="295">
        <v>17492.066</v>
      </c>
      <c r="I24" s="295">
        <v>234.4</v>
      </c>
      <c r="J24" s="295">
        <v>596.762</v>
      </c>
      <c r="K24" s="295">
        <v>0</v>
      </c>
      <c r="L24" s="295" t="s">
        <v>333</v>
      </c>
      <c r="M24" s="295">
        <v>0</v>
      </c>
      <c r="N24" s="295">
        <v>0</v>
      </c>
      <c r="O24" s="295">
        <v>-403.867</v>
      </c>
      <c r="P24" s="299">
        <v>111415.304</v>
      </c>
    </row>
    <row r="25" spans="1:16" s="300" customFormat="1" ht="21.75" customHeight="1">
      <c r="A25" s="322" t="s">
        <v>364</v>
      </c>
      <c r="B25" s="298">
        <v>89187</v>
      </c>
      <c r="C25" s="295">
        <v>66182.779</v>
      </c>
      <c r="D25" s="295">
        <v>21984.61</v>
      </c>
      <c r="E25" s="295">
        <v>2074.943</v>
      </c>
      <c r="F25" s="295">
        <v>3053.615</v>
      </c>
      <c r="G25" s="295">
        <v>12727.493</v>
      </c>
      <c r="H25" s="295">
        <v>26330.918</v>
      </c>
      <c r="I25" s="295">
        <v>7.2</v>
      </c>
      <c r="J25" s="295">
        <v>0</v>
      </c>
      <c r="K25" s="295">
        <v>0</v>
      </c>
      <c r="L25" s="295" t="s">
        <v>333</v>
      </c>
      <c r="M25" s="295">
        <v>4</v>
      </c>
      <c r="N25" s="295">
        <v>0</v>
      </c>
      <c r="O25" s="295">
        <v>22537.189</v>
      </c>
      <c r="P25" s="299">
        <v>174842.073</v>
      </c>
    </row>
    <row r="26" spans="1:16" s="300" customFormat="1" ht="21.75" customHeight="1">
      <c r="A26" s="322" t="s">
        <v>365</v>
      </c>
      <c r="B26" s="298">
        <v>103066</v>
      </c>
      <c r="C26" s="295">
        <v>92763</v>
      </c>
      <c r="D26" s="295">
        <v>34991</v>
      </c>
      <c r="E26" s="295">
        <v>3893</v>
      </c>
      <c r="F26" s="295">
        <v>9465</v>
      </c>
      <c r="G26" s="295">
        <v>11990</v>
      </c>
      <c r="H26" s="295">
        <v>21398</v>
      </c>
      <c r="I26" s="295">
        <v>10955</v>
      </c>
      <c r="J26" s="295" t="s">
        <v>333</v>
      </c>
      <c r="K26" s="295" t="s">
        <v>333</v>
      </c>
      <c r="L26" s="295" t="s">
        <v>333</v>
      </c>
      <c r="M26" s="295">
        <v>72</v>
      </c>
      <c r="N26" s="295" t="s">
        <v>333</v>
      </c>
      <c r="O26" s="295">
        <v>137</v>
      </c>
      <c r="P26" s="299">
        <v>177626</v>
      </c>
    </row>
    <row r="27" spans="1:16" s="300" customFormat="1" ht="21.75" customHeight="1">
      <c r="A27" s="322" t="s">
        <v>366</v>
      </c>
      <c r="B27" s="298">
        <v>57683</v>
      </c>
      <c r="C27" s="295">
        <v>53277.23</v>
      </c>
      <c r="D27" s="295">
        <v>15957.063</v>
      </c>
      <c r="E27" s="295">
        <v>2746.137</v>
      </c>
      <c r="F27" s="295">
        <v>8278.356</v>
      </c>
      <c r="G27" s="295">
        <v>9532.001</v>
      </c>
      <c r="H27" s="295">
        <v>16215.469</v>
      </c>
      <c r="I27" s="295">
        <v>460.979</v>
      </c>
      <c r="J27" s="295">
        <v>0</v>
      </c>
      <c r="K27" s="295">
        <v>0</v>
      </c>
      <c r="L27" s="295" t="s">
        <v>333</v>
      </c>
      <c r="M27" s="295">
        <v>87.225</v>
      </c>
      <c r="N27" s="295">
        <v>0</v>
      </c>
      <c r="O27" s="295">
        <v>2909.897</v>
      </c>
      <c r="P27" s="299">
        <v>149025.27</v>
      </c>
    </row>
    <row r="28" spans="1:16" s="300" customFormat="1" ht="21.75" customHeight="1">
      <c r="A28" s="322" t="s">
        <v>367</v>
      </c>
      <c r="B28" s="298">
        <v>128639</v>
      </c>
      <c r="C28" s="295">
        <v>127759.19</v>
      </c>
      <c r="D28" s="295">
        <v>16962.142</v>
      </c>
      <c r="E28" s="295">
        <v>5688.07</v>
      </c>
      <c r="F28" s="295">
        <v>23070.291</v>
      </c>
      <c r="G28" s="295">
        <v>59092.464</v>
      </c>
      <c r="H28" s="295">
        <v>22769.563</v>
      </c>
      <c r="I28" s="295">
        <v>10955</v>
      </c>
      <c r="J28" s="295">
        <v>0</v>
      </c>
      <c r="K28" s="295">
        <v>0</v>
      </c>
      <c r="L28" s="295" t="s">
        <v>333</v>
      </c>
      <c r="M28" s="295">
        <v>176.66</v>
      </c>
      <c r="N28" s="295">
        <v>0</v>
      </c>
      <c r="O28" s="295">
        <v>168.607</v>
      </c>
      <c r="P28" s="299">
        <v>110719.503</v>
      </c>
    </row>
    <row r="29" spans="1:16" s="300" customFormat="1" ht="21.75" customHeight="1">
      <c r="A29" s="322" t="s">
        <v>368</v>
      </c>
      <c r="B29" s="298">
        <v>97512</v>
      </c>
      <c r="C29" s="295">
        <v>83190.204</v>
      </c>
      <c r="D29" s="295">
        <v>17733.587</v>
      </c>
      <c r="E29" s="295">
        <v>4417.441</v>
      </c>
      <c r="F29" s="295">
        <v>15850.125</v>
      </c>
      <c r="G29" s="295">
        <v>13303.318</v>
      </c>
      <c r="H29" s="295">
        <v>27483.093</v>
      </c>
      <c r="I29" s="295">
        <v>187.8</v>
      </c>
      <c r="J29" s="295">
        <v>0</v>
      </c>
      <c r="K29" s="295">
        <v>0</v>
      </c>
      <c r="L29" s="295" t="s">
        <v>333</v>
      </c>
      <c r="M29" s="295">
        <v>4214.84</v>
      </c>
      <c r="N29" s="295">
        <v>0</v>
      </c>
      <c r="O29" s="295">
        <v>2151.806</v>
      </c>
      <c r="P29" s="299">
        <v>112617.001</v>
      </c>
    </row>
    <row r="30" spans="1:16" s="300" customFormat="1" ht="21.75" customHeight="1">
      <c r="A30" s="322" t="s">
        <v>369</v>
      </c>
      <c r="B30" s="298">
        <v>70600</v>
      </c>
      <c r="C30" s="295">
        <v>64278.54</v>
      </c>
      <c r="D30" s="295">
        <v>20702.826</v>
      </c>
      <c r="E30" s="295">
        <v>4003.724</v>
      </c>
      <c r="F30" s="295">
        <v>10295.07</v>
      </c>
      <c r="G30" s="295">
        <v>11668.557</v>
      </c>
      <c r="H30" s="295">
        <v>16910.75</v>
      </c>
      <c r="I30" s="295">
        <v>25.2</v>
      </c>
      <c r="J30" s="295">
        <v>579.403</v>
      </c>
      <c r="K30" s="295">
        <v>0</v>
      </c>
      <c r="L30" s="295" t="s">
        <v>333</v>
      </c>
      <c r="M30" s="295">
        <v>93.01</v>
      </c>
      <c r="N30" s="295">
        <v>0</v>
      </c>
      <c r="O30" s="295">
        <v>5445.057</v>
      </c>
      <c r="P30" s="299">
        <v>102990.809</v>
      </c>
    </row>
    <row r="31" spans="1:16" s="300" customFormat="1" ht="21.75" customHeight="1">
      <c r="A31" s="322" t="s">
        <v>370</v>
      </c>
      <c r="B31" s="298">
        <v>319247</v>
      </c>
      <c r="C31" s="295">
        <v>129542.054</v>
      </c>
      <c r="D31" s="295">
        <v>38817.756</v>
      </c>
      <c r="E31" s="295">
        <v>10593.228</v>
      </c>
      <c r="F31" s="295">
        <v>22103.917</v>
      </c>
      <c r="G31" s="295">
        <v>20037.824</v>
      </c>
      <c r="H31" s="295">
        <v>37587.248</v>
      </c>
      <c r="I31" s="295">
        <v>0</v>
      </c>
      <c r="J31" s="295">
        <v>0</v>
      </c>
      <c r="K31" s="295">
        <v>0</v>
      </c>
      <c r="L31" s="295" t="s">
        <v>333</v>
      </c>
      <c r="M31" s="295">
        <v>402.081</v>
      </c>
      <c r="N31" s="295">
        <v>0</v>
      </c>
      <c r="O31" s="295">
        <v>189135.573</v>
      </c>
      <c r="P31" s="299">
        <v>125029.225</v>
      </c>
    </row>
    <row r="32" spans="1:16" s="233" customFormat="1" ht="3.75" customHeight="1" thickBot="1">
      <c r="A32" s="264"/>
      <c r="B32" s="218"/>
      <c r="C32" s="269"/>
      <c r="D32" s="160"/>
      <c r="E32" s="160"/>
      <c r="F32" s="160"/>
      <c r="G32" s="160"/>
      <c r="H32" s="160"/>
      <c r="I32" s="268"/>
      <c r="J32" s="268"/>
      <c r="K32" s="268"/>
      <c r="L32" s="270"/>
      <c r="M32" s="160"/>
      <c r="N32" s="160"/>
      <c r="O32" s="160"/>
      <c r="P32" s="242"/>
    </row>
    <row r="33" spans="9:16" ht="12.75">
      <c r="I33" s="245"/>
      <c r="J33" s="245"/>
      <c r="K33" s="245"/>
      <c r="L33" s="265"/>
      <c r="M33" s="265"/>
      <c r="N33" s="265"/>
      <c r="O33" s="265"/>
      <c r="P33" s="266"/>
    </row>
  </sheetData>
  <sheetProtection/>
  <mergeCells count="12">
    <mergeCell ref="B6:B7"/>
    <mergeCell ref="C6:H6"/>
    <mergeCell ref="A7:A8"/>
    <mergeCell ref="P5:P7"/>
    <mergeCell ref="O4:P4"/>
    <mergeCell ref="O1:P1"/>
    <mergeCell ref="A2:H2"/>
    <mergeCell ref="N6:N7"/>
    <mergeCell ref="O6:O7"/>
    <mergeCell ref="A3:H3"/>
    <mergeCell ref="I2:P2"/>
    <mergeCell ref="I3:P3"/>
  </mergeCells>
  <printOptions/>
  <pageMargins left="1.1811023622047245" right="1.1811023622047245" top="1.3779527559055118" bottom="1.1811023622047245" header="0.5118110236220472" footer="0.9055118110236221"/>
  <pageSetup firstPageNumber="129" useFirstPageNumber="1" horizontalDpi="600" verticalDpi="600" orientation="portrait" paperSize="9" r:id="rId1"/>
  <headerFooter alignWithMargins="0">
    <oddFooter>&amp;C&amp;"Arial,粗體"- &amp;P+1 -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USER3</dc:creator>
  <cp:keywords/>
  <dc:description/>
  <cp:lastModifiedBy>User</cp:lastModifiedBy>
  <cp:lastPrinted>2013-07-04T06:38:31Z</cp:lastPrinted>
  <dcterms:created xsi:type="dcterms:W3CDTF">2002-09-12T11:18:00Z</dcterms:created>
  <dcterms:modified xsi:type="dcterms:W3CDTF">2013-07-04T06:39:06Z</dcterms:modified>
  <cp:category/>
  <cp:version/>
  <cp:contentType/>
  <cp:contentStatus/>
</cp:coreProperties>
</file>