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55" windowWidth="11940" windowHeight="4320" firstSheet="4" activeTab="7"/>
  </bookViews>
  <sheets>
    <sheet name="p.154" sheetId="1" r:id="rId1"/>
    <sheet name="9-1本市環保人員概況" sheetId="2" r:id="rId2"/>
    <sheet name="9-1垃圾清運處理" sheetId="3" r:id="rId3"/>
    <sheet name="9-1垃圾清運處理(續)" sheetId="4" r:id="rId4"/>
    <sheet name="9-2廢棄機動車" sheetId="5" r:id="rId5"/>
    <sheet name="9-2廢棄機動車(續)" sheetId="6" r:id="rId6"/>
    <sheet name="9-4資源回收成果" sheetId="7" r:id="rId7"/>
    <sheet name="9-5廢棄污染源稽查處分" sheetId="8" r:id="rId8"/>
  </sheets>
  <definedNames/>
  <calcPr fullCalcOnLoad="1"/>
</workbook>
</file>

<file path=xl/sharedStrings.xml><?xml version="1.0" encoding="utf-8"?>
<sst xmlns="http://schemas.openxmlformats.org/spreadsheetml/2006/main" count="824" uniqueCount="258">
  <si>
    <t>－</t>
  </si>
  <si>
    <t>－</t>
  </si>
  <si>
    <t>總計</t>
  </si>
  <si>
    <t>廚餘回收量</t>
  </si>
  <si>
    <t>資源回收</t>
  </si>
  <si>
    <t>小計</t>
  </si>
  <si>
    <t>焚化</t>
  </si>
  <si>
    <t>衛生掩埋</t>
  </si>
  <si>
    <t>一般掩埋</t>
  </si>
  <si>
    <t>堆置</t>
  </si>
  <si>
    <t>堆肥</t>
  </si>
  <si>
    <t>養豬</t>
  </si>
  <si>
    <t>說　　明：清運單位及回收管道合計與處理方式合計差異，係因四捨五入誤差所致。</t>
  </si>
  <si>
    <t>一般垃圾</t>
  </si>
  <si>
    <t>巨大垃圾</t>
  </si>
  <si>
    <t>廚餘回收</t>
  </si>
  <si>
    <t>公私處所自行或委託清運</t>
  </si>
  <si>
    <t>學校、社區、機關團體回收</t>
  </si>
  <si>
    <t>環境保護</t>
  </si>
  <si>
    <t xml:space="preserve">          單位：輛%</t>
  </si>
  <si>
    <t>　計</t>
  </si>
  <si>
    <t>　汽車</t>
  </si>
  <si>
    <t>　機車</t>
  </si>
  <si>
    <t>資料來源：根據本所清潔隊提供。</t>
  </si>
  <si>
    <t xml:space="preserve">說　　明：1、48小時內移置率為48小時內（本月張貼)除張貼通知數減48小時內執行，惟      </t>
  </si>
  <si>
    <t>　　　　　　 無法完成移置（本月張貼)之百分比。</t>
  </si>
  <si>
    <t>　　　　　2、總移置率為完成移置數除張貼通知數加非本月張貼之百分比。</t>
  </si>
  <si>
    <t>環境保護</t>
  </si>
  <si>
    <t>巨大垃圾
衛生掩埋</t>
  </si>
  <si>
    <t>Total</t>
  </si>
  <si>
    <t>Landfill</t>
  </si>
  <si>
    <t>Incineration</t>
  </si>
  <si>
    <t>Others</t>
  </si>
  <si>
    <t>環境保護</t>
  </si>
  <si>
    <t>Environment Protection</t>
  </si>
  <si>
    <r>
      <t>單位：公噸</t>
    </r>
    <r>
      <rPr>
        <sz val="8.5"/>
        <rFont val="Arial Narrow"/>
        <family val="2"/>
      </rPr>
      <t>/</t>
    </r>
    <r>
      <rPr>
        <sz val="8.5"/>
        <rFont val="華康中黑體"/>
        <family val="3"/>
      </rPr>
      <t>日</t>
    </r>
  </si>
  <si>
    <r>
      <t>Unit</t>
    </r>
    <r>
      <rPr>
        <sz val="8.5"/>
        <rFont val="華康中黑體"/>
        <family val="3"/>
      </rPr>
      <t>：</t>
    </r>
    <r>
      <rPr>
        <sz val="8.5"/>
        <rFont val="Arial Narrow"/>
        <family val="2"/>
      </rPr>
      <t>Tonnes/Day</t>
    </r>
  </si>
  <si>
    <r>
      <t xml:space="preserve">每日垃圾
清運量
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公噸</t>
    </r>
    <r>
      <rPr>
        <sz val="8"/>
        <rFont val="Arial Narrow"/>
        <family val="2"/>
      </rPr>
      <t>)</t>
    </r>
  </si>
  <si>
    <t>Daily Garbage Disposal
(Metric Ton)</t>
  </si>
  <si>
    <t>Grand Total</t>
  </si>
  <si>
    <t>年底別</t>
  </si>
  <si>
    <t xml:space="preserve">End  of  Year  </t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</si>
  <si>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Statistics Summary</t>
    </r>
  </si>
  <si>
    <r>
      <t>Note</t>
    </r>
    <r>
      <rPr>
        <sz val="8"/>
        <rFont val="華康中黑體"/>
        <family val="3"/>
      </rPr>
      <t>：</t>
    </r>
    <r>
      <rPr>
        <sz val="8"/>
        <rFont val="Arial Narrow"/>
        <family val="2"/>
      </rPr>
      <t>The difference between the total of garbage disposed of and recycled and the grand total is due to rounding discrepancies.</t>
    </r>
  </si>
  <si>
    <t>　　　　　　　　　　　　垃圾清運量</t>
  </si>
  <si>
    <r>
      <t>　　　　　　　　　　　　</t>
    </r>
    <r>
      <rPr>
        <sz val="8"/>
        <color indexed="8"/>
        <rFont val="Arial Narrow"/>
        <family val="2"/>
      </rPr>
      <t>Volume of Garbage Clearance</t>
    </r>
  </si>
  <si>
    <r>
      <t>(</t>
    </r>
    <r>
      <rPr>
        <sz val="8"/>
        <color indexed="8"/>
        <rFont val="華康粗圓體"/>
        <family val="3"/>
      </rPr>
      <t>含溝泥，不含回收資源、底渣、事業廢棄物</t>
    </r>
  </si>
  <si>
    <r>
      <t xml:space="preserve">其他
</t>
    </r>
    <r>
      <rPr>
        <sz val="8"/>
        <color indexed="8"/>
        <rFont val="Arial Narrow"/>
        <family val="2"/>
      </rPr>
      <t>(</t>
    </r>
    <r>
      <rPr>
        <sz val="8"/>
        <color indexed="8"/>
        <rFont val="華康粗圓體"/>
        <family val="3"/>
      </rPr>
      <t>含打包</t>
    </r>
    <r>
      <rPr>
        <sz val="8"/>
        <color indexed="8"/>
        <rFont val="Arial Narrow"/>
        <family val="2"/>
      </rPr>
      <t>)</t>
    </r>
  </si>
  <si>
    <t>Sanitary</t>
  </si>
  <si>
    <t>Dumping</t>
  </si>
  <si>
    <t>Volume of Garbage General Per Disprsal Method(Tones)</t>
  </si>
  <si>
    <t>巨大垃圾
回收再利用</t>
  </si>
  <si>
    <r>
      <t>及遷移舊垃圾</t>
    </r>
    <r>
      <rPr>
        <sz val="8"/>
        <color indexed="8"/>
        <rFont val="Arial Narrow"/>
        <family val="2"/>
      </rPr>
      <t>)</t>
    </r>
  </si>
  <si>
    <t xml:space="preserve">Volume of Food Waste 
Recycling </t>
  </si>
  <si>
    <t>巨大
垃圾焚化</t>
  </si>
  <si>
    <t>Bulk hlaste Recycling and Reuse</t>
  </si>
  <si>
    <t>其他廚餘
再利用方式</t>
  </si>
  <si>
    <t>Bulk Waste
lncineration</t>
  </si>
  <si>
    <t>Bulk Waste
Sanitary
Landfill</t>
  </si>
  <si>
    <t>composting</t>
  </si>
  <si>
    <t xml:space="preserve">pig
Feed </t>
  </si>
  <si>
    <t>others</t>
  </si>
  <si>
    <t>Garbage Recycled</t>
  </si>
  <si>
    <t>－</t>
  </si>
  <si>
    <r>
      <t>垃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圾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產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生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量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按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處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裡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方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式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分</t>
    </r>
    <r>
      <rPr>
        <sz val="8"/>
        <color indexed="8"/>
        <rFont val="Arial Narrow"/>
        <family val="2"/>
      </rPr>
      <t xml:space="preserve"> (</t>
    </r>
    <r>
      <rPr>
        <sz val="8"/>
        <color indexed="8"/>
        <rFont val="華康粗圓體"/>
        <family val="3"/>
      </rPr>
      <t>公噸</t>
    </r>
    <r>
      <rPr>
        <sz val="8"/>
        <color indexed="8"/>
        <rFont val="Arial Narrow"/>
        <family val="2"/>
      </rPr>
      <t>)</t>
    </r>
  </si>
  <si>
    <t>說　　明：清運單位及回收管道合計與處理方式合計差異，係因四捨五入誤差所致。</t>
  </si>
  <si>
    <r>
      <t>垃圾產生量按清運單位或回收管道分</t>
    </r>
    <r>
      <rPr>
        <sz val="8"/>
        <color indexed="8"/>
        <rFont val="Arial Narrow"/>
        <family val="2"/>
      </rPr>
      <t>(</t>
    </r>
    <r>
      <rPr>
        <sz val="8"/>
        <color indexed="8"/>
        <rFont val="華康粗圓體"/>
        <family val="3"/>
      </rPr>
      <t>公噸</t>
    </r>
    <r>
      <rPr>
        <sz val="8"/>
        <color indexed="8"/>
        <rFont val="Arial Narrow"/>
        <family val="2"/>
      </rPr>
      <t>)</t>
    </r>
  </si>
  <si>
    <t>Trash</t>
  </si>
  <si>
    <r>
      <t>(</t>
    </r>
    <r>
      <rPr>
        <sz val="8"/>
        <color indexed="8"/>
        <rFont val="華康粗圓體"/>
        <family val="3"/>
      </rPr>
      <t>含溝泥，不含巨大垃圾、廚餘、回收資源、底渣、事業廢棄物及遷移舊垃圾</t>
    </r>
    <r>
      <rPr>
        <sz val="8"/>
        <color indexed="8"/>
        <rFont val="Arial Narrow"/>
        <family val="2"/>
      </rPr>
      <t>)</t>
    </r>
  </si>
  <si>
    <t>Bulk     Waste</t>
  </si>
  <si>
    <t>環保單位
自行清運</t>
  </si>
  <si>
    <t>環保單位
委託清運</t>
  </si>
  <si>
    <t>Total</t>
  </si>
  <si>
    <t>Environmental Protection Agencies</t>
  </si>
  <si>
    <t>Entrust by EPA's</t>
  </si>
  <si>
    <t>Other Locations</t>
  </si>
  <si>
    <r>
      <t xml:space="preserve">平均每人每日垃圾清運量
</t>
    </r>
    <r>
      <rPr>
        <sz val="8"/>
        <color indexed="8"/>
        <rFont val="Arial Narrow"/>
        <family val="2"/>
      </rPr>
      <t>(</t>
    </r>
    <r>
      <rPr>
        <sz val="8"/>
        <color indexed="8"/>
        <rFont val="華康粗圓體"/>
        <family val="3"/>
      </rPr>
      <t>公斤</t>
    </r>
    <r>
      <rPr>
        <sz val="8"/>
        <color indexed="8"/>
        <rFont val="Arial Narrow"/>
        <family val="2"/>
      </rPr>
      <t>)</t>
    </r>
  </si>
  <si>
    <r>
      <t xml:space="preserve">垃圾妥善
處理率
</t>
    </r>
    <r>
      <rPr>
        <sz val="8"/>
        <color indexed="8"/>
        <rFont val="Arial Narrow"/>
        <family val="2"/>
      </rPr>
      <t>(%)</t>
    </r>
  </si>
  <si>
    <r>
      <t>執行機關
資源回收率</t>
    </r>
    <r>
      <rPr>
        <sz val="8"/>
        <color indexed="8"/>
        <rFont val="Arial Narrow"/>
        <family val="2"/>
      </rPr>
      <t>(%)</t>
    </r>
  </si>
  <si>
    <t>Organic Garboge</t>
  </si>
  <si>
    <t>環保單位
回收</t>
  </si>
  <si>
    <t xml:space="preserve">Amount of Refuse Collected Kg/Per Capita Per Day </t>
  </si>
  <si>
    <t>Proper Disposal Rate (%)</t>
  </si>
  <si>
    <t>Resource Recovery Rate(%)</t>
  </si>
  <si>
    <t>Environmental Protection Authority</t>
  </si>
  <si>
    <t>Communities,   Schools and Organizations</t>
  </si>
  <si>
    <t>Total</t>
  </si>
  <si>
    <t>Motorcycles</t>
  </si>
  <si>
    <t>Cars</t>
  </si>
  <si>
    <r>
      <t xml:space="preserve">月   份   別
</t>
    </r>
    <r>
      <rPr>
        <sz val="9"/>
        <rFont val="Arial Narrow"/>
        <family val="2"/>
      </rPr>
      <t>Month</t>
    </r>
  </si>
  <si>
    <r>
      <t>7月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July</t>
    </r>
  </si>
  <si>
    <r>
      <t>8月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August</t>
    </r>
  </si>
  <si>
    <r>
      <t>9月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September</t>
    </r>
  </si>
  <si>
    <r>
      <t>10月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October</t>
    </r>
  </si>
  <si>
    <r>
      <t>11月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November</t>
    </r>
  </si>
  <si>
    <r>
      <t>12月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December</t>
    </r>
  </si>
  <si>
    <r>
      <t>Source</t>
    </r>
    <r>
      <rPr>
        <sz val="9"/>
        <rFont val="標楷體"/>
        <family val="4"/>
      </rPr>
      <t>：</t>
    </r>
    <r>
      <rPr>
        <sz val="9"/>
        <rFont val="Arial Narrow"/>
        <family val="2"/>
      </rPr>
      <t>Cleaning Team</t>
    </r>
  </si>
  <si>
    <r>
      <t>Unit</t>
    </r>
    <r>
      <rPr>
        <sz val="9"/>
        <rFont val="標楷體"/>
        <family val="4"/>
      </rPr>
      <t>：</t>
    </r>
    <r>
      <rPr>
        <sz val="9"/>
        <rFont val="Arial Narrow"/>
        <family val="2"/>
      </rPr>
      <t>number, %</t>
    </r>
  </si>
  <si>
    <r>
      <t xml:space="preserve">月份別
</t>
    </r>
    <r>
      <rPr>
        <sz val="9"/>
        <rFont val="Arial Narrow"/>
        <family val="2"/>
      </rPr>
      <t>Month</t>
    </r>
  </si>
  <si>
    <r>
      <t xml:space="preserve">總計
</t>
    </r>
    <r>
      <rPr>
        <sz val="9"/>
        <rFont val="Arial Narrow"/>
        <family val="2"/>
      </rPr>
      <t xml:space="preserve"> Total</t>
    </r>
  </si>
  <si>
    <r>
      <t xml:space="preserve">廢紙類
</t>
    </r>
    <r>
      <rPr>
        <sz val="9"/>
        <rFont val="Arial Narrow"/>
        <family val="2"/>
      </rPr>
      <t>Paper</t>
    </r>
  </si>
  <si>
    <r>
      <t xml:space="preserve">廢鋁罐
</t>
    </r>
    <r>
      <rPr>
        <sz val="9"/>
        <rFont val="Arial Narrow"/>
        <family val="2"/>
      </rPr>
      <t>Aluminum</t>
    </r>
  </si>
  <si>
    <r>
      <t xml:space="preserve">廢鐵類
</t>
    </r>
    <r>
      <rPr>
        <sz val="9"/>
        <rFont val="Arial Narrow"/>
        <family val="2"/>
      </rPr>
      <t>Metal</t>
    </r>
  </si>
  <si>
    <r>
      <t xml:space="preserve">其他金屬
製品
</t>
    </r>
    <r>
      <rPr>
        <sz val="9"/>
        <rFont val="Arial Narrow"/>
        <family val="2"/>
      </rPr>
      <t>Other metal products</t>
    </r>
  </si>
  <si>
    <r>
      <t xml:space="preserve">廢寶特瓶
</t>
    </r>
    <r>
      <rPr>
        <sz val="9"/>
        <rFont val="Arial Narrow"/>
        <family val="2"/>
      </rPr>
      <t>Plastic bottles</t>
    </r>
  </si>
  <si>
    <r>
      <t xml:space="preserve">廢玻璃
容器
</t>
    </r>
    <r>
      <rPr>
        <sz val="9"/>
        <rFont val="Arial Narrow"/>
        <family val="2"/>
      </rPr>
      <t>Glass containers</t>
    </r>
  </si>
  <si>
    <r>
      <t xml:space="preserve">舊衣類
</t>
    </r>
    <r>
      <rPr>
        <sz val="9"/>
        <rFont val="Arial Narrow"/>
        <family val="2"/>
      </rPr>
      <t>Clothes</t>
    </r>
  </si>
  <si>
    <r>
      <t xml:space="preserve">廢家電
</t>
    </r>
    <r>
      <rPr>
        <sz val="9"/>
        <rFont val="Arial Narrow"/>
        <family val="2"/>
      </rPr>
      <t>Home appliances</t>
    </r>
  </si>
  <si>
    <r>
      <t xml:space="preserve">廢電腦
</t>
    </r>
    <r>
      <rPr>
        <sz val="9"/>
        <rFont val="Arial Narrow"/>
        <family val="2"/>
      </rPr>
      <t>PCs</t>
    </r>
  </si>
  <si>
    <r>
      <t xml:space="preserve">廢輪胎
</t>
    </r>
    <r>
      <rPr>
        <sz val="9"/>
        <rFont val="Arial Narrow"/>
        <family val="2"/>
      </rPr>
      <t>Tires</t>
    </r>
  </si>
  <si>
    <r>
      <t xml:space="preserve">廢鋁
箔包
</t>
    </r>
    <r>
      <rPr>
        <sz val="9"/>
        <rFont val="Arial Narrow"/>
        <family val="2"/>
      </rPr>
      <t>Tetra paks</t>
    </r>
  </si>
  <si>
    <r>
      <t xml:space="preserve">廢紙
容器
</t>
    </r>
    <r>
      <rPr>
        <sz val="9"/>
        <rFont val="Arial Narrow"/>
        <family val="2"/>
      </rPr>
      <t>Paper containers</t>
    </r>
  </si>
  <si>
    <r>
      <t xml:space="preserve">廢鉛蓄電池
</t>
    </r>
    <r>
      <rPr>
        <sz val="9"/>
        <rFont val="Arial Narrow"/>
        <family val="2"/>
      </rPr>
      <t>Lead</t>
    </r>
  </si>
  <si>
    <r>
      <t xml:space="preserve">廢乾
電池
</t>
    </r>
    <r>
      <rPr>
        <sz val="9"/>
        <rFont val="Arial Narrow"/>
        <family val="2"/>
      </rPr>
      <t>Dry</t>
    </r>
  </si>
  <si>
    <r>
      <t>1月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January</t>
    </r>
  </si>
  <si>
    <r>
      <t>2月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February</t>
    </r>
  </si>
  <si>
    <r>
      <t>3月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March</t>
    </r>
  </si>
  <si>
    <r>
      <t>4月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April</t>
    </r>
  </si>
  <si>
    <r>
      <t>5月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May</t>
    </r>
  </si>
  <si>
    <r>
      <t>6月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June</t>
    </r>
  </si>
  <si>
    <r>
      <t>7月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July</t>
    </r>
  </si>
  <si>
    <r>
      <t>Unit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kg</t>
    </r>
  </si>
  <si>
    <t>環境保護</t>
  </si>
  <si>
    <r>
      <t>總 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Total</t>
    </r>
  </si>
  <si>
    <r>
      <t xml:space="preserve">月　別
</t>
    </r>
    <r>
      <rPr>
        <sz val="9"/>
        <rFont val="Arial Narrow"/>
        <family val="2"/>
      </rPr>
      <t>month</t>
    </r>
  </si>
  <si>
    <r>
      <t xml:space="preserve">稽查(查核)
人力(人次)
</t>
    </r>
    <r>
      <rPr>
        <sz val="9"/>
        <rFont val="Arial Narrow"/>
        <family val="2"/>
      </rPr>
      <t>Man-time</t>
    </r>
    <r>
      <rPr>
        <sz val="9"/>
        <rFont val="華康粗圓體"/>
        <family val="3"/>
      </rPr>
      <t xml:space="preserve">
</t>
    </r>
  </si>
  <si>
    <r>
      <t xml:space="preserve">稽查(查核)
次數(次)
</t>
    </r>
    <r>
      <rPr>
        <sz val="9"/>
        <rFont val="Arial Narrow"/>
        <family val="2"/>
      </rPr>
      <t>Inspection times</t>
    </r>
    <r>
      <rPr>
        <sz val="9"/>
        <rFont val="華康粗圓體"/>
        <family val="3"/>
      </rPr>
      <t xml:space="preserve">
</t>
    </r>
  </si>
  <si>
    <r>
      <t xml:space="preserve">罰鍰次數
(次)
</t>
    </r>
    <r>
      <rPr>
        <sz val="9"/>
        <rFont val="Arial Narrow"/>
        <family val="2"/>
      </rPr>
      <t>3 of fines</t>
    </r>
    <r>
      <rPr>
        <sz val="9"/>
        <rFont val="華康粗圓體"/>
        <family val="3"/>
      </rPr>
      <t xml:space="preserve">
</t>
    </r>
  </si>
  <si>
    <r>
      <t xml:space="preserve">罰鍰總金額
(千元)
</t>
    </r>
    <r>
      <rPr>
        <sz val="9"/>
        <rFont val="Arial Narrow"/>
        <family val="2"/>
      </rPr>
      <t>Amount of fines (thousand dollars)</t>
    </r>
    <r>
      <rPr>
        <sz val="9"/>
        <rFont val="華康粗圓體"/>
        <family val="3"/>
      </rPr>
      <t xml:space="preserve">
</t>
    </r>
  </si>
  <si>
    <r>
      <t xml:space="preserve">實收罰鍰金額
(千元)
(不以本月開出之處分書為限)
</t>
    </r>
    <r>
      <rPr>
        <sz val="9"/>
        <rFont val="Arial Narrow"/>
        <family val="2"/>
      </rPr>
      <t xml:space="preserve">Fines collected (thousand dollars)
</t>
    </r>
    <r>
      <rPr>
        <sz val="9"/>
        <rFont val="華康粗圓體"/>
        <family val="3"/>
      </rPr>
      <t>（</t>
    </r>
    <r>
      <rPr>
        <sz val="9"/>
        <rFont val="Arial Narrow"/>
        <family val="2"/>
      </rPr>
      <t>not limited to tickets issued this month)</t>
    </r>
  </si>
  <si>
    <r>
      <t xml:space="preserve">廢塑膠製品（廢寶特瓶除外)
</t>
    </r>
    <r>
      <rPr>
        <sz val="8.5"/>
        <rFont val="Arial Narrow"/>
        <family val="2"/>
      </rPr>
      <t xml:space="preserve">Plastics other than bottles </t>
    </r>
  </si>
  <si>
    <r>
      <t xml:space="preserve">廢電池
</t>
    </r>
    <r>
      <rPr>
        <sz val="9"/>
        <rFont val="Arial Narrow"/>
        <family val="2"/>
      </rPr>
      <t>Batteries</t>
    </r>
  </si>
  <si>
    <r>
      <t xml:space="preserve">查(通)報數
</t>
    </r>
    <r>
      <rPr>
        <sz val="8.5"/>
        <rFont val="Arial Narrow"/>
        <family val="2"/>
      </rPr>
      <t>Vehicles found and reported</t>
    </r>
  </si>
  <si>
    <r>
      <t xml:space="preserve">現場查核數
</t>
    </r>
    <r>
      <rPr>
        <sz val="8.5"/>
        <rFont val="Arial Narrow"/>
        <family val="2"/>
      </rPr>
      <t>Inspections
carried out on-site</t>
    </r>
  </si>
  <si>
    <r>
      <t xml:space="preserve">張貼通知數
</t>
    </r>
    <r>
      <rPr>
        <sz val="8.5"/>
        <rFont val="Arial Narrow"/>
        <family val="2"/>
      </rPr>
      <t xml:space="preserve">Notices posted
</t>
    </r>
  </si>
  <si>
    <r>
      <t xml:space="preserve">48小時內
移  置  率
</t>
    </r>
    <r>
      <rPr>
        <sz val="8.5"/>
        <rFont val="Arial Narrow"/>
        <family val="2"/>
      </rPr>
      <t>Disposal rate within 48 hours</t>
    </r>
    <r>
      <rPr>
        <sz val="8.5"/>
        <rFont val="華康粗圓體"/>
        <family val="3"/>
      </rPr>
      <t xml:space="preserve">
</t>
    </r>
  </si>
  <si>
    <r>
      <t xml:space="preserve">總移置率
</t>
    </r>
    <r>
      <rPr>
        <sz val="8.5"/>
        <rFont val="Arial Narrow"/>
        <family val="2"/>
      </rPr>
      <t xml:space="preserve">Total disposal rate
</t>
    </r>
    <r>
      <rPr>
        <sz val="8.5"/>
        <rFont val="華康粗圓體"/>
        <family val="3"/>
      </rPr>
      <t xml:space="preserve">
</t>
    </r>
  </si>
  <si>
    <r>
      <t xml:space="preserve">本月底 
貯存數
</t>
    </r>
    <r>
      <rPr>
        <sz val="8.5"/>
        <rFont val="Arial Narrow"/>
        <family val="2"/>
      </rPr>
      <t xml:space="preserve"># stored by month-end
</t>
    </r>
    <r>
      <rPr>
        <sz val="8.5"/>
        <rFont val="華康粗圓體"/>
        <family val="3"/>
      </rPr>
      <t xml:space="preserve">
</t>
    </r>
  </si>
  <si>
    <r>
      <t xml:space="preserve">計
</t>
    </r>
    <r>
      <rPr>
        <sz val="8.5"/>
        <rFont val="Arial Narrow"/>
        <family val="2"/>
      </rPr>
      <t xml:space="preserve">
Total</t>
    </r>
    <r>
      <rPr>
        <sz val="8.5"/>
        <rFont val="華康粗圓體"/>
        <family val="3"/>
      </rPr>
      <t xml:space="preserve">
</t>
    </r>
  </si>
  <si>
    <r>
      <t xml:space="preserve">7日內
（本月張貼)
</t>
    </r>
    <r>
      <rPr>
        <sz val="8.5"/>
        <rFont val="Arial Narrow"/>
        <family val="2"/>
      </rPr>
      <t>Within 7 days 
(posted this month)</t>
    </r>
  </si>
  <si>
    <r>
      <t xml:space="preserve">超過7日
</t>
    </r>
    <r>
      <rPr>
        <sz val="8.5"/>
        <rFont val="Arial Narrow"/>
        <family val="2"/>
      </rPr>
      <t xml:space="preserve">Over 7 days </t>
    </r>
  </si>
  <si>
    <r>
      <t xml:space="preserve">非本月張貼
</t>
    </r>
    <r>
      <rPr>
        <sz val="8.5"/>
        <rFont val="Arial Narrow"/>
        <family val="2"/>
      </rPr>
      <t>Not posted this month</t>
    </r>
  </si>
  <si>
    <r>
      <t xml:space="preserve">本月張貼
</t>
    </r>
    <r>
      <rPr>
        <sz val="8.5"/>
        <rFont val="Arial Narrow"/>
        <family val="2"/>
      </rPr>
      <t>Posted this month</t>
    </r>
  </si>
  <si>
    <r>
      <t xml:space="preserve">          </t>
    </r>
    <r>
      <rPr>
        <sz val="8.5"/>
        <rFont val="華康粗圓體"/>
        <family val="3"/>
      </rPr>
      <t>完　成　移　置　數</t>
    </r>
    <r>
      <rPr>
        <sz val="8.5"/>
        <rFont val="Arial Narrow"/>
        <family val="2"/>
      </rPr>
      <t xml:space="preserve">                     of vehicles disposed of</t>
    </r>
  </si>
  <si>
    <t>單位：公斤</t>
  </si>
  <si>
    <t>農藥廢容器及特殊環境用藥廢容器、廢光碟片、行動電話</t>
  </si>
  <si>
    <t xml:space="preserve"> </t>
  </si>
  <si>
    <r>
      <t xml:space="preserve">其他
(未分類)
</t>
    </r>
    <r>
      <rPr>
        <sz val="9"/>
        <rFont val="Arial Narrow"/>
        <family val="2"/>
      </rPr>
      <t>Others</t>
    </r>
  </si>
  <si>
    <t xml:space="preserve"> </t>
  </si>
  <si>
    <r>
      <t xml:space="preserve">其他
(廢塑膠類)
</t>
    </r>
    <r>
      <rPr>
        <sz val="9"/>
        <rFont val="Arial Narrow"/>
        <family val="2"/>
      </rPr>
      <t>Others</t>
    </r>
  </si>
  <si>
    <r>
      <t xml:space="preserve">廢日光
燈管
</t>
    </r>
    <r>
      <rPr>
        <sz val="9"/>
        <rFont val="Arial Narrow"/>
        <family val="2"/>
      </rPr>
      <t>Fluorescent tubes</t>
    </r>
  </si>
  <si>
    <r>
      <t xml:space="preserve"> 廢食用油   </t>
    </r>
    <r>
      <rPr>
        <sz val="8"/>
        <rFont val="華康粗圓體"/>
        <family val="3"/>
      </rPr>
      <t>Bio-diesel</t>
    </r>
  </si>
  <si>
    <r>
      <t>7</t>
    </r>
    <r>
      <rPr>
        <sz val="8.5"/>
        <rFont val="華康粗圓體"/>
        <family val="3"/>
      </rPr>
      <t xml:space="preserve">日內執行，惟無法完成移置
(本月張貼)
</t>
    </r>
    <r>
      <rPr>
        <sz val="8.5"/>
        <rFont val="Arial Narrow"/>
        <family val="2"/>
      </rPr>
      <t>Enforced within 48 hours without completion
(posted this month)</t>
    </r>
  </si>
  <si>
    <r>
      <t>6月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June</t>
    </r>
  </si>
  <si>
    <r>
      <t>超過</t>
    </r>
    <r>
      <rPr>
        <sz val="8.5"/>
        <rFont val="Arial Narrow"/>
        <family val="2"/>
      </rPr>
      <t>7</t>
    </r>
    <r>
      <rPr>
        <sz val="8.5"/>
        <rFont val="華康粗圓體"/>
        <family val="3"/>
      </rPr>
      <t xml:space="preserve">日執行，惟無法完全移置
</t>
    </r>
    <r>
      <rPr>
        <sz val="8.5"/>
        <rFont val="Arial Narrow"/>
        <family val="2"/>
      </rPr>
      <t>Enforced over 48 without complete disposal</t>
    </r>
    <r>
      <rPr>
        <sz val="8.5"/>
        <rFont val="華康粗圓體"/>
        <family val="3"/>
      </rPr>
      <t xml:space="preserve">
</t>
    </r>
  </si>
  <si>
    <r>
      <t xml:space="preserve">民國94年底
</t>
    </r>
    <r>
      <rPr>
        <sz val="8"/>
        <rFont val="Arial Narrow"/>
        <family val="2"/>
      </rPr>
      <t>End of 2005</t>
    </r>
  </si>
  <si>
    <r>
      <t xml:space="preserve">民國94年底
</t>
    </r>
    <r>
      <rPr>
        <sz val="8"/>
        <rFont val="Arial Narrow"/>
        <family val="2"/>
      </rPr>
      <t>End of 2006</t>
    </r>
  </si>
  <si>
    <r>
      <t>民國</t>
    </r>
    <r>
      <rPr>
        <sz val="8"/>
        <rFont val="Arial Narrow"/>
        <family val="2"/>
      </rPr>
      <t>96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2007</t>
    </r>
  </si>
  <si>
    <r>
      <t xml:space="preserve">民國97年底
</t>
    </r>
    <r>
      <rPr>
        <sz val="8"/>
        <rFont val="Arial Narrow"/>
        <family val="2"/>
      </rPr>
      <t>End of 2008</t>
    </r>
  </si>
  <si>
    <r>
      <t xml:space="preserve">民國98年底
</t>
    </r>
    <r>
      <rPr>
        <sz val="8"/>
        <rFont val="Arial Narrow"/>
        <family val="2"/>
      </rPr>
      <t>End of 2009</t>
    </r>
  </si>
  <si>
    <r>
      <t xml:space="preserve">民國99年底
</t>
    </r>
    <r>
      <rPr>
        <sz val="8"/>
        <rFont val="Arial Narrow"/>
        <family val="2"/>
      </rPr>
      <t>End of 2010</t>
    </r>
  </si>
  <si>
    <r>
      <t>民國</t>
    </r>
    <r>
      <rPr>
        <sz val="8"/>
        <rFont val="Arial Narrow"/>
        <family val="2"/>
      </rPr>
      <t>100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2011</t>
    </r>
  </si>
  <si>
    <t>民國100年</t>
  </si>
  <si>
    <t>民國100年</t>
  </si>
  <si>
    <t>民國 100 年 
2011</t>
  </si>
  <si>
    <r>
      <t>表</t>
    </r>
    <r>
      <rPr>
        <sz val="12"/>
        <rFont val="Arial"/>
        <family val="2"/>
      </rPr>
      <t>9-1</t>
    </r>
    <r>
      <rPr>
        <sz val="12"/>
        <rFont val="華康粗圓體"/>
        <family val="3"/>
      </rPr>
      <t>、本市環保人員概況</t>
    </r>
  </si>
  <si>
    <t>9-1、Environment protection personnel</t>
  </si>
  <si>
    <t>Environment Protection</t>
  </si>
  <si>
    <t>Unit：person</t>
  </si>
  <si>
    <t>單位：人</t>
  </si>
  <si>
    <t>項目別</t>
  </si>
  <si>
    <t>廢棄物清運處理單位</t>
  </si>
  <si>
    <t>總計</t>
  </si>
  <si>
    <t>垃圾</t>
  </si>
  <si>
    <t>水肥</t>
  </si>
  <si>
    <t>資源回收</t>
  </si>
  <si>
    <t>其他</t>
  </si>
  <si>
    <t>職員</t>
  </si>
  <si>
    <t>廠長、隊長、區隊長</t>
  </si>
  <si>
    <t>技術人員</t>
  </si>
  <si>
    <t>行政人員</t>
  </si>
  <si>
    <t>工員</t>
  </si>
  <si>
    <t>隊員</t>
  </si>
  <si>
    <t>駕駛</t>
  </si>
  <si>
    <t>技工、工友</t>
  </si>
  <si>
    <t>臨時工、代賑工</t>
  </si>
  <si>
    <t>性別：</t>
  </si>
  <si>
    <t>男</t>
  </si>
  <si>
    <t>女</t>
  </si>
  <si>
    <t>年齡別：</t>
  </si>
  <si>
    <t>29歲以下</t>
  </si>
  <si>
    <t>30-39歲</t>
  </si>
  <si>
    <t>40-49歲</t>
  </si>
  <si>
    <t>50-59歲</t>
  </si>
  <si>
    <t>60-65歲</t>
  </si>
  <si>
    <t>65歲以上</t>
  </si>
  <si>
    <t>官等別：</t>
  </si>
  <si>
    <t>特任、比照簡任</t>
  </si>
  <si>
    <t>簡任</t>
  </si>
  <si>
    <t>薦任</t>
  </si>
  <si>
    <t>委任</t>
  </si>
  <si>
    <t>雇員</t>
  </si>
  <si>
    <t>約聘(僱)</t>
  </si>
  <si>
    <t>民國100年</t>
  </si>
  <si>
    <r>
      <t>9-2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Collection and Disposal of Municipal Solid Waste(Cont.1)</t>
    </r>
  </si>
  <si>
    <r>
      <t>表</t>
    </r>
    <r>
      <rPr>
        <sz val="12"/>
        <rFont val="Arial Narrow"/>
        <family val="2"/>
      </rPr>
      <t>9-2</t>
    </r>
    <r>
      <rPr>
        <sz val="12"/>
        <rFont val="華康粗圓體"/>
        <family val="3"/>
      </rPr>
      <t>、垃圾清運處理狀況</t>
    </r>
    <r>
      <rPr>
        <sz val="12"/>
        <rFont val="Arial Narrow"/>
        <family val="2"/>
      </rPr>
      <t>(</t>
    </r>
    <r>
      <rPr>
        <sz val="12"/>
        <rFont val="華康粗圓體"/>
        <family val="3"/>
      </rPr>
      <t>續</t>
    </r>
    <r>
      <rPr>
        <sz val="12"/>
        <rFont val="Arial Narrow"/>
        <family val="2"/>
      </rPr>
      <t>)</t>
    </r>
    <r>
      <rPr>
        <sz val="12"/>
        <rFont val="華康粗圓體"/>
        <family val="3"/>
      </rPr>
      <t>　</t>
    </r>
  </si>
  <si>
    <r>
      <t>9-2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Collection and Disposal of Municipal Solid Waste (Cont.End)</t>
    </r>
  </si>
  <si>
    <t>表9-2、本市垃圾清運處理狀況</t>
  </si>
  <si>
    <t>表9-3、本市廢棄機動車輛認定及移置</t>
  </si>
  <si>
    <r>
      <t xml:space="preserve"> 9-3</t>
    </r>
    <r>
      <rPr>
        <sz val="12"/>
        <rFont val="超研澤粗圓"/>
        <family val="3"/>
      </rPr>
      <t>、</t>
    </r>
    <r>
      <rPr>
        <sz val="12"/>
        <rFont val="Arial"/>
        <family val="2"/>
      </rPr>
      <t xml:space="preserve"> Identification and Disposal of Junked Motor Vehicles</t>
    </r>
  </si>
  <si>
    <t>表9-3、本市廢棄機動車輛認定及移置(續)</t>
  </si>
  <si>
    <r>
      <t xml:space="preserve"> 9-3</t>
    </r>
    <r>
      <rPr>
        <sz val="12"/>
        <rFont val="超研澤粗圓"/>
        <family val="3"/>
      </rPr>
      <t>、</t>
    </r>
    <r>
      <rPr>
        <sz val="12"/>
        <rFont val="Arial"/>
        <family val="2"/>
      </rPr>
      <t xml:space="preserve"> Identification and Disposal of Junked Motor Vehicles(Cont.)</t>
    </r>
  </si>
  <si>
    <t>表9-4、本市資源回收成果</t>
  </si>
  <si>
    <r>
      <t xml:space="preserve"> 9-4</t>
    </r>
    <r>
      <rPr>
        <sz val="12"/>
        <rFont val="超研澤粗圓"/>
        <family val="3"/>
      </rPr>
      <t>、</t>
    </r>
    <r>
      <rPr>
        <sz val="12"/>
        <rFont val="Arial"/>
        <family val="2"/>
      </rPr>
      <t xml:space="preserve"> Resource recovery achievement</t>
    </r>
  </si>
  <si>
    <r>
      <t xml:space="preserve">表9-5、本市廢棄物污染源稽查(查核)處分概況
</t>
    </r>
    <r>
      <rPr>
        <sz val="12"/>
        <rFont val="Arial"/>
        <family val="2"/>
      </rPr>
      <t xml:space="preserve"> 9-5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Inspection and punishment of pollutant</t>
    </r>
  </si>
  <si>
    <r>
      <t xml:space="preserve">廢包裝用
發泡塑膠
</t>
    </r>
    <r>
      <rPr>
        <sz val="9"/>
        <rFont val="Arial Narrow"/>
        <family val="2"/>
      </rPr>
      <t>Bubble plastics</t>
    </r>
  </si>
  <si>
    <r>
      <t>合 計</t>
    </r>
    <r>
      <rPr>
        <sz val="8.5"/>
        <rFont val="標楷體"/>
        <family val="4"/>
      </rPr>
      <t xml:space="preserve">
</t>
    </r>
    <r>
      <rPr>
        <sz val="8.5"/>
        <rFont val="Arial Narrow"/>
        <family val="2"/>
      </rPr>
      <t>Total</t>
    </r>
  </si>
  <si>
    <r>
      <t>1月</t>
    </r>
    <r>
      <rPr>
        <sz val="8.5"/>
        <rFont val="標楷體"/>
        <family val="4"/>
      </rPr>
      <t xml:space="preserve">
</t>
    </r>
    <r>
      <rPr>
        <sz val="8.5"/>
        <rFont val="Arial Narrow"/>
        <family val="2"/>
      </rPr>
      <t>January</t>
    </r>
  </si>
  <si>
    <t>－</t>
  </si>
  <si>
    <r>
      <t>2月</t>
    </r>
    <r>
      <rPr>
        <sz val="8.5"/>
        <rFont val="標楷體"/>
        <family val="4"/>
      </rPr>
      <t xml:space="preserve">
</t>
    </r>
    <r>
      <rPr>
        <sz val="8.5"/>
        <rFont val="Arial Narrow"/>
        <family val="2"/>
      </rPr>
      <t>February</t>
    </r>
  </si>
  <si>
    <r>
      <t>3月</t>
    </r>
    <r>
      <rPr>
        <sz val="8.5"/>
        <rFont val="標楷體"/>
        <family val="4"/>
      </rPr>
      <t xml:space="preserve">
</t>
    </r>
    <r>
      <rPr>
        <sz val="8.5"/>
        <rFont val="Arial Narrow"/>
        <family val="2"/>
      </rPr>
      <t>March</t>
    </r>
  </si>
  <si>
    <r>
      <t>4月</t>
    </r>
    <r>
      <rPr>
        <sz val="8.5"/>
        <rFont val="標楷體"/>
        <family val="4"/>
      </rPr>
      <t xml:space="preserve">
</t>
    </r>
    <r>
      <rPr>
        <sz val="8.5"/>
        <rFont val="Arial Narrow"/>
        <family val="2"/>
      </rPr>
      <t>April</t>
    </r>
  </si>
  <si>
    <r>
      <t>5月</t>
    </r>
    <r>
      <rPr>
        <sz val="8.5"/>
        <rFont val="標楷體"/>
        <family val="4"/>
      </rPr>
      <t xml:space="preserve">
</t>
    </r>
    <r>
      <rPr>
        <sz val="8.5"/>
        <rFont val="Arial Narrow"/>
        <family val="2"/>
      </rPr>
      <t>May</t>
    </r>
  </si>
  <si>
    <r>
      <t>6月</t>
    </r>
    <r>
      <rPr>
        <sz val="8.5"/>
        <rFont val="標楷體"/>
        <family val="4"/>
      </rPr>
      <t xml:space="preserve">
</t>
    </r>
    <r>
      <rPr>
        <sz val="8.5"/>
        <rFont val="Arial Narrow"/>
        <family val="2"/>
      </rPr>
      <t>June</t>
    </r>
  </si>
  <si>
    <r>
      <t>7月</t>
    </r>
    <r>
      <rPr>
        <sz val="8.5"/>
        <rFont val="標楷體"/>
        <family val="4"/>
      </rPr>
      <t xml:space="preserve">
</t>
    </r>
    <r>
      <rPr>
        <sz val="8.5"/>
        <rFont val="Arial Narrow"/>
        <family val="2"/>
      </rPr>
      <t>July</t>
    </r>
  </si>
  <si>
    <r>
      <t>8月</t>
    </r>
    <r>
      <rPr>
        <sz val="8.5"/>
        <rFont val="標楷體"/>
        <family val="4"/>
      </rPr>
      <t xml:space="preserve">
</t>
    </r>
    <r>
      <rPr>
        <sz val="8.5"/>
        <rFont val="Arial Narrow"/>
        <family val="2"/>
      </rPr>
      <t>August</t>
    </r>
  </si>
  <si>
    <r>
      <t>9月</t>
    </r>
    <r>
      <rPr>
        <sz val="8.5"/>
        <rFont val="標楷體"/>
        <family val="4"/>
      </rPr>
      <t xml:space="preserve">
</t>
    </r>
    <r>
      <rPr>
        <sz val="8.5"/>
        <rFont val="Arial Narrow"/>
        <family val="2"/>
      </rPr>
      <t>September</t>
    </r>
  </si>
  <si>
    <r>
      <t>10月</t>
    </r>
    <r>
      <rPr>
        <sz val="8.5"/>
        <rFont val="標楷體"/>
        <family val="4"/>
      </rPr>
      <t xml:space="preserve">
</t>
    </r>
    <r>
      <rPr>
        <sz val="8.5"/>
        <rFont val="Arial Narrow"/>
        <family val="2"/>
      </rPr>
      <t>October</t>
    </r>
  </si>
  <si>
    <r>
      <t>11月</t>
    </r>
    <r>
      <rPr>
        <sz val="8.5"/>
        <rFont val="標楷體"/>
        <family val="4"/>
      </rPr>
      <t xml:space="preserve">
</t>
    </r>
    <r>
      <rPr>
        <sz val="8.5"/>
        <rFont val="Arial Narrow"/>
        <family val="2"/>
      </rPr>
      <t>November</t>
    </r>
  </si>
  <si>
    <r>
      <t>12月</t>
    </r>
    <r>
      <rPr>
        <sz val="8.5"/>
        <rFont val="標楷體"/>
        <family val="4"/>
      </rPr>
      <t xml:space="preserve">
</t>
    </r>
    <r>
      <rPr>
        <sz val="8.5"/>
        <rFont val="Arial Narrow"/>
        <family val="2"/>
      </rPr>
      <t>December</t>
    </r>
  </si>
  <si>
    <r>
      <t>Source</t>
    </r>
    <r>
      <rPr>
        <sz val="9"/>
        <rFont val="標楷體"/>
        <family val="4"/>
      </rPr>
      <t>：</t>
    </r>
    <r>
      <rPr>
        <sz val="9"/>
        <rFont val="Arial Narrow"/>
        <family val="2"/>
      </rPr>
      <t>Cleaning Team</t>
    </r>
  </si>
  <si>
    <t>資料來源：根據桃園縣統計年報。</t>
  </si>
  <si>
    <r>
      <t xml:space="preserve">查(通)報數
</t>
    </r>
    <r>
      <rPr>
        <sz val="8"/>
        <rFont val="Arial Narrow"/>
        <family val="2"/>
      </rPr>
      <t>Vehicles found and reported</t>
    </r>
  </si>
  <si>
    <r>
      <t xml:space="preserve">現場查核數
</t>
    </r>
    <r>
      <rPr>
        <sz val="8"/>
        <rFont val="Arial Narrow"/>
        <family val="2"/>
      </rPr>
      <t>Inspections
carried out on-site</t>
    </r>
  </si>
  <si>
    <r>
      <t xml:space="preserve">張貼通知數
</t>
    </r>
    <r>
      <rPr>
        <sz val="8"/>
        <rFont val="Arial Narrow"/>
        <family val="2"/>
      </rPr>
      <t xml:space="preserve">Notices posted
</t>
    </r>
  </si>
  <si>
    <r>
      <t xml:space="preserve">          </t>
    </r>
    <r>
      <rPr>
        <sz val="8"/>
        <rFont val="華康粗圓體"/>
        <family val="3"/>
      </rPr>
      <t>完　成　移　置　數</t>
    </r>
    <r>
      <rPr>
        <sz val="8"/>
        <rFont val="Arial Narrow"/>
        <family val="2"/>
      </rPr>
      <t xml:space="preserve">                     of vehicles disposed of</t>
    </r>
  </si>
  <si>
    <r>
      <t>7</t>
    </r>
    <r>
      <rPr>
        <sz val="8"/>
        <rFont val="華康粗圓體"/>
        <family val="3"/>
      </rPr>
      <t xml:space="preserve">日內執行，惟無法完成移置
(本月張貼)
</t>
    </r>
    <r>
      <rPr>
        <sz val="8"/>
        <rFont val="Arial Narrow"/>
        <family val="2"/>
      </rPr>
      <t>Enforced within 48 hours without completion
(posted this month)</t>
    </r>
  </si>
  <si>
    <r>
      <t>7</t>
    </r>
    <r>
      <rPr>
        <sz val="8"/>
        <rFont val="華康粗圓體"/>
        <family val="3"/>
      </rPr>
      <t xml:space="preserve">日執行，惟無法完全移置
</t>
    </r>
    <r>
      <rPr>
        <sz val="8"/>
        <rFont val="Arial Narrow"/>
        <family val="2"/>
      </rPr>
      <t>Enforced over 48 without complete disposal</t>
    </r>
    <r>
      <rPr>
        <sz val="8"/>
        <rFont val="華康粗圓體"/>
        <family val="3"/>
      </rPr>
      <t xml:space="preserve">
</t>
    </r>
  </si>
  <si>
    <r>
      <t>7</t>
    </r>
    <r>
      <rPr>
        <sz val="8"/>
        <rFont val="華康粗圓體"/>
        <family val="3"/>
      </rPr>
      <t xml:space="preserve">日內
移  置  率
</t>
    </r>
    <r>
      <rPr>
        <sz val="8"/>
        <rFont val="Arial Narrow"/>
        <family val="2"/>
      </rPr>
      <t>Disposal rate within 48 hours</t>
    </r>
    <r>
      <rPr>
        <sz val="8"/>
        <rFont val="華康粗圓體"/>
        <family val="3"/>
      </rPr>
      <t xml:space="preserve">
</t>
    </r>
  </si>
  <si>
    <r>
      <t xml:space="preserve">總移置率
</t>
    </r>
    <r>
      <rPr>
        <sz val="8"/>
        <rFont val="Arial Narrow"/>
        <family val="2"/>
      </rPr>
      <t xml:space="preserve">Total disposal rate
</t>
    </r>
    <r>
      <rPr>
        <sz val="8"/>
        <rFont val="華康粗圓體"/>
        <family val="3"/>
      </rPr>
      <t xml:space="preserve">
</t>
    </r>
  </si>
  <si>
    <r>
      <t xml:space="preserve">本月底 
貯存數
</t>
    </r>
    <r>
      <rPr>
        <sz val="8"/>
        <rFont val="Arial Narrow"/>
        <family val="2"/>
      </rPr>
      <t xml:space="preserve"># stored by month-end
</t>
    </r>
    <r>
      <rPr>
        <sz val="8"/>
        <rFont val="華康粗圓體"/>
        <family val="3"/>
      </rPr>
      <t xml:space="preserve">
</t>
    </r>
  </si>
  <si>
    <r>
      <t xml:space="preserve">計
</t>
    </r>
    <r>
      <rPr>
        <sz val="8"/>
        <rFont val="Arial Narrow"/>
        <family val="2"/>
      </rPr>
      <t xml:space="preserve">
Total</t>
    </r>
    <r>
      <rPr>
        <sz val="8"/>
        <rFont val="華康粗圓體"/>
        <family val="3"/>
      </rPr>
      <t xml:space="preserve">
</t>
    </r>
  </si>
  <si>
    <r>
      <t xml:space="preserve">7日內
（本月張貼)
</t>
    </r>
    <r>
      <rPr>
        <sz val="8"/>
        <rFont val="Arial Narrow"/>
        <family val="2"/>
      </rPr>
      <t>Within 7 days 
(posted this month)</t>
    </r>
  </si>
  <si>
    <r>
      <t xml:space="preserve">超過7日
</t>
    </r>
    <r>
      <rPr>
        <sz val="8"/>
        <rFont val="Arial Narrow"/>
        <family val="2"/>
      </rPr>
      <t xml:space="preserve">Over 7 days </t>
    </r>
  </si>
  <si>
    <r>
      <t xml:space="preserve">非本月張貼
</t>
    </r>
    <r>
      <rPr>
        <sz val="8"/>
        <rFont val="Arial Narrow"/>
        <family val="2"/>
      </rPr>
      <t>Not posted this month</t>
    </r>
  </si>
  <si>
    <r>
      <t xml:space="preserve">本月張貼
</t>
    </r>
    <r>
      <rPr>
        <sz val="8"/>
        <rFont val="Arial Narrow"/>
        <family val="2"/>
      </rPr>
      <t>Posted this month</t>
    </r>
  </si>
  <si>
    <r>
      <t xml:space="preserve">月   份   別
</t>
    </r>
    <r>
      <rPr>
        <sz val="8"/>
        <rFont val="Arial Narrow"/>
        <family val="2"/>
      </rPr>
      <t>Month</t>
    </r>
  </si>
  <si>
    <r>
      <t xml:space="preserve">總計
</t>
    </r>
    <r>
      <rPr>
        <sz val="8"/>
        <rFont val="Arial Narrow"/>
        <family val="2"/>
      </rPr>
      <t>Total</t>
    </r>
  </si>
  <si>
    <t>Cars</t>
  </si>
  <si>
    <r>
      <t xml:space="preserve">1月
</t>
    </r>
    <r>
      <rPr>
        <sz val="8"/>
        <rFont val="Arial Narrow"/>
        <family val="2"/>
      </rPr>
      <t>January</t>
    </r>
  </si>
  <si>
    <r>
      <t xml:space="preserve">2月
</t>
    </r>
    <r>
      <rPr>
        <sz val="8"/>
        <rFont val="Arial Narrow"/>
        <family val="2"/>
      </rPr>
      <t>February</t>
    </r>
  </si>
  <si>
    <r>
      <t xml:space="preserve">3月
</t>
    </r>
    <r>
      <rPr>
        <sz val="8"/>
        <rFont val="Arial Narrow"/>
        <family val="2"/>
      </rPr>
      <t>March</t>
    </r>
  </si>
  <si>
    <r>
      <t xml:space="preserve">4月
</t>
    </r>
    <r>
      <rPr>
        <sz val="8"/>
        <rFont val="Arial Narrow"/>
        <family val="2"/>
      </rPr>
      <t>April</t>
    </r>
  </si>
  <si>
    <r>
      <t xml:space="preserve">5月
</t>
    </r>
    <r>
      <rPr>
        <sz val="8"/>
        <rFont val="Arial Narrow"/>
        <family val="2"/>
      </rPr>
      <t>May</t>
    </r>
  </si>
  <si>
    <r>
      <t>Source</t>
    </r>
    <r>
      <rPr>
        <sz val="8"/>
        <rFont val="標楷體"/>
        <family val="4"/>
      </rPr>
      <t>：</t>
    </r>
    <r>
      <rPr>
        <sz val="8"/>
        <rFont val="Arial Narrow"/>
        <family val="2"/>
      </rPr>
      <t>Cleaning Team</t>
    </r>
  </si>
  <si>
    <r>
      <t>Notes</t>
    </r>
    <r>
      <rPr>
        <sz val="8"/>
        <rFont val="標楷體"/>
        <family val="4"/>
      </rPr>
      <t>：</t>
    </r>
    <r>
      <rPr>
        <sz val="8"/>
        <rFont val="Arial Narrow"/>
        <family val="2"/>
      </rPr>
      <t xml:space="preserve">1. Disposal rate within 48 hours refer to number of those posted (posted this month) minus  </t>
    </r>
  </si>
  <si>
    <t xml:space="preserve">                     cannot be moved (posted this month).</t>
  </si>
  <si>
    <t xml:space="preserve">              2. Total disposal rate refers to disposal completed divided by number of notices plus those not posted this month.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</si>
</sst>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.0;[Red]#,##0.0"/>
    <numFmt numFmtId="185" formatCode="0.0_);[Red]\(0.0\)"/>
    <numFmt numFmtId="186" formatCode="0.0_ "/>
    <numFmt numFmtId="187" formatCode="#,##0.0_);\(#,##0.0\)"/>
    <numFmt numFmtId="188" formatCode="0.000%"/>
    <numFmt numFmtId="189" formatCode="#,##0.000;[Red]#,##0.000"/>
    <numFmt numFmtId="190" formatCode="#,##0_);\(#,##0\)"/>
    <numFmt numFmtId="191" formatCode="#,##0.00_);\(#,##0.00\)"/>
    <numFmt numFmtId="192" formatCode="0.00;[Red]0.00"/>
    <numFmt numFmtId="193" formatCode="0.00_);[Red]\(0.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_ "/>
    <numFmt numFmtId="198" formatCode="#,##0\ [$€-1];[Red]\-#,##0\ [$€-1]"/>
    <numFmt numFmtId="199" formatCode="#,##0_);[Red]\(#,##0\)"/>
    <numFmt numFmtId="200" formatCode="0_ "/>
    <numFmt numFmtId="201" formatCode="m&quot;月&quot;d&quot;日&quot;"/>
  </numFmts>
  <fonts count="66">
    <font>
      <sz val="12"/>
      <name val="新細明體"/>
      <family val="1"/>
    </font>
    <font>
      <sz val="9"/>
      <name val="細明體"/>
      <family val="3"/>
    </font>
    <font>
      <sz val="12"/>
      <name val="華康粗圓體"/>
      <family val="3"/>
    </font>
    <font>
      <sz val="9"/>
      <name val="新細明體"/>
      <family val="1"/>
    </font>
    <font>
      <sz val="9"/>
      <name val="Times New Roman"/>
      <family val="1"/>
    </font>
    <font>
      <sz val="9"/>
      <name val="華康粗圓體"/>
      <family val="3"/>
    </font>
    <font>
      <sz val="9"/>
      <name val="超研澤細明"/>
      <family val="3"/>
    </font>
    <font>
      <sz val="11"/>
      <name val="華康粗圓體"/>
      <family val="3"/>
    </font>
    <font>
      <sz val="11"/>
      <name val="Arial Narrow"/>
      <family val="2"/>
    </font>
    <font>
      <sz val="8"/>
      <name val="華康粗圓體"/>
      <family val="3"/>
    </font>
    <font>
      <sz val="9"/>
      <name val="超研澤中黑"/>
      <family val="3"/>
    </font>
    <font>
      <sz val="7"/>
      <name val="Arial Narrow"/>
      <family val="2"/>
    </font>
    <font>
      <sz val="9"/>
      <name val="Arial Narrow"/>
      <family val="2"/>
    </font>
    <font>
      <sz val="7"/>
      <name val="華康粗圓體"/>
      <family val="3"/>
    </font>
    <font>
      <sz val="12"/>
      <name val="Arial Narrow"/>
      <family val="2"/>
    </font>
    <font>
      <sz val="11"/>
      <name val="з_x0005_"/>
      <family val="1"/>
    </font>
    <font>
      <sz val="11"/>
      <name val="Times New Roman"/>
      <family val="1"/>
    </font>
    <font>
      <sz val="10"/>
      <name val="華康粗圓體"/>
      <family val="3"/>
    </font>
    <font>
      <sz val="10.5"/>
      <name val="Times New Roman"/>
      <family val="1"/>
    </font>
    <font>
      <sz val="9"/>
      <name val="з_x0005_"/>
      <family val="1"/>
    </font>
    <font>
      <sz val="10"/>
      <name val="з_x0005_"/>
      <family val="1"/>
    </font>
    <font>
      <sz val="10"/>
      <name val="Times New Roman"/>
      <family val="1"/>
    </font>
    <font>
      <sz val="10"/>
      <name val="Arial Narrow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.5"/>
      <name val="Arial Narrow"/>
      <family val="2"/>
    </font>
    <font>
      <sz val="10.5"/>
      <color indexed="8"/>
      <name val="Arial Narrow"/>
      <family val="2"/>
    </font>
    <font>
      <sz val="8"/>
      <name val="Arial Narrow"/>
      <family val="2"/>
    </font>
    <font>
      <sz val="9"/>
      <name val="華康中黑體"/>
      <family val="3"/>
    </font>
    <font>
      <sz val="12"/>
      <name val="Arial"/>
      <family val="2"/>
    </font>
    <font>
      <sz val="8.5"/>
      <name val="Arial Narrow"/>
      <family val="2"/>
    </font>
    <font>
      <sz val="8.5"/>
      <name val="華康中黑體"/>
      <family val="3"/>
    </font>
    <font>
      <sz val="8"/>
      <name val="華康中黑體"/>
      <family val="3"/>
    </font>
    <font>
      <sz val="8"/>
      <color indexed="8"/>
      <name val="華康粗圓體"/>
      <family val="3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9"/>
      <name val="標楷體"/>
      <family val="4"/>
    </font>
    <font>
      <sz val="12"/>
      <name val="超研澤粗圓"/>
      <family val="3"/>
    </font>
    <font>
      <sz val="10"/>
      <name val="Arial"/>
      <family val="2"/>
    </font>
    <font>
      <sz val="10"/>
      <name val="新細明體"/>
      <family val="1"/>
    </font>
    <font>
      <sz val="8.5"/>
      <name val="華康粗圓體"/>
      <family val="3"/>
    </font>
    <font>
      <sz val="8.5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.5"/>
      <name val="標楷體"/>
      <family val="4"/>
    </font>
    <font>
      <sz val="12"/>
      <name val="細明體"/>
      <family val="3"/>
    </font>
    <font>
      <sz val="8"/>
      <name val="新細明體"/>
      <family val="1"/>
    </font>
    <font>
      <sz val="8"/>
      <name val="з_x0005_"/>
      <family val="1"/>
    </font>
    <font>
      <sz val="8"/>
      <name val="細明體"/>
      <family val="3"/>
    </font>
    <font>
      <sz val="8"/>
      <name val="標楷體"/>
      <family val="4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45" fillId="0" borderId="1" applyNumberFormat="0" applyFill="0" applyAlignment="0" applyProtection="0"/>
    <xf numFmtId="0" fontId="46" fillId="4" borderId="0" applyNumberFormat="0" applyBorder="0" applyAlignment="0" applyProtection="0"/>
    <xf numFmtId="9" fontId="0" fillId="0" borderId="0" applyFont="0" applyFill="0" applyBorder="0" applyAlignment="0" applyProtection="0"/>
    <xf numFmtId="0" fontId="4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18" borderId="4" applyNumberFormat="0" applyFont="0" applyAlignment="0" applyProtection="0"/>
    <xf numFmtId="0" fontId="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7" borderId="2" applyNumberFormat="0" applyAlignment="0" applyProtection="0"/>
    <xf numFmtId="0" fontId="55" fillId="17" borderId="8" applyNumberFormat="0" applyAlignment="0" applyProtection="0"/>
    <xf numFmtId="0" fontId="56" fillId="23" borderId="9" applyNumberFormat="0" applyAlignment="0" applyProtection="0"/>
    <xf numFmtId="0" fontId="57" fillId="3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476">
    <xf numFmtId="0" fontId="0" fillId="0" borderId="0" xfId="0" applyAlignment="1">
      <alignment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83" fontId="12" fillId="0" borderId="10" xfId="0" applyNumberFormat="1" applyFont="1" applyBorder="1" applyAlignment="1">
      <alignment/>
    </xf>
    <xf numFmtId="183" fontId="12" fillId="0" borderId="11" xfId="0" applyNumberFormat="1" applyFont="1" applyBorder="1" applyAlignment="1">
      <alignment/>
    </xf>
    <xf numFmtId="183" fontId="5" fillId="0" borderId="11" xfId="33" applyNumberFormat="1" applyFont="1" applyFill="1" applyBorder="1" applyAlignment="1">
      <alignment horizontal="right" wrapText="1"/>
    </xf>
    <xf numFmtId="183" fontId="8" fillId="0" borderId="12" xfId="0" applyNumberFormat="1" applyFont="1" applyBorder="1" applyAlignment="1">
      <alignment/>
    </xf>
    <xf numFmtId="183" fontId="8" fillId="0" borderId="13" xfId="0" applyNumberFormat="1" applyFont="1" applyBorder="1" applyAlignment="1">
      <alignment/>
    </xf>
    <xf numFmtId="183" fontId="7" fillId="0" borderId="13" xfId="33" applyNumberFormat="1" applyFont="1" applyFill="1" applyBorder="1" applyAlignment="1">
      <alignment horizontal="right" wrapText="1"/>
    </xf>
    <xf numFmtId="183" fontId="12" fillId="0" borderId="14" xfId="0" applyNumberFormat="1" applyFont="1" applyBorder="1" applyAlignment="1">
      <alignment/>
    </xf>
    <xf numFmtId="183" fontId="12" fillId="0" borderId="13" xfId="0" applyNumberFormat="1" applyFont="1" applyBorder="1" applyAlignment="1">
      <alignment/>
    </xf>
    <xf numFmtId="183" fontId="5" fillId="0" borderId="13" xfId="33" applyNumberFormat="1" applyFont="1" applyFill="1" applyBorder="1" applyAlignment="1">
      <alignment horizontal="right" wrapText="1"/>
    </xf>
    <xf numFmtId="179" fontId="12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183" fontId="17" fillId="0" borderId="16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90" fontId="21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183" fontId="12" fillId="0" borderId="17" xfId="0" applyNumberFormat="1" applyFont="1" applyBorder="1" applyAlignment="1">
      <alignment/>
    </xf>
    <xf numFmtId="183" fontId="12" fillId="0" borderId="18" xfId="0" applyNumberFormat="1" applyFont="1" applyBorder="1" applyAlignment="1">
      <alignment/>
    </xf>
    <xf numFmtId="0" fontId="13" fillId="0" borderId="15" xfId="0" applyFont="1" applyBorder="1" applyAlignment="1">
      <alignment wrapText="1"/>
    </xf>
    <xf numFmtId="0" fontId="17" fillId="0" borderId="0" xfId="0" applyFont="1" applyAlignment="1">
      <alignment horizontal="center" vertical="distributed"/>
    </xf>
    <xf numFmtId="0" fontId="1" fillId="0" borderId="0" xfId="0" applyFont="1" applyAlignment="1">
      <alignment horizontal="right" vertical="center"/>
    </xf>
    <xf numFmtId="0" fontId="28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29" fillId="0" borderId="0" xfId="0" applyFont="1" applyFill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33" fillId="24" borderId="19" xfId="0" applyFont="1" applyFill="1" applyBorder="1" applyAlignment="1">
      <alignment horizontal="center" vertical="center" wrapText="1"/>
    </xf>
    <xf numFmtId="0" fontId="33" fillId="24" borderId="2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34" fillId="24" borderId="22" xfId="0" applyFont="1" applyFill="1" applyBorder="1" applyAlignment="1">
      <alignment vertical="center"/>
    </xf>
    <xf numFmtId="0" fontId="34" fillId="24" borderId="22" xfId="0" applyFont="1" applyFill="1" applyBorder="1" applyAlignment="1">
      <alignment vertical="center" wrapText="1"/>
    </xf>
    <xf numFmtId="0" fontId="34" fillId="24" borderId="23" xfId="0" applyFont="1" applyFill="1" applyBorder="1" applyAlignment="1">
      <alignment vertical="center" wrapText="1"/>
    </xf>
    <xf numFmtId="0" fontId="34" fillId="24" borderId="20" xfId="0" applyFont="1" applyFill="1" applyBorder="1" applyAlignment="1">
      <alignment vertical="center" wrapText="1"/>
    </xf>
    <xf numFmtId="0" fontId="34" fillId="24" borderId="0" xfId="0" applyFont="1" applyFill="1" applyBorder="1" applyAlignment="1">
      <alignment vertical="center" wrapText="1"/>
    </xf>
    <xf numFmtId="0" fontId="34" fillId="24" borderId="19" xfId="0" applyFont="1" applyFill="1" applyBorder="1" applyAlignment="1">
      <alignment vertical="center" wrapText="1"/>
    </xf>
    <xf numFmtId="0" fontId="33" fillId="24" borderId="24" xfId="0" applyFont="1" applyFill="1" applyBorder="1" applyAlignment="1">
      <alignment vertical="center"/>
    </xf>
    <xf numFmtId="0" fontId="34" fillId="24" borderId="25" xfId="0" applyFont="1" applyFill="1" applyBorder="1" applyAlignment="1">
      <alignment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 wrapText="1"/>
    </xf>
    <xf numFmtId="10" fontId="30" fillId="0" borderId="0" xfId="33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183" fontId="5" fillId="0" borderId="0" xfId="0" applyNumberFormat="1" applyFont="1" applyBorder="1" applyAlignment="1">
      <alignment horizontal="center" vertical="center"/>
    </xf>
    <xf numFmtId="183" fontId="12" fillId="0" borderId="28" xfId="0" applyNumberFormat="1" applyFont="1" applyFill="1" applyBorder="1" applyAlignment="1">
      <alignment horizontal="left" vertical="center"/>
    </xf>
    <xf numFmtId="183" fontId="12" fillId="0" borderId="16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distributed"/>
    </xf>
    <xf numFmtId="183" fontId="5" fillId="0" borderId="16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179" fontId="12" fillId="0" borderId="10" xfId="0" applyNumberFormat="1" applyFont="1" applyBorder="1" applyAlignment="1">
      <alignment vertical="center"/>
    </xf>
    <xf numFmtId="183" fontId="12" fillId="0" borderId="10" xfId="0" applyNumberFormat="1" applyFont="1" applyBorder="1" applyAlignment="1">
      <alignment vertical="center"/>
    </xf>
    <xf numFmtId="183" fontId="12" fillId="0" borderId="17" xfId="0" applyNumberFormat="1" applyFont="1" applyBorder="1" applyAlignment="1">
      <alignment vertical="center"/>
    </xf>
    <xf numFmtId="179" fontId="12" fillId="0" borderId="10" xfId="0" applyNumberFormat="1" applyFont="1" applyBorder="1" applyAlignment="1">
      <alignment horizontal="right" vertical="center"/>
    </xf>
    <xf numFmtId="179" fontId="12" fillId="0" borderId="0" xfId="0" applyNumberFormat="1" applyFont="1" applyBorder="1" applyAlignment="1">
      <alignment horizontal="right" vertical="center"/>
    </xf>
    <xf numFmtId="179" fontId="12" fillId="0" borderId="0" xfId="0" applyNumberFormat="1" applyFont="1" applyBorder="1" applyAlignment="1">
      <alignment vertical="center"/>
    </xf>
    <xf numFmtId="183" fontId="12" fillId="0" borderId="11" xfId="0" applyNumberFormat="1" applyFont="1" applyBorder="1" applyAlignment="1">
      <alignment vertical="center"/>
    </xf>
    <xf numFmtId="183" fontId="5" fillId="0" borderId="15" xfId="0" applyNumberFormat="1" applyFont="1" applyBorder="1" applyAlignment="1">
      <alignment horizontal="center" vertical="center"/>
    </xf>
    <xf numFmtId="183" fontId="12" fillId="0" borderId="29" xfId="0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183" fontId="12" fillId="0" borderId="1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8" fillId="0" borderId="15" xfId="0" applyFont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 wrapText="1"/>
    </xf>
    <xf numFmtId="179" fontId="12" fillId="0" borderId="13" xfId="0" applyNumberFormat="1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28" fillId="0" borderId="0" xfId="0" applyFont="1" applyAlignment="1">
      <alignment vertical="center" wrapText="1"/>
    </xf>
    <xf numFmtId="183" fontId="12" fillId="0" borderId="11" xfId="0" applyNumberFormat="1" applyFont="1" applyBorder="1" applyAlignment="1">
      <alignment horizontal="right" vertical="center"/>
    </xf>
    <xf numFmtId="0" fontId="40" fillId="0" borderId="30" xfId="0" applyFont="1" applyFill="1" applyBorder="1" applyAlignment="1">
      <alignment horizontal="center" vertical="center" wrapText="1"/>
    </xf>
    <xf numFmtId="183" fontId="12" fillId="0" borderId="31" xfId="0" applyNumberFormat="1" applyFont="1" applyBorder="1" applyAlignment="1">
      <alignment vertical="center"/>
    </xf>
    <xf numFmtId="183" fontId="12" fillId="0" borderId="32" xfId="0" applyNumberFormat="1" applyFont="1" applyBorder="1" applyAlignment="1">
      <alignment vertical="center"/>
    </xf>
    <xf numFmtId="183" fontId="5" fillId="0" borderId="11" xfId="33" applyNumberFormat="1" applyFont="1" applyFill="1" applyBorder="1" applyAlignment="1">
      <alignment horizontal="right" vertical="center" wrapText="1"/>
    </xf>
    <xf numFmtId="183" fontId="12" fillId="0" borderId="33" xfId="0" applyNumberFormat="1" applyFont="1" applyBorder="1" applyAlignment="1">
      <alignment vertical="center"/>
    </xf>
    <xf numFmtId="183" fontId="5" fillId="0" borderId="34" xfId="33" applyNumberFormat="1" applyFont="1" applyFill="1" applyBorder="1" applyAlignment="1">
      <alignment horizontal="right" vertical="center" wrapText="1"/>
    </xf>
    <xf numFmtId="183" fontId="12" fillId="0" borderId="11" xfId="33" applyNumberFormat="1" applyFont="1" applyFill="1" applyBorder="1" applyAlignment="1">
      <alignment vertical="center" wrapText="1"/>
    </xf>
    <xf numFmtId="183" fontId="12" fillId="0" borderId="35" xfId="0" applyNumberFormat="1" applyFont="1" applyBorder="1" applyAlignment="1">
      <alignment vertical="center"/>
    </xf>
    <xf numFmtId="183" fontId="5" fillId="0" borderId="36" xfId="33" applyNumberFormat="1" applyFont="1" applyFill="1" applyBorder="1" applyAlignment="1">
      <alignment horizontal="right" vertical="center" wrapText="1"/>
    </xf>
    <xf numFmtId="179" fontId="12" fillId="0" borderId="33" xfId="0" applyNumberFormat="1" applyFont="1" applyBorder="1" applyAlignment="1">
      <alignment vertical="center"/>
    </xf>
    <xf numFmtId="183" fontId="12" fillId="0" borderId="33" xfId="0" applyNumberFormat="1" applyFont="1" applyBorder="1" applyAlignment="1">
      <alignment/>
    </xf>
    <xf numFmtId="183" fontId="12" fillId="0" borderId="10" xfId="0" applyNumberFormat="1" applyFont="1" applyBorder="1" applyAlignment="1">
      <alignment horizontal="right"/>
    </xf>
    <xf numFmtId="183" fontId="12" fillId="0" borderId="11" xfId="0" applyNumberFormat="1" applyFont="1" applyBorder="1" applyAlignment="1">
      <alignment horizontal="right"/>
    </xf>
    <xf numFmtId="179" fontId="12" fillId="0" borderId="11" xfId="0" applyNumberFormat="1" applyFont="1" applyBorder="1" applyAlignment="1">
      <alignment vertical="center"/>
    </xf>
    <xf numFmtId="179" fontId="19" fillId="0" borderId="11" xfId="0" applyNumberFormat="1" applyFont="1" applyBorder="1" applyAlignment="1">
      <alignment horizontal="right" vertical="center"/>
    </xf>
    <xf numFmtId="181" fontId="16" fillId="0" borderId="0" xfId="0" applyNumberFormat="1" applyFont="1" applyAlignment="1">
      <alignment vertical="center"/>
    </xf>
    <xf numFmtId="181" fontId="18" fillId="0" borderId="0" xfId="0" applyNumberFormat="1" applyFont="1" applyAlignment="1">
      <alignment vertical="center"/>
    </xf>
    <xf numFmtId="181" fontId="0" fillId="0" borderId="0" xfId="0" applyNumberFormat="1" applyAlignment="1">
      <alignment/>
    </xf>
    <xf numFmtId="179" fontId="19" fillId="0" borderId="17" xfId="0" applyNumberFormat="1" applyFont="1" applyBorder="1" applyAlignment="1">
      <alignment horizontal="right" vertical="center"/>
    </xf>
    <xf numFmtId="181" fontId="12" fillId="0" borderId="11" xfId="0" applyNumberFormat="1" applyFont="1" applyBorder="1" applyAlignment="1">
      <alignment vertical="center"/>
    </xf>
    <xf numFmtId="181" fontId="12" fillId="0" borderId="11" xfId="0" applyNumberFormat="1" applyFont="1" applyBorder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39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4" fillId="0" borderId="22" xfId="0" applyFont="1" applyFill="1" applyBorder="1" applyAlignment="1">
      <alignment vertical="center" wrapText="1"/>
    </xf>
    <xf numFmtId="0" fontId="34" fillId="0" borderId="40" xfId="0" applyFont="1" applyFill="1" applyBorder="1" applyAlignment="1">
      <alignment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 vertical="center" wrapText="1"/>
    </xf>
    <xf numFmtId="183" fontId="12" fillId="0" borderId="33" xfId="0" applyNumberFormat="1" applyFont="1" applyFill="1" applyBorder="1" applyAlignment="1">
      <alignment vertical="center"/>
    </xf>
    <xf numFmtId="183" fontId="12" fillId="0" borderId="11" xfId="0" applyNumberFormat="1" applyFont="1" applyFill="1" applyBorder="1" applyAlignment="1">
      <alignment vertical="center"/>
    </xf>
    <xf numFmtId="183" fontId="12" fillId="0" borderId="34" xfId="0" applyNumberFormat="1" applyFont="1" applyFill="1" applyBorder="1" applyAlignment="1">
      <alignment vertical="center"/>
    </xf>
    <xf numFmtId="0" fontId="3" fillId="0" borderId="30" xfId="0" applyNumberFormat="1" applyFont="1" applyBorder="1" applyAlignment="1">
      <alignment horizontal="center" vertical="center"/>
    </xf>
    <xf numFmtId="183" fontId="12" fillId="0" borderId="10" xfId="0" applyNumberFormat="1" applyFont="1" applyFill="1" applyBorder="1" applyAlignment="1">
      <alignment vertical="center"/>
    </xf>
    <xf numFmtId="183" fontId="12" fillId="0" borderId="11" xfId="0" applyNumberFormat="1" applyFont="1" applyFill="1" applyBorder="1" applyAlignment="1">
      <alignment horizontal="right" vertical="center"/>
    </xf>
    <xf numFmtId="0" fontId="35" fillId="0" borderId="11" xfId="0" applyFont="1" applyFill="1" applyBorder="1" applyAlignment="1">
      <alignment horizontal="right" vertical="center" wrapText="1"/>
    </xf>
    <xf numFmtId="10" fontId="35" fillId="0" borderId="11" xfId="0" applyNumberFormat="1" applyFont="1" applyFill="1" applyBorder="1" applyAlignment="1">
      <alignment horizontal="right" vertical="center" wrapText="1"/>
    </xf>
    <xf numFmtId="10" fontId="35" fillId="0" borderId="17" xfId="0" applyNumberFormat="1" applyFont="1" applyFill="1" applyBorder="1" applyAlignment="1">
      <alignment horizontal="right" vertical="center" wrapText="1"/>
    </xf>
    <xf numFmtId="0" fontId="35" fillId="0" borderId="11" xfId="0" applyFont="1" applyFill="1" applyBorder="1" applyAlignment="1">
      <alignment vertical="center" wrapText="1"/>
    </xf>
    <xf numFmtId="10" fontId="35" fillId="0" borderId="11" xfId="0" applyNumberFormat="1" applyFont="1" applyFill="1" applyBorder="1" applyAlignment="1">
      <alignment vertical="center" wrapText="1"/>
    </xf>
    <xf numFmtId="10" fontId="35" fillId="0" borderId="17" xfId="0" applyNumberFormat="1" applyFont="1" applyFill="1" applyBorder="1" applyAlignment="1">
      <alignment vertical="center" wrapText="1"/>
    </xf>
    <xf numFmtId="183" fontId="12" fillId="0" borderId="33" xfId="0" applyNumberFormat="1" applyFont="1" applyFill="1" applyBorder="1" applyAlignment="1">
      <alignment/>
    </xf>
    <xf numFmtId="183" fontId="12" fillId="0" borderId="10" xfId="0" applyNumberFormat="1" applyFont="1" applyFill="1" applyBorder="1" applyAlignment="1">
      <alignment/>
    </xf>
    <xf numFmtId="183" fontId="12" fillId="0" borderId="11" xfId="0" applyNumberFormat="1" applyFont="1" applyFill="1" applyBorder="1" applyAlignment="1">
      <alignment/>
    </xf>
    <xf numFmtId="183" fontId="12" fillId="0" borderId="34" xfId="0" applyNumberFormat="1" applyFont="1" applyFill="1" applyBorder="1" applyAlignment="1">
      <alignment horizontal="right"/>
    </xf>
    <xf numFmtId="0" fontId="35" fillId="0" borderId="11" xfId="0" applyFont="1" applyFill="1" applyBorder="1" applyAlignment="1">
      <alignment horizontal="right" wrapText="1"/>
    </xf>
    <xf numFmtId="10" fontId="35" fillId="0" borderId="11" xfId="0" applyNumberFormat="1" applyFont="1" applyFill="1" applyBorder="1" applyAlignment="1">
      <alignment horizontal="right" wrapText="1"/>
    </xf>
    <xf numFmtId="10" fontId="35" fillId="0" borderId="17" xfId="0" applyNumberFormat="1" applyFont="1" applyFill="1" applyBorder="1" applyAlignment="1">
      <alignment horizontal="right" wrapText="1"/>
    </xf>
    <xf numFmtId="0" fontId="13" fillId="0" borderId="29" xfId="0" applyFont="1" applyFill="1" applyBorder="1" applyAlignment="1">
      <alignment vertical="center" wrapText="1"/>
    </xf>
    <xf numFmtId="183" fontId="25" fillId="0" borderId="12" xfId="0" applyNumberFormat="1" applyFont="1" applyFill="1" applyBorder="1" applyAlignment="1">
      <alignment/>
    </xf>
    <xf numFmtId="183" fontId="25" fillId="0" borderId="13" xfId="0" applyNumberFormat="1" applyFont="1" applyFill="1" applyBorder="1" applyAlignment="1">
      <alignment/>
    </xf>
    <xf numFmtId="183" fontId="25" fillId="0" borderId="21" xfId="0" applyNumberFormat="1" applyFont="1" applyFill="1" applyBorder="1" applyAlignment="1">
      <alignment/>
    </xf>
    <xf numFmtId="183" fontId="25" fillId="0" borderId="14" xfId="0" applyNumberFormat="1" applyFont="1" applyFill="1" applyBorder="1" applyAlignment="1">
      <alignment/>
    </xf>
    <xf numFmtId="0" fontId="26" fillId="0" borderId="13" xfId="0" applyFont="1" applyFill="1" applyBorder="1" applyAlignment="1">
      <alignment horizontal="right" vertical="center" wrapText="1"/>
    </xf>
    <xf numFmtId="10" fontId="26" fillId="0" borderId="13" xfId="0" applyNumberFormat="1" applyFont="1" applyFill="1" applyBorder="1" applyAlignment="1">
      <alignment horizontal="right" vertical="center" wrapText="1"/>
    </xf>
    <xf numFmtId="10" fontId="26" fillId="0" borderId="18" xfId="0" applyNumberFormat="1" applyFont="1" applyFill="1" applyBorder="1" applyAlignment="1">
      <alignment horizontal="right" vertical="center" wrapText="1"/>
    </xf>
    <xf numFmtId="0" fontId="40" fillId="0" borderId="28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16" xfId="0" applyFont="1" applyBorder="1" applyAlignment="1">
      <alignment horizontal="center" vertical="center" wrapText="1"/>
    </xf>
    <xf numFmtId="193" fontId="40" fillId="0" borderId="11" xfId="0" applyNumberFormat="1" applyFont="1" applyBorder="1" applyAlignment="1">
      <alignment horizontal="right" vertical="center"/>
    </xf>
    <xf numFmtId="0" fontId="40" fillId="0" borderId="16" xfId="0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>
      <alignment horizontal="left" vertical="center"/>
    </xf>
    <xf numFmtId="0" fontId="12" fillId="0" borderId="0" xfId="0" applyNumberFormat="1" applyFont="1" applyFill="1" applyAlignment="1">
      <alignment horizontal="right" vertical="center"/>
    </xf>
    <xf numFmtId="0" fontId="0" fillId="0" borderId="0" xfId="0" applyNumberFormat="1" applyAlignment="1">
      <alignment/>
    </xf>
    <xf numFmtId="0" fontId="29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28" fillId="0" borderId="44" xfId="0" applyNumberFormat="1" applyFont="1" applyBorder="1" applyAlignment="1">
      <alignment vertical="center"/>
    </xf>
    <xf numFmtId="0" fontId="28" fillId="0" borderId="0" xfId="0" applyNumberFormat="1" applyFont="1" applyBorder="1" applyAlignment="1">
      <alignment vertical="center"/>
    </xf>
    <xf numFmtId="0" fontId="28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5" fillId="0" borderId="42" xfId="33" applyNumberFormat="1" applyFont="1" applyFill="1" applyBorder="1" applyAlignment="1">
      <alignment horizontal="center" vertical="center" wrapText="1"/>
    </xf>
    <xf numFmtId="0" fontId="5" fillId="0" borderId="43" xfId="33" applyNumberFormat="1" applyFont="1" applyFill="1" applyBorder="1" applyAlignment="1">
      <alignment horizontal="center" vertical="center" wrapText="1"/>
    </xf>
    <xf numFmtId="0" fontId="5" fillId="0" borderId="45" xfId="33" applyNumberFormat="1" applyFont="1" applyFill="1" applyBorder="1" applyAlignment="1">
      <alignment horizontal="center" vertical="center" wrapText="1"/>
    </xf>
    <xf numFmtId="0" fontId="5" fillId="0" borderId="46" xfId="33" applyNumberFormat="1" applyFont="1" applyFill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5" fillId="0" borderId="48" xfId="33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>
      <alignment horizontal="center" vertical="center"/>
    </xf>
    <xf numFmtId="0" fontId="12" fillId="0" borderId="0" xfId="33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181" fontId="12" fillId="0" borderId="13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179" fontId="19" fillId="0" borderId="13" xfId="0" applyNumberFormat="1" applyFont="1" applyBorder="1" applyAlignment="1">
      <alignment horizontal="right" vertical="center"/>
    </xf>
    <xf numFmtId="0" fontId="5" fillId="0" borderId="49" xfId="0" applyFont="1" applyFill="1" applyBorder="1" applyAlignment="1">
      <alignment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justify" vertical="center"/>
    </xf>
    <xf numFmtId="0" fontId="5" fillId="0" borderId="37" xfId="0" applyFont="1" applyFill="1" applyBorder="1" applyAlignment="1">
      <alignment horizontal="justify" vertical="center"/>
    </xf>
    <xf numFmtId="193" fontId="40" fillId="0" borderId="13" xfId="0" applyNumberFormat="1" applyFont="1" applyBorder="1" applyAlignment="1">
      <alignment horizontal="right" vertical="center"/>
    </xf>
    <xf numFmtId="199" fontId="40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9" fontId="30" fillId="0" borderId="10" xfId="0" applyNumberFormat="1" applyFont="1" applyBorder="1" applyAlignment="1">
      <alignment vertical="center"/>
    </xf>
    <xf numFmtId="199" fontId="30" fillId="0" borderId="10" xfId="0" applyNumberFormat="1" applyFont="1" applyBorder="1" applyAlignment="1">
      <alignment horizontal="right" vertical="center"/>
    </xf>
    <xf numFmtId="199" fontId="30" fillId="0" borderId="10" xfId="0" applyNumberFormat="1" applyFont="1" applyBorder="1" applyAlignment="1">
      <alignment vertical="center"/>
    </xf>
    <xf numFmtId="199" fontId="30" fillId="0" borderId="17" xfId="0" applyNumberFormat="1" applyFont="1" applyBorder="1" applyAlignment="1">
      <alignment vertical="center"/>
    </xf>
    <xf numFmtId="3" fontId="30" fillId="0" borderId="10" xfId="0" applyNumberFormat="1" applyFont="1" applyBorder="1" applyAlignment="1">
      <alignment horizontal="right" vertical="center"/>
    </xf>
    <xf numFmtId="199" fontId="30" fillId="0" borderId="11" xfId="0" applyNumberFormat="1" applyFont="1" applyBorder="1" applyAlignment="1">
      <alignment vertical="center"/>
    </xf>
    <xf numFmtId="0" fontId="40" fillId="0" borderId="29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41" fillId="0" borderId="0" xfId="0" applyFont="1" applyAlignment="1">
      <alignment/>
    </xf>
    <xf numFmtId="179" fontId="12" fillId="0" borderId="17" xfId="0" applyNumberFormat="1" applyFont="1" applyBorder="1" applyAlignment="1">
      <alignment horizontal="right" vertical="center"/>
    </xf>
    <xf numFmtId="179" fontId="12" fillId="0" borderId="12" xfId="0" applyNumberFormat="1" applyFont="1" applyBorder="1" applyAlignment="1">
      <alignment vertical="center"/>
    </xf>
    <xf numFmtId="179" fontId="12" fillId="0" borderId="13" xfId="0" applyNumberFormat="1" applyFont="1" applyBorder="1" applyAlignment="1">
      <alignment horizontal="right" vertical="center"/>
    </xf>
    <xf numFmtId="183" fontId="12" fillId="0" borderId="13" xfId="0" applyNumberFormat="1" applyFont="1" applyBorder="1" applyAlignment="1">
      <alignment vertical="center"/>
    </xf>
    <xf numFmtId="179" fontId="12" fillId="0" borderId="18" xfId="0" applyNumberFormat="1" applyFont="1" applyBorder="1" applyAlignment="1">
      <alignment horizontal="right" vertical="center"/>
    </xf>
    <xf numFmtId="193" fontId="40" fillId="0" borderId="33" xfId="0" applyNumberFormat="1" applyFont="1" applyBorder="1" applyAlignment="1">
      <alignment horizontal="right" vertical="center"/>
    </xf>
    <xf numFmtId="193" fontId="40" fillId="0" borderId="17" xfId="0" applyNumberFormat="1" applyFont="1" applyBorder="1" applyAlignment="1">
      <alignment horizontal="right" vertical="center"/>
    </xf>
    <xf numFmtId="179" fontId="30" fillId="0" borderId="33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93" fontId="40" fillId="0" borderId="12" xfId="0" applyNumberFormat="1" applyFont="1" applyBorder="1" applyAlignment="1">
      <alignment horizontal="right" vertical="center"/>
    </xf>
    <xf numFmtId="193" fontId="40" fillId="0" borderId="18" xfId="0" applyNumberFormat="1" applyFont="1" applyBorder="1" applyAlignment="1">
      <alignment horizontal="right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84" fontId="9" fillId="0" borderId="50" xfId="0" applyNumberFormat="1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33" fillId="24" borderId="51" xfId="0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3" fillId="24" borderId="52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53" xfId="0" applyNumberFormat="1" applyFont="1" applyBorder="1" applyAlignment="1">
      <alignment horizontal="center" vertical="center"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56" xfId="0" applyNumberFormat="1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60" fillId="0" borderId="0" xfId="0" applyNumberFormat="1" applyFont="1" applyFill="1" applyAlignment="1">
      <alignment horizontal="center" vertical="center"/>
    </xf>
    <xf numFmtId="0" fontId="29" fillId="0" borderId="0" xfId="0" applyNumberFormat="1" applyFont="1" applyFill="1" applyAlignment="1">
      <alignment horizontal="center" vertical="center"/>
    </xf>
    <xf numFmtId="0" fontId="3" fillId="0" borderId="57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3" fillId="0" borderId="58" xfId="0" applyNumberFormat="1" applyFont="1" applyBorder="1" applyAlignment="1">
      <alignment horizontal="center" vertical="center"/>
    </xf>
    <xf numFmtId="0" fontId="3" fillId="0" borderId="57" xfId="0" applyNumberFormat="1" applyFont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48" xfId="0" applyNumberFormat="1" applyFont="1" applyBorder="1" applyAlignment="1">
      <alignment horizontal="center" vertical="center"/>
    </xf>
    <xf numFmtId="0" fontId="3" fillId="0" borderId="59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0" fontId="3" fillId="0" borderId="58" xfId="0" applyNumberFormat="1" applyFont="1" applyFill="1" applyBorder="1" applyAlignment="1">
      <alignment horizontal="center" vertical="center"/>
    </xf>
    <xf numFmtId="0" fontId="3" fillId="0" borderId="60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left" vertical="center"/>
    </xf>
    <xf numFmtId="0" fontId="3" fillId="0" borderId="58" xfId="0" applyNumberFormat="1" applyFont="1" applyBorder="1" applyAlignment="1">
      <alignment horizontal="left" vertical="center"/>
    </xf>
    <xf numFmtId="0" fontId="0" fillId="0" borderId="42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0" fontId="3" fillId="0" borderId="61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0" fontId="3" fillId="0" borderId="62" xfId="0" applyNumberFormat="1" applyFont="1" applyBorder="1" applyAlignment="1">
      <alignment horizontal="center" vertical="center"/>
    </xf>
    <xf numFmtId="0" fontId="3" fillId="0" borderId="63" xfId="0" applyNumberFormat="1" applyFont="1" applyBorder="1" applyAlignment="1">
      <alignment horizontal="center" vertical="center"/>
    </xf>
    <xf numFmtId="184" fontId="27" fillId="0" borderId="64" xfId="0" applyNumberFormat="1" applyFont="1" applyFill="1" applyBorder="1" applyAlignment="1">
      <alignment horizontal="center" vertical="center" wrapText="1"/>
    </xf>
    <xf numFmtId="0" fontId="33" fillId="24" borderId="65" xfId="0" applyFont="1" applyFill="1" applyBorder="1" applyAlignment="1">
      <alignment horizontal="center" vertical="center" wrapText="1"/>
    </xf>
    <xf numFmtId="0" fontId="34" fillId="24" borderId="66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34" fillId="24" borderId="67" xfId="0" applyFont="1" applyFill="1" applyBorder="1" applyAlignment="1">
      <alignment horizontal="right" vertical="center" wrapText="1"/>
    </xf>
    <xf numFmtId="0" fontId="34" fillId="24" borderId="24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33" fillId="24" borderId="68" xfId="0" applyFont="1" applyFill="1" applyBorder="1" applyAlignment="1">
      <alignment horizontal="right" vertical="center" wrapText="1"/>
    </xf>
    <xf numFmtId="0" fontId="34" fillId="24" borderId="22" xfId="0" applyFont="1" applyFill="1" applyBorder="1" applyAlignment="1">
      <alignment horizontal="right" vertical="center" wrapText="1"/>
    </xf>
    <xf numFmtId="0" fontId="34" fillId="24" borderId="20" xfId="0" applyFont="1" applyFill="1" applyBorder="1" applyAlignment="1">
      <alignment horizontal="center" vertical="center" wrapText="1"/>
    </xf>
    <xf numFmtId="0" fontId="34" fillId="24" borderId="51" xfId="0" applyFont="1" applyFill="1" applyBorder="1" applyAlignment="1">
      <alignment horizontal="center" vertical="center" wrapText="1"/>
    </xf>
    <xf numFmtId="0" fontId="34" fillId="24" borderId="19" xfId="0" applyFont="1" applyFill="1" applyBorder="1" applyAlignment="1">
      <alignment horizontal="center" vertical="center" wrapText="1"/>
    </xf>
    <xf numFmtId="0" fontId="34" fillId="24" borderId="67" xfId="0" applyFont="1" applyFill="1" applyBorder="1" applyAlignment="1">
      <alignment horizontal="center" vertical="center" wrapText="1"/>
    </xf>
    <xf numFmtId="0" fontId="34" fillId="24" borderId="24" xfId="0" applyFont="1" applyFill="1" applyBorder="1" applyAlignment="1">
      <alignment horizontal="center" vertical="center" wrapText="1"/>
    </xf>
    <xf numFmtId="0" fontId="34" fillId="24" borderId="25" xfId="0" applyFont="1" applyFill="1" applyBorder="1" applyAlignment="1">
      <alignment horizontal="center" vertical="center" wrapText="1"/>
    </xf>
    <xf numFmtId="0" fontId="34" fillId="24" borderId="26" xfId="0" applyFont="1" applyFill="1" applyBorder="1" applyAlignment="1">
      <alignment horizontal="center" vertical="center" wrapText="1"/>
    </xf>
    <xf numFmtId="0" fontId="27" fillId="0" borderId="69" xfId="0" applyFont="1" applyFill="1" applyBorder="1" applyAlignment="1">
      <alignment horizontal="center" vertical="center" wrapText="1"/>
    </xf>
    <xf numFmtId="0" fontId="27" fillId="0" borderId="70" xfId="0" applyFont="1" applyFill="1" applyBorder="1" applyAlignment="1">
      <alignment horizontal="center" vertical="center" wrapText="1"/>
    </xf>
    <xf numFmtId="184" fontId="27" fillId="0" borderId="17" xfId="0" applyNumberFormat="1" applyFont="1" applyFill="1" applyBorder="1" applyAlignment="1">
      <alignment horizontal="center" vertical="center" wrapText="1"/>
    </xf>
    <xf numFmtId="184" fontId="27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27" fillId="0" borderId="29" xfId="0" applyFont="1" applyFill="1" applyBorder="1" applyAlignment="1">
      <alignment horizontal="center" vertical="center" wrapText="1"/>
    </xf>
    <xf numFmtId="0" fontId="33" fillId="0" borderId="71" xfId="0" applyFont="1" applyFill="1" applyBorder="1" applyAlignment="1">
      <alignment horizontal="center" vertical="center" wrapText="1"/>
    </xf>
    <xf numFmtId="0" fontId="33" fillId="0" borderId="66" xfId="0" applyFont="1" applyFill="1" applyBorder="1" applyAlignment="1">
      <alignment horizontal="center" vertical="center" wrapText="1"/>
    </xf>
    <xf numFmtId="0" fontId="33" fillId="0" borderId="72" xfId="0" applyFont="1" applyFill="1" applyBorder="1" applyAlignment="1">
      <alignment horizontal="center" vertical="center" wrapText="1"/>
    </xf>
    <xf numFmtId="0" fontId="33" fillId="0" borderId="51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52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67" xfId="0" applyFont="1" applyFill="1" applyBorder="1" applyAlignment="1">
      <alignment horizontal="center" vertical="center" wrapText="1"/>
    </xf>
    <xf numFmtId="184" fontId="27" fillId="0" borderId="10" xfId="0" applyNumberFormat="1" applyFont="1" applyFill="1" applyBorder="1" applyAlignment="1">
      <alignment horizontal="center" vertical="center" wrapText="1"/>
    </xf>
    <xf numFmtId="184" fontId="27" fillId="0" borderId="14" xfId="0" applyNumberFormat="1" applyFont="1" applyFill="1" applyBorder="1" applyAlignment="1">
      <alignment horizontal="center" vertical="center" wrapText="1"/>
    </xf>
    <xf numFmtId="184" fontId="27" fillId="0" borderId="11" xfId="0" applyNumberFormat="1" applyFont="1" applyFill="1" applyBorder="1" applyAlignment="1">
      <alignment horizontal="center" vertical="center" wrapText="1"/>
    </xf>
    <xf numFmtId="184" fontId="27" fillId="0" borderId="13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5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69" xfId="0" applyFont="1" applyFill="1" applyBorder="1" applyAlignment="1">
      <alignment horizontal="center" vertical="center" wrapText="1"/>
    </xf>
    <xf numFmtId="0" fontId="34" fillId="0" borderId="73" xfId="0" applyFont="1" applyFill="1" applyBorder="1" applyAlignment="1">
      <alignment horizontal="center" vertical="center" wrapText="1"/>
    </xf>
    <xf numFmtId="0" fontId="33" fillId="0" borderId="74" xfId="0" applyFont="1" applyFill="1" applyBorder="1" applyAlignment="1">
      <alignment horizontal="center" vertical="center" wrapText="1"/>
    </xf>
    <xf numFmtId="0" fontId="33" fillId="0" borderId="75" xfId="0" applyFont="1" applyFill="1" applyBorder="1" applyAlignment="1">
      <alignment horizontal="right" vertical="center" wrapText="1"/>
    </xf>
    <xf numFmtId="0" fontId="34" fillId="0" borderId="22" xfId="0" applyFont="1" applyFill="1" applyBorder="1" applyAlignment="1">
      <alignment horizontal="right" vertical="center" wrapText="1"/>
    </xf>
    <xf numFmtId="0" fontId="34" fillId="0" borderId="76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200" fontId="29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0" fillId="0" borderId="31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40" fillId="0" borderId="3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/>
    </xf>
    <xf numFmtId="0" fontId="61" fillId="0" borderId="60" xfId="0" applyFont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 wrapText="1"/>
    </xf>
    <xf numFmtId="181" fontId="27" fillId="0" borderId="36" xfId="0" applyNumberFormat="1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 wrapText="1"/>
    </xf>
    <xf numFmtId="0" fontId="9" fillId="0" borderId="78" xfId="0" applyFont="1" applyFill="1" applyBorder="1" applyAlignment="1">
      <alignment horizontal="center" vertical="center" wrapText="1"/>
    </xf>
    <xf numFmtId="0" fontId="9" fillId="0" borderId="79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/>
    </xf>
    <xf numFmtId="181" fontId="9" fillId="0" borderId="11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justify" vertical="center"/>
    </xf>
    <xf numFmtId="181" fontId="9" fillId="0" borderId="13" xfId="0" applyNumberFormat="1" applyFont="1" applyFill="1" applyBorder="1" applyAlignment="1">
      <alignment horizontal="justify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justify" vertical="center"/>
    </xf>
    <xf numFmtId="183" fontId="9" fillId="0" borderId="0" xfId="0" applyNumberFormat="1" applyFont="1" applyBorder="1" applyAlignment="1">
      <alignment horizontal="center" vertical="center"/>
    </xf>
    <xf numFmtId="183" fontId="27" fillId="0" borderId="28" xfId="0" applyNumberFormat="1" applyFont="1" applyFill="1" applyBorder="1" applyAlignment="1">
      <alignment horizontal="left" vertical="center"/>
    </xf>
    <xf numFmtId="179" fontId="27" fillId="0" borderId="10" xfId="0" applyNumberFormat="1" applyFont="1" applyBorder="1" applyAlignment="1">
      <alignment vertical="center"/>
    </xf>
    <xf numFmtId="179" fontId="27" fillId="0" borderId="36" xfId="0" applyNumberFormat="1" applyFont="1" applyBorder="1" applyAlignment="1">
      <alignment vertical="center"/>
    </xf>
    <xf numFmtId="179" fontId="27" fillId="0" borderId="35" xfId="0" applyNumberFormat="1" applyFont="1" applyBorder="1" applyAlignment="1">
      <alignment vertical="center"/>
    </xf>
    <xf numFmtId="179" fontId="27" fillId="0" borderId="31" xfId="0" applyNumberFormat="1" applyFont="1" applyBorder="1" applyAlignment="1">
      <alignment vertical="center"/>
    </xf>
    <xf numFmtId="179" fontId="62" fillId="0" borderId="35" xfId="0" applyNumberFormat="1" applyFont="1" applyBorder="1" applyAlignment="1">
      <alignment horizontal="right" vertical="center"/>
    </xf>
    <xf numFmtId="179" fontId="62" fillId="0" borderId="44" xfId="0" applyNumberFormat="1" applyFont="1" applyBorder="1" applyAlignment="1">
      <alignment horizontal="right" vertical="center"/>
    </xf>
    <xf numFmtId="181" fontId="27" fillId="0" borderId="11" xfId="0" applyNumberFormat="1" applyFont="1" applyBorder="1" applyAlignment="1">
      <alignment horizontal="right" vertical="center"/>
    </xf>
    <xf numFmtId="183" fontId="27" fillId="0" borderId="35" xfId="0" applyNumberFormat="1" applyFont="1" applyBorder="1" applyAlignment="1">
      <alignment horizontal="right" vertical="center"/>
    </xf>
    <xf numFmtId="183" fontId="27" fillId="0" borderId="16" xfId="0" applyNumberFormat="1" applyFont="1" applyFill="1" applyBorder="1" applyAlignment="1">
      <alignment horizontal="left" vertical="center"/>
    </xf>
    <xf numFmtId="179" fontId="27" fillId="0" borderId="17" xfId="0" applyNumberFormat="1" applyFont="1" applyBorder="1" applyAlignment="1">
      <alignment vertical="center"/>
    </xf>
    <xf numFmtId="179" fontId="62" fillId="0" borderId="10" xfId="0" applyNumberFormat="1" applyFont="1" applyBorder="1" applyAlignment="1">
      <alignment horizontal="right" vertical="center"/>
    </xf>
    <xf numFmtId="179" fontId="62" fillId="0" borderId="11" xfId="0" applyNumberFormat="1" applyFont="1" applyBorder="1" applyAlignment="1">
      <alignment horizontal="right" vertical="center"/>
    </xf>
    <xf numFmtId="179" fontId="62" fillId="0" borderId="0" xfId="0" applyNumberFormat="1" applyFont="1" applyBorder="1" applyAlignment="1">
      <alignment horizontal="right" vertical="center"/>
    </xf>
    <xf numFmtId="181" fontId="27" fillId="0" borderId="11" xfId="0" applyNumberFormat="1" applyFont="1" applyBorder="1" applyAlignment="1">
      <alignment vertical="center"/>
    </xf>
    <xf numFmtId="183" fontId="27" fillId="0" borderId="10" xfId="0" applyNumberFormat="1" applyFont="1" applyBorder="1" applyAlignment="1">
      <alignment vertical="center"/>
    </xf>
    <xf numFmtId="179" fontId="27" fillId="0" borderId="1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distributed"/>
    </xf>
    <xf numFmtId="0" fontId="9" fillId="0" borderId="0" xfId="0" applyFont="1" applyAlignment="1">
      <alignment horizontal="center" vertical="distributed"/>
    </xf>
    <xf numFmtId="183" fontId="9" fillId="0" borderId="16" xfId="0" applyNumberFormat="1" applyFont="1" applyBorder="1" applyAlignment="1">
      <alignment horizontal="center" vertical="center"/>
    </xf>
    <xf numFmtId="179" fontId="27" fillId="0" borderId="11" xfId="0" applyNumberFormat="1" applyFont="1" applyBorder="1" applyAlignment="1">
      <alignment horizontal="right" vertical="center"/>
    </xf>
    <xf numFmtId="179" fontId="27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179" fontId="62" fillId="0" borderId="17" xfId="0" applyNumberFormat="1" applyFont="1" applyBorder="1" applyAlignment="1">
      <alignment horizontal="right" vertical="center"/>
    </xf>
    <xf numFmtId="179" fontId="27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83" fontId="27" fillId="0" borderId="11" xfId="0" applyNumberFormat="1" applyFont="1" applyBorder="1" applyAlignment="1">
      <alignment vertical="center"/>
    </xf>
    <xf numFmtId="179" fontId="27" fillId="0" borderId="11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179" fontId="27" fillId="0" borderId="13" xfId="0" applyNumberFormat="1" applyFont="1" applyBorder="1" applyAlignment="1">
      <alignment vertical="center"/>
    </xf>
    <xf numFmtId="179" fontId="27" fillId="0" borderId="14" xfId="0" applyNumberFormat="1" applyFont="1" applyBorder="1" applyAlignment="1">
      <alignment vertical="center"/>
    </xf>
    <xf numFmtId="179" fontId="27" fillId="0" borderId="18" xfId="0" applyNumberFormat="1" applyFont="1" applyBorder="1" applyAlignment="1">
      <alignment vertical="center"/>
    </xf>
    <xf numFmtId="179" fontId="62" fillId="0" borderId="14" xfId="0" applyNumberFormat="1" applyFont="1" applyBorder="1" applyAlignment="1">
      <alignment horizontal="right" vertical="center"/>
    </xf>
    <xf numFmtId="179" fontId="27" fillId="0" borderId="14" xfId="0" applyNumberFormat="1" applyFont="1" applyBorder="1" applyAlignment="1">
      <alignment horizontal="right" vertical="center"/>
    </xf>
    <xf numFmtId="179" fontId="62" fillId="0" borderId="15" xfId="0" applyNumberFormat="1" applyFont="1" applyBorder="1" applyAlignment="1">
      <alignment horizontal="right" vertical="center"/>
    </xf>
    <xf numFmtId="181" fontId="27" fillId="0" borderId="13" xfId="0" applyNumberFormat="1" applyFont="1" applyBorder="1" applyAlignment="1">
      <alignment vertical="center"/>
    </xf>
    <xf numFmtId="183" fontId="27" fillId="0" borderId="14" xfId="0" applyNumberFormat="1" applyFont="1" applyBorder="1" applyAlignment="1">
      <alignment vertical="center"/>
    </xf>
    <xf numFmtId="179" fontId="27" fillId="0" borderId="15" xfId="0" applyNumberFormat="1" applyFont="1" applyBorder="1" applyAlignment="1">
      <alignment horizontal="right" vertical="center"/>
    </xf>
    <xf numFmtId="0" fontId="32" fillId="0" borderId="44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181" fontId="65" fillId="0" borderId="0" xfId="0" applyNumberFormat="1" applyFont="1" applyAlignment="1">
      <alignment vertical="center"/>
    </xf>
    <xf numFmtId="0" fontId="30" fillId="0" borderId="48" xfId="0" applyFont="1" applyFill="1" applyBorder="1" applyAlignment="1">
      <alignment horizontal="center" vertical="center" wrapText="1"/>
    </xf>
    <xf numFmtId="0" fontId="40" fillId="0" borderId="48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 wrapText="1"/>
    </xf>
    <xf numFmtId="0" fontId="40" fillId="0" borderId="42" xfId="0" applyFont="1" applyFill="1" applyBorder="1" applyAlignment="1">
      <alignment horizontal="center" vertical="center" wrapText="1"/>
    </xf>
    <xf numFmtId="0" fontId="40" fillId="0" borderId="42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11" xfId="33" applyNumberFormat="1" applyFont="1" applyFill="1" applyBorder="1" applyAlignment="1">
      <alignment horizontal="center" vertical="center" wrapText="1"/>
    </xf>
    <xf numFmtId="0" fontId="5" fillId="0" borderId="17" xfId="33" applyNumberFormat="1" applyFont="1" applyFill="1" applyBorder="1" applyAlignment="1">
      <alignment horizontal="center" vertical="center" wrapText="1"/>
    </xf>
    <xf numFmtId="0" fontId="5" fillId="0" borderId="10" xfId="33" applyNumberFormat="1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4" xfId="33" applyNumberFormat="1" applyFont="1" applyFill="1" applyBorder="1" applyAlignment="1">
      <alignment horizontal="center" vertical="center" wrapText="1"/>
    </xf>
    <xf numFmtId="0" fontId="5" fillId="0" borderId="13" xfId="33" applyNumberFormat="1" applyFont="1" applyFill="1" applyBorder="1" applyAlignment="1">
      <alignment horizontal="center" vertical="center" wrapText="1"/>
    </xf>
    <xf numFmtId="0" fontId="5" fillId="0" borderId="18" xfId="33" applyNumberFormat="1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11</xdr:row>
      <xdr:rowOff>0</xdr:rowOff>
    </xdr:from>
    <xdr:to>
      <xdr:col>7</xdr:col>
      <xdr:colOff>447675</xdr:colOff>
      <xdr:row>11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29025" y="2990850"/>
          <a:ext cx="809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1</xdr:col>
      <xdr:colOff>57150</xdr:colOff>
      <xdr:row>8</xdr:row>
      <xdr:rowOff>57150</xdr:rowOff>
    </xdr:from>
    <xdr:to>
      <xdr:col>1</xdr:col>
      <xdr:colOff>161925</xdr:colOff>
      <xdr:row>10</xdr:row>
      <xdr:rowOff>190500</xdr:rowOff>
    </xdr:to>
    <xdr:sp>
      <xdr:nvSpPr>
        <xdr:cNvPr id="2" name="AutoShape 8"/>
        <xdr:cNvSpPr>
          <a:spLocks/>
        </xdr:cNvSpPr>
      </xdr:nvSpPr>
      <xdr:spPr>
        <a:xfrm>
          <a:off x="676275" y="2476500"/>
          <a:ext cx="1047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57150</xdr:colOff>
      <xdr:row>12</xdr:row>
      <xdr:rowOff>57150</xdr:rowOff>
    </xdr:from>
    <xdr:to>
      <xdr:col>1</xdr:col>
      <xdr:colOff>161925</xdr:colOff>
      <xdr:row>14</xdr:row>
      <xdr:rowOff>190500</xdr:rowOff>
    </xdr:to>
    <xdr:sp>
      <xdr:nvSpPr>
        <xdr:cNvPr id="3" name="AutoShape 9"/>
        <xdr:cNvSpPr>
          <a:spLocks/>
        </xdr:cNvSpPr>
      </xdr:nvSpPr>
      <xdr:spPr>
        <a:xfrm>
          <a:off x="676275" y="3238500"/>
          <a:ext cx="1047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16</xdr:row>
      <xdr:rowOff>47625</xdr:rowOff>
    </xdr:from>
    <xdr:to>
      <xdr:col>1</xdr:col>
      <xdr:colOff>152400</xdr:colOff>
      <xdr:row>18</xdr:row>
      <xdr:rowOff>190500</xdr:rowOff>
    </xdr:to>
    <xdr:sp>
      <xdr:nvSpPr>
        <xdr:cNvPr id="4" name="AutoShape 10"/>
        <xdr:cNvSpPr>
          <a:spLocks/>
        </xdr:cNvSpPr>
      </xdr:nvSpPr>
      <xdr:spPr>
        <a:xfrm>
          <a:off x="666750" y="3990975"/>
          <a:ext cx="10477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20</xdr:row>
      <xdr:rowOff>47625</xdr:rowOff>
    </xdr:from>
    <xdr:to>
      <xdr:col>1</xdr:col>
      <xdr:colOff>142875</xdr:colOff>
      <xdr:row>22</xdr:row>
      <xdr:rowOff>190500</xdr:rowOff>
    </xdr:to>
    <xdr:sp>
      <xdr:nvSpPr>
        <xdr:cNvPr id="5" name="AutoShape 11"/>
        <xdr:cNvSpPr>
          <a:spLocks/>
        </xdr:cNvSpPr>
      </xdr:nvSpPr>
      <xdr:spPr>
        <a:xfrm>
          <a:off x="657225" y="4752975"/>
          <a:ext cx="10477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24</xdr:row>
      <xdr:rowOff>38100</xdr:rowOff>
    </xdr:from>
    <xdr:to>
      <xdr:col>1</xdr:col>
      <xdr:colOff>152400</xdr:colOff>
      <xdr:row>26</xdr:row>
      <xdr:rowOff>180975</xdr:rowOff>
    </xdr:to>
    <xdr:sp>
      <xdr:nvSpPr>
        <xdr:cNvPr id="6" name="AutoShape 12"/>
        <xdr:cNvSpPr>
          <a:spLocks/>
        </xdr:cNvSpPr>
      </xdr:nvSpPr>
      <xdr:spPr>
        <a:xfrm>
          <a:off x="666750" y="5505450"/>
          <a:ext cx="10477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28575</xdr:rowOff>
    </xdr:from>
    <xdr:to>
      <xdr:col>1</xdr:col>
      <xdr:colOff>133350</xdr:colOff>
      <xdr:row>30</xdr:row>
      <xdr:rowOff>171450</xdr:rowOff>
    </xdr:to>
    <xdr:sp>
      <xdr:nvSpPr>
        <xdr:cNvPr id="7" name="AutoShape 13"/>
        <xdr:cNvSpPr>
          <a:spLocks/>
        </xdr:cNvSpPr>
      </xdr:nvSpPr>
      <xdr:spPr>
        <a:xfrm>
          <a:off x="647700" y="6257925"/>
          <a:ext cx="10477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219075</xdr:colOff>
      <xdr:row>11</xdr:row>
      <xdr:rowOff>0</xdr:rowOff>
    </xdr:from>
    <xdr:to>
      <xdr:col>9</xdr:col>
      <xdr:colOff>447675</xdr:colOff>
      <xdr:row>11</xdr:row>
      <xdr:rowOff>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4791075" y="2990850"/>
          <a:ext cx="809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11</xdr:row>
      <xdr:rowOff>0</xdr:rowOff>
    </xdr:from>
    <xdr:to>
      <xdr:col>7</xdr:col>
      <xdr:colOff>485775</xdr:colOff>
      <xdr:row>11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43350" y="3057525"/>
          <a:ext cx="1000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1</xdr:col>
      <xdr:colOff>57150</xdr:colOff>
      <xdr:row>8</xdr:row>
      <xdr:rowOff>57150</xdr:rowOff>
    </xdr:from>
    <xdr:to>
      <xdr:col>1</xdr:col>
      <xdr:colOff>161925</xdr:colOff>
      <xdr:row>10</xdr:row>
      <xdr:rowOff>200025</xdr:rowOff>
    </xdr:to>
    <xdr:sp>
      <xdr:nvSpPr>
        <xdr:cNvPr id="2" name="AutoShape 9"/>
        <xdr:cNvSpPr>
          <a:spLocks/>
        </xdr:cNvSpPr>
      </xdr:nvSpPr>
      <xdr:spPr>
        <a:xfrm>
          <a:off x="676275" y="2486025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57150</xdr:colOff>
      <xdr:row>12</xdr:row>
      <xdr:rowOff>57150</xdr:rowOff>
    </xdr:from>
    <xdr:to>
      <xdr:col>1</xdr:col>
      <xdr:colOff>161925</xdr:colOff>
      <xdr:row>14</xdr:row>
      <xdr:rowOff>200025</xdr:rowOff>
    </xdr:to>
    <xdr:sp>
      <xdr:nvSpPr>
        <xdr:cNvPr id="3" name="AutoShape 10"/>
        <xdr:cNvSpPr>
          <a:spLocks/>
        </xdr:cNvSpPr>
      </xdr:nvSpPr>
      <xdr:spPr>
        <a:xfrm>
          <a:off x="676275" y="3324225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16</xdr:row>
      <xdr:rowOff>47625</xdr:rowOff>
    </xdr:from>
    <xdr:to>
      <xdr:col>1</xdr:col>
      <xdr:colOff>152400</xdr:colOff>
      <xdr:row>18</xdr:row>
      <xdr:rowOff>190500</xdr:rowOff>
    </xdr:to>
    <xdr:sp>
      <xdr:nvSpPr>
        <xdr:cNvPr id="4" name="AutoShape 11"/>
        <xdr:cNvSpPr>
          <a:spLocks/>
        </xdr:cNvSpPr>
      </xdr:nvSpPr>
      <xdr:spPr>
        <a:xfrm>
          <a:off x="666750" y="4152900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20</xdr:row>
      <xdr:rowOff>47625</xdr:rowOff>
    </xdr:from>
    <xdr:to>
      <xdr:col>1</xdr:col>
      <xdr:colOff>142875</xdr:colOff>
      <xdr:row>22</xdr:row>
      <xdr:rowOff>190500</xdr:rowOff>
    </xdr:to>
    <xdr:sp>
      <xdr:nvSpPr>
        <xdr:cNvPr id="5" name="AutoShape 12"/>
        <xdr:cNvSpPr>
          <a:spLocks/>
        </xdr:cNvSpPr>
      </xdr:nvSpPr>
      <xdr:spPr>
        <a:xfrm>
          <a:off x="657225" y="4991100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24</xdr:row>
      <xdr:rowOff>38100</xdr:rowOff>
    </xdr:from>
    <xdr:to>
      <xdr:col>1</xdr:col>
      <xdr:colOff>152400</xdr:colOff>
      <xdr:row>26</xdr:row>
      <xdr:rowOff>180975</xdr:rowOff>
    </xdr:to>
    <xdr:sp>
      <xdr:nvSpPr>
        <xdr:cNvPr id="6" name="AutoShape 13"/>
        <xdr:cNvSpPr>
          <a:spLocks/>
        </xdr:cNvSpPr>
      </xdr:nvSpPr>
      <xdr:spPr>
        <a:xfrm>
          <a:off x="666750" y="5819775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28575</xdr:rowOff>
    </xdr:from>
    <xdr:to>
      <xdr:col>1</xdr:col>
      <xdr:colOff>133350</xdr:colOff>
      <xdr:row>30</xdr:row>
      <xdr:rowOff>171450</xdr:rowOff>
    </xdr:to>
    <xdr:sp>
      <xdr:nvSpPr>
        <xdr:cNvPr id="7" name="AutoShape 14"/>
        <xdr:cNvSpPr>
          <a:spLocks/>
        </xdr:cNvSpPr>
      </xdr:nvSpPr>
      <xdr:spPr>
        <a:xfrm>
          <a:off x="647700" y="6648450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28575</xdr:rowOff>
    </xdr:from>
    <xdr:to>
      <xdr:col>1</xdr:col>
      <xdr:colOff>133350</xdr:colOff>
      <xdr:row>34</xdr:row>
      <xdr:rowOff>171450</xdr:rowOff>
    </xdr:to>
    <xdr:sp>
      <xdr:nvSpPr>
        <xdr:cNvPr id="8" name="AutoShape 15"/>
        <xdr:cNvSpPr>
          <a:spLocks/>
        </xdr:cNvSpPr>
      </xdr:nvSpPr>
      <xdr:spPr>
        <a:xfrm>
          <a:off x="647700" y="7486650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219075</xdr:colOff>
      <xdr:row>11</xdr:row>
      <xdr:rowOff>0</xdr:rowOff>
    </xdr:from>
    <xdr:to>
      <xdr:col>8</xdr:col>
      <xdr:colOff>485775</xdr:colOff>
      <xdr:row>11</xdr:row>
      <xdr:rowOff>0</xdr:rowOff>
    </xdr:to>
    <xdr:sp>
      <xdr:nvSpPr>
        <xdr:cNvPr id="9" name="Text Box 16"/>
        <xdr:cNvSpPr txBox="1">
          <a:spLocks noChangeArrowheads="1"/>
        </xdr:cNvSpPr>
      </xdr:nvSpPr>
      <xdr:spPr>
        <a:xfrm>
          <a:off x="4676775" y="3057525"/>
          <a:ext cx="847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8</xdr:col>
      <xdr:colOff>219075</xdr:colOff>
      <xdr:row>11</xdr:row>
      <xdr:rowOff>0</xdr:rowOff>
    </xdr:from>
    <xdr:to>
      <xdr:col>9</xdr:col>
      <xdr:colOff>485775</xdr:colOff>
      <xdr:row>11</xdr:row>
      <xdr:rowOff>0</xdr:rowOff>
    </xdr:to>
    <xdr:sp>
      <xdr:nvSpPr>
        <xdr:cNvPr id="10" name="Text Box 17"/>
        <xdr:cNvSpPr txBox="1">
          <a:spLocks noChangeArrowheads="1"/>
        </xdr:cNvSpPr>
      </xdr:nvSpPr>
      <xdr:spPr>
        <a:xfrm>
          <a:off x="5257800" y="3057525"/>
          <a:ext cx="847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9</xdr:col>
      <xdr:colOff>219075</xdr:colOff>
      <xdr:row>11</xdr:row>
      <xdr:rowOff>0</xdr:rowOff>
    </xdr:from>
    <xdr:to>
      <xdr:col>10</xdr:col>
      <xdr:colOff>485775</xdr:colOff>
      <xdr:row>11</xdr:row>
      <xdr:rowOff>0</xdr:rowOff>
    </xdr:to>
    <xdr:sp>
      <xdr:nvSpPr>
        <xdr:cNvPr id="11" name="Text Box 18"/>
        <xdr:cNvSpPr txBox="1">
          <a:spLocks noChangeArrowheads="1"/>
        </xdr:cNvSpPr>
      </xdr:nvSpPr>
      <xdr:spPr>
        <a:xfrm>
          <a:off x="5838825" y="3057525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11</xdr:col>
      <xdr:colOff>219075</xdr:colOff>
      <xdr:row>11</xdr:row>
      <xdr:rowOff>0</xdr:rowOff>
    </xdr:from>
    <xdr:to>
      <xdr:col>12</xdr:col>
      <xdr:colOff>485775</xdr:colOff>
      <xdr:row>11</xdr:row>
      <xdr:rowOff>0</xdr:rowOff>
    </xdr:to>
    <xdr:sp>
      <xdr:nvSpPr>
        <xdr:cNvPr id="12" name="Text Box 19"/>
        <xdr:cNvSpPr txBox="1">
          <a:spLocks noChangeArrowheads="1"/>
        </xdr:cNvSpPr>
      </xdr:nvSpPr>
      <xdr:spPr>
        <a:xfrm>
          <a:off x="7210425" y="3057525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10</xdr:row>
      <xdr:rowOff>0</xdr:rowOff>
    </xdr:from>
    <xdr:to>
      <xdr:col>6</xdr:col>
      <xdr:colOff>219075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38450" y="32575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381500" y="4133850"/>
          <a:ext cx="1514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2" sqref="C22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1">
      <selection activeCell="H10" sqref="H10"/>
    </sheetView>
  </sheetViews>
  <sheetFormatPr defaultColWidth="9.00390625" defaultRowHeight="16.5"/>
  <cols>
    <col min="1" max="2" width="9.00390625" style="165" customWidth="1"/>
    <col min="3" max="3" width="11.625" style="165" customWidth="1"/>
    <col min="4" max="16384" width="9.00390625" style="165" customWidth="1"/>
  </cols>
  <sheetData>
    <row r="1" spans="1:20" ht="16.5">
      <c r="A1" s="163" t="s">
        <v>27</v>
      </c>
      <c r="B1" s="117"/>
      <c r="C1" s="117"/>
      <c r="D1" s="117"/>
      <c r="E1" s="117"/>
      <c r="F1" s="117"/>
      <c r="G1" s="117"/>
      <c r="H1" s="233" t="s">
        <v>167</v>
      </c>
      <c r="I1" s="233"/>
      <c r="J1" s="117"/>
      <c r="K1" s="117"/>
      <c r="L1" s="117"/>
      <c r="M1" s="117"/>
      <c r="N1" s="117"/>
      <c r="O1" s="117"/>
      <c r="P1" s="117"/>
      <c r="Q1" s="164"/>
      <c r="R1" s="117"/>
      <c r="S1" s="117"/>
      <c r="T1" s="164"/>
    </row>
    <row r="2" spans="1:20" ht="16.5">
      <c r="A2" s="246" t="s">
        <v>165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166"/>
      <c r="S2" s="166"/>
      <c r="T2" s="166"/>
    </row>
    <row r="3" spans="1:20" ht="16.5">
      <c r="A3" s="246" t="s">
        <v>166</v>
      </c>
      <c r="B3" s="234"/>
      <c r="C3" s="234"/>
      <c r="D3" s="234"/>
      <c r="E3" s="234"/>
      <c r="F3" s="234"/>
      <c r="G3" s="234"/>
      <c r="H3" s="234"/>
      <c r="I3" s="234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</row>
    <row r="4" spans="1:20" ht="16.5">
      <c r="A4" s="116"/>
      <c r="B4" s="166"/>
      <c r="C4" s="166"/>
      <c r="D4" s="247" t="s">
        <v>203</v>
      </c>
      <c r="E4" s="248"/>
      <c r="F4" s="248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</row>
    <row r="5" spans="1:20" ht="16.5">
      <c r="A5" s="116"/>
      <c r="B5" s="166"/>
      <c r="C5" s="166"/>
      <c r="D5" s="247">
        <v>2011</v>
      </c>
      <c r="E5" s="248"/>
      <c r="F5" s="248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</row>
    <row r="6" spans="1:20" s="189" customFormat="1" ht="17.25" thickBot="1">
      <c r="A6" s="186" t="s">
        <v>169</v>
      </c>
      <c r="B6" s="167"/>
      <c r="C6" s="167"/>
      <c r="D6" s="167"/>
      <c r="E6" s="167"/>
      <c r="F6" s="167"/>
      <c r="G6" s="117"/>
      <c r="H6" s="258" t="s">
        <v>168</v>
      </c>
      <c r="I6" s="259"/>
      <c r="J6" s="117"/>
      <c r="K6" s="117"/>
      <c r="L6" s="117"/>
      <c r="M6" s="117"/>
      <c r="N6" s="117"/>
      <c r="O6" s="117"/>
      <c r="P6" s="117"/>
      <c r="Q6" s="117"/>
      <c r="R6" s="187"/>
      <c r="S6" s="188"/>
      <c r="T6" s="117"/>
    </row>
    <row r="7" spans="1:9" s="168" customFormat="1" ht="15" customHeight="1">
      <c r="A7" s="242" t="s">
        <v>170</v>
      </c>
      <c r="B7" s="242"/>
      <c r="C7" s="243"/>
      <c r="D7" s="262" t="s">
        <v>171</v>
      </c>
      <c r="E7" s="256"/>
      <c r="F7" s="256"/>
      <c r="G7" s="256"/>
      <c r="H7" s="256"/>
      <c r="I7" s="241"/>
    </row>
    <row r="8" spans="1:9" s="168" customFormat="1" ht="15" customHeight="1" thickBot="1">
      <c r="A8" s="244"/>
      <c r="B8" s="244"/>
      <c r="C8" s="245"/>
      <c r="D8" s="270" t="s">
        <v>172</v>
      </c>
      <c r="E8" s="240"/>
      <c r="F8" s="133" t="s">
        <v>173</v>
      </c>
      <c r="G8" s="133" t="s">
        <v>174</v>
      </c>
      <c r="H8" s="133" t="s">
        <v>175</v>
      </c>
      <c r="I8" s="182" t="s">
        <v>176</v>
      </c>
    </row>
    <row r="9" spans="1:9" s="183" customFormat="1" ht="15" customHeight="1">
      <c r="A9" s="262" t="s">
        <v>177</v>
      </c>
      <c r="B9" s="256" t="s">
        <v>178</v>
      </c>
      <c r="C9" s="257"/>
      <c r="D9" s="262">
        <v>3</v>
      </c>
      <c r="E9" s="256"/>
      <c r="F9" s="185" t="s">
        <v>1</v>
      </c>
      <c r="G9" s="185" t="s">
        <v>1</v>
      </c>
      <c r="H9" s="185" t="s">
        <v>1</v>
      </c>
      <c r="I9" s="123">
        <v>3</v>
      </c>
    </row>
    <row r="10" spans="1:9" s="183" customFormat="1" ht="15" customHeight="1">
      <c r="A10" s="249"/>
      <c r="B10" s="250" t="s">
        <v>179</v>
      </c>
      <c r="C10" s="251"/>
      <c r="D10" s="249" t="s">
        <v>1</v>
      </c>
      <c r="E10" s="250"/>
      <c r="F10" s="178" t="s">
        <v>1</v>
      </c>
      <c r="G10" s="178" t="s">
        <v>1</v>
      </c>
      <c r="H10" s="178" t="s">
        <v>1</v>
      </c>
      <c r="I10" s="170"/>
    </row>
    <row r="11" spans="1:9" s="183" customFormat="1" ht="15" customHeight="1">
      <c r="A11" s="249"/>
      <c r="B11" s="250" t="s">
        <v>180</v>
      </c>
      <c r="C11" s="251"/>
      <c r="D11" s="249">
        <v>2</v>
      </c>
      <c r="E11" s="250"/>
      <c r="F11" s="178" t="s">
        <v>1</v>
      </c>
      <c r="G11" s="178" t="s">
        <v>1</v>
      </c>
      <c r="H11" s="178" t="s">
        <v>1</v>
      </c>
      <c r="I11" s="170">
        <v>2</v>
      </c>
    </row>
    <row r="12" spans="1:9" s="183" customFormat="1" ht="15" customHeight="1">
      <c r="A12" s="249" t="s">
        <v>181</v>
      </c>
      <c r="B12" s="250" t="s">
        <v>182</v>
      </c>
      <c r="C12" s="251"/>
      <c r="D12" s="249">
        <v>167</v>
      </c>
      <c r="E12" s="250"/>
      <c r="F12" s="169">
        <v>50</v>
      </c>
      <c r="G12" s="178" t="s">
        <v>1</v>
      </c>
      <c r="H12" s="169">
        <v>35</v>
      </c>
      <c r="I12" s="170">
        <v>82</v>
      </c>
    </row>
    <row r="13" spans="1:9" s="183" customFormat="1" ht="15" customHeight="1">
      <c r="A13" s="249"/>
      <c r="B13" s="250" t="s">
        <v>183</v>
      </c>
      <c r="C13" s="251"/>
      <c r="D13" s="249">
        <v>91</v>
      </c>
      <c r="E13" s="250"/>
      <c r="F13" s="169">
        <v>30</v>
      </c>
      <c r="G13" s="178" t="s">
        <v>1</v>
      </c>
      <c r="H13" s="169">
        <v>25</v>
      </c>
      <c r="I13" s="170">
        <v>36</v>
      </c>
    </row>
    <row r="14" spans="1:9" s="183" customFormat="1" ht="15" customHeight="1">
      <c r="A14" s="249"/>
      <c r="B14" s="250" t="s">
        <v>184</v>
      </c>
      <c r="C14" s="251"/>
      <c r="D14" s="249" t="s">
        <v>1</v>
      </c>
      <c r="E14" s="250"/>
      <c r="F14" s="178" t="s">
        <v>1</v>
      </c>
      <c r="G14" s="178" t="s">
        <v>1</v>
      </c>
      <c r="H14" s="178" t="s">
        <v>1</v>
      </c>
      <c r="I14" s="179" t="s">
        <v>1</v>
      </c>
    </row>
    <row r="15" spans="1:9" s="183" customFormat="1" ht="15" customHeight="1">
      <c r="A15" s="249"/>
      <c r="B15" s="260" t="s">
        <v>185</v>
      </c>
      <c r="C15" s="261"/>
      <c r="D15" s="249" t="s">
        <v>1</v>
      </c>
      <c r="E15" s="250"/>
      <c r="F15" s="178" t="s">
        <v>1</v>
      </c>
      <c r="G15" s="178" t="s">
        <v>1</v>
      </c>
      <c r="H15" s="178" t="s">
        <v>1</v>
      </c>
      <c r="I15" s="179" t="s">
        <v>1</v>
      </c>
    </row>
    <row r="16" spans="1:9" s="184" customFormat="1" ht="15" customHeight="1">
      <c r="A16" s="252" t="s">
        <v>196</v>
      </c>
      <c r="B16" s="263"/>
      <c r="C16" s="264"/>
      <c r="D16" s="249"/>
      <c r="E16" s="250"/>
      <c r="F16" s="265"/>
      <c r="G16" s="265"/>
      <c r="H16" s="265"/>
      <c r="I16" s="266"/>
    </row>
    <row r="17" spans="1:9" s="184" customFormat="1" ht="15" customHeight="1">
      <c r="A17" s="249" t="s">
        <v>197</v>
      </c>
      <c r="B17" s="250"/>
      <c r="C17" s="251"/>
      <c r="D17" s="249" t="s">
        <v>1</v>
      </c>
      <c r="E17" s="250"/>
      <c r="F17" s="178" t="s">
        <v>1</v>
      </c>
      <c r="G17" s="178" t="s">
        <v>1</v>
      </c>
      <c r="H17" s="178" t="s">
        <v>1</v>
      </c>
      <c r="I17" s="179" t="s">
        <v>1</v>
      </c>
    </row>
    <row r="18" spans="1:9" s="184" customFormat="1" ht="15" customHeight="1">
      <c r="A18" s="249" t="s">
        <v>198</v>
      </c>
      <c r="B18" s="250"/>
      <c r="C18" s="251"/>
      <c r="D18" s="249" t="s">
        <v>1</v>
      </c>
      <c r="E18" s="250"/>
      <c r="F18" s="178" t="s">
        <v>1</v>
      </c>
      <c r="G18" s="178" t="s">
        <v>1</v>
      </c>
      <c r="H18" s="178" t="s">
        <v>1</v>
      </c>
      <c r="I18" s="179" t="s">
        <v>1</v>
      </c>
    </row>
    <row r="19" spans="1:9" s="184" customFormat="1" ht="15" customHeight="1">
      <c r="A19" s="249" t="s">
        <v>199</v>
      </c>
      <c r="B19" s="250"/>
      <c r="C19" s="251"/>
      <c r="D19" s="249">
        <v>3</v>
      </c>
      <c r="E19" s="250"/>
      <c r="F19" s="178" t="s">
        <v>1</v>
      </c>
      <c r="G19" s="178" t="s">
        <v>1</v>
      </c>
      <c r="H19" s="178" t="s">
        <v>1</v>
      </c>
      <c r="I19" s="179">
        <v>3</v>
      </c>
    </row>
    <row r="20" spans="1:9" s="184" customFormat="1" ht="15" customHeight="1">
      <c r="A20" s="249" t="s">
        <v>200</v>
      </c>
      <c r="B20" s="250"/>
      <c r="C20" s="251"/>
      <c r="D20" s="249">
        <v>2</v>
      </c>
      <c r="E20" s="250"/>
      <c r="F20" s="178" t="s">
        <v>1</v>
      </c>
      <c r="G20" s="178" t="s">
        <v>1</v>
      </c>
      <c r="H20" s="178" t="s">
        <v>1</v>
      </c>
      <c r="I20" s="179">
        <v>2</v>
      </c>
    </row>
    <row r="21" spans="1:9" s="184" customFormat="1" ht="15" customHeight="1">
      <c r="A21" s="249" t="s">
        <v>201</v>
      </c>
      <c r="B21" s="250"/>
      <c r="C21" s="251"/>
      <c r="D21" s="249" t="s">
        <v>1</v>
      </c>
      <c r="E21" s="250"/>
      <c r="F21" s="178" t="s">
        <v>1</v>
      </c>
      <c r="G21" s="178" t="s">
        <v>1</v>
      </c>
      <c r="H21" s="178" t="s">
        <v>1</v>
      </c>
      <c r="I21" s="179" t="s">
        <v>1</v>
      </c>
    </row>
    <row r="22" spans="1:9" s="184" customFormat="1" ht="15" customHeight="1">
      <c r="A22" s="249" t="s">
        <v>202</v>
      </c>
      <c r="B22" s="250"/>
      <c r="C22" s="251"/>
      <c r="D22" s="249">
        <v>258</v>
      </c>
      <c r="E22" s="250"/>
      <c r="F22" s="178">
        <v>79</v>
      </c>
      <c r="G22" s="178" t="s">
        <v>1</v>
      </c>
      <c r="H22" s="178">
        <v>60</v>
      </c>
      <c r="I22" s="179">
        <v>119</v>
      </c>
    </row>
    <row r="23" spans="1:9" s="183" customFormat="1" ht="15" customHeight="1">
      <c r="A23" s="252" t="s">
        <v>186</v>
      </c>
      <c r="B23" s="253"/>
      <c r="C23" s="254"/>
      <c r="D23" s="249"/>
      <c r="E23" s="250"/>
      <c r="F23" s="250"/>
      <c r="G23" s="250"/>
      <c r="H23" s="250"/>
      <c r="I23" s="255"/>
    </row>
    <row r="24" spans="1:9" s="184" customFormat="1" ht="15" customHeight="1">
      <c r="A24" s="249" t="s">
        <v>187</v>
      </c>
      <c r="B24" s="250"/>
      <c r="C24" s="251"/>
      <c r="D24" s="249">
        <v>192</v>
      </c>
      <c r="E24" s="250"/>
      <c r="F24" s="169">
        <v>67</v>
      </c>
      <c r="G24" s="178" t="s">
        <v>1</v>
      </c>
      <c r="H24" s="169">
        <v>46</v>
      </c>
      <c r="I24" s="170">
        <v>79</v>
      </c>
    </row>
    <row r="25" spans="1:9" s="184" customFormat="1" ht="15" customHeight="1">
      <c r="A25" s="249" t="s">
        <v>188</v>
      </c>
      <c r="B25" s="250"/>
      <c r="C25" s="251"/>
      <c r="D25" s="249">
        <v>71</v>
      </c>
      <c r="E25" s="250"/>
      <c r="F25" s="169">
        <v>12</v>
      </c>
      <c r="G25" s="178" t="s">
        <v>1</v>
      </c>
      <c r="H25" s="169">
        <v>14</v>
      </c>
      <c r="I25" s="170">
        <v>45</v>
      </c>
    </row>
    <row r="26" spans="1:9" s="118" customFormat="1" ht="15" customHeight="1">
      <c r="A26" s="252" t="s">
        <v>189</v>
      </c>
      <c r="B26" s="263"/>
      <c r="C26" s="264"/>
      <c r="D26" s="249"/>
      <c r="E26" s="250"/>
      <c r="F26" s="265"/>
      <c r="G26" s="265"/>
      <c r="H26" s="265"/>
      <c r="I26" s="266"/>
    </row>
    <row r="27" spans="1:9" s="118" customFormat="1" ht="15" customHeight="1">
      <c r="A27" s="249" t="s">
        <v>190</v>
      </c>
      <c r="B27" s="250"/>
      <c r="C27" s="251"/>
      <c r="D27" s="249">
        <v>19</v>
      </c>
      <c r="E27" s="250"/>
      <c r="F27" s="169">
        <v>7</v>
      </c>
      <c r="G27" s="178" t="s">
        <v>1</v>
      </c>
      <c r="H27" s="169">
        <v>5</v>
      </c>
      <c r="I27" s="170">
        <v>7</v>
      </c>
    </row>
    <row r="28" spans="1:9" s="118" customFormat="1" ht="15" customHeight="1">
      <c r="A28" s="249" t="s">
        <v>191</v>
      </c>
      <c r="B28" s="250"/>
      <c r="C28" s="251"/>
      <c r="D28" s="249">
        <v>54</v>
      </c>
      <c r="E28" s="250"/>
      <c r="F28" s="169">
        <v>17</v>
      </c>
      <c r="G28" s="178" t="s">
        <v>1</v>
      </c>
      <c r="H28" s="169">
        <v>18</v>
      </c>
      <c r="I28" s="170">
        <v>19</v>
      </c>
    </row>
    <row r="29" spans="1:9" s="118" customFormat="1" ht="15" customHeight="1">
      <c r="A29" s="249" t="s">
        <v>192</v>
      </c>
      <c r="B29" s="250"/>
      <c r="C29" s="251"/>
      <c r="D29" s="249">
        <v>84</v>
      </c>
      <c r="E29" s="250"/>
      <c r="F29" s="169">
        <v>33</v>
      </c>
      <c r="G29" s="178" t="s">
        <v>1</v>
      </c>
      <c r="H29" s="169">
        <v>18</v>
      </c>
      <c r="I29" s="170">
        <v>33</v>
      </c>
    </row>
    <row r="30" spans="1:9" s="118" customFormat="1" ht="15" customHeight="1">
      <c r="A30" s="249" t="s">
        <v>193</v>
      </c>
      <c r="B30" s="250"/>
      <c r="C30" s="251"/>
      <c r="D30" s="249">
        <v>91</v>
      </c>
      <c r="E30" s="250"/>
      <c r="F30" s="169">
        <v>21</v>
      </c>
      <c r="G30" s="178" t="s">
        <v>1</v>
      </c>
      <c r="H30" s="169">
        <v>10</v>
      </c>
      <c r="I30" s="170">
        <v>60</v>
      </c>
    </row>
    <row r="31" spans="1:9" s="118" customFormat="1" ht="15" customHeight="1">
      <c r="A31" s="249" t="s">
        <v>194</v>
      </c>
      <c r="B31" s="250"/>
      <c r="C31" s="251"/>
      <c r="D31" s="249">
        <v>15</v>
      </c>
      <c r="E31" s="250"/>
      <c r="F31" s="169">
        <v>2</v>
      </c>
      <c r="G31" s="178" t="s">
        <v>1</v>
      </c>
      <c r="H31" s="169">
        <v>9</v>
      </c>
      <c r="I31" s="170">
        <v>4</v>
      </c>
    </row>
    <row r="32" spans="1:9" s="118" customFormat="1" ht="15" customHeight="1" thickBot="1">
      <c r="A32" s="267" t="s">
        <v>195</v>
      </c>
      <c r="B32" s="268"/>
      <c r="C32" s="269"/>
      <c r="D32" s="267" t="s">
        <v>1</v>
      </c>
      <c r="E32" s="268"/>
      <c r="F32" s="180" t="s">
        <v>1</v>
      </c>
      <c r="G32" s="180" t="s">
        <v>1</v>
      </c>
      <c r="H32" s="180" t="s">
        <v>1</v>
      </c>
      <c r="I32" s="181" t="s">
        <v>1</v>
      </c>
    </row>
    <row r="33" spans="1:15" ht="16.5">
      <c r="A33" s="171" t="s">
        <v>23</v>
      </c>
      <c r="B33" s="171"/>
      <c r="C33" s="171"/>
      <c r="D33" s="172"/>
      <c r="E33" s="172"/>
      <c r="F33" s="173"/>
      <c r="G33" s="174"/>
      <c r="H33" s="175" t="s">
        <v>96</v>
      </c>
      <c r="I33" s="176"/>
      <c r="J33" s="177"/>
      <c r="K33" s="177"/>
      <c r="L33" s="177"/>
      <c r="M33" s="177"/>
      <c r="N33" s="177"/>
      <c r="O33" s="177"/>
    </row>
  </sheetData>
  <mergeCells count="60">
    <mergeCell ref="A2:I2"/>
    <mergeCell ref="J2:Q2"/>
    <mergeCell ref="H1:I1"/>
    <mergeCell ref="D4:F4"/>
    <mergeCell ref="A3:I3"/>
    <mergeCell ref="B14:C14"/>
    <mergeCell ref="D8:E8"/>
    <mergeCell ref="D7:I7"/>
    <mergeCell ref="A7:C8"/>
    <mergeCell ref="A9:A11"/>
    <mergeCell ref="B10:C10"/>
    <mergeCell ref="B11:C11"/>
    <mergeCell ref="B12:C12"/>
    <mergeCell ref="B13:C13"/>
    <mergeCell ref="A28:C28"/>
    <mergeCell ref="A29:C29"/>
    <mergeCell ref="D24:E24"/>
    <mergeCell ref="D25:E25"/>
    <mergeCell ref="A24:C24"/>
    <mergeCell ref="A25:C25"/>
    <mergeCell ref="D26:I26"/>
    <mergeCell ref="A26:C26"/>
    <mergeCell ref="A30:C30"/>
    <mergeCell ref="A31:C31"/>
    <mergeCell ref="A32:C32"/>
    <mergeCell ref="D27:E27"/>
    <mergeCell ref="D28:E28"/>
    <mergeCell ref="D29:E29"/>
    <mergeCell ref="D30:E30"/>
    <mergeCell ref="D31:E31"/>
    <mergeCell ref="D32:E32"/>
    <mergeCell ref="A27:C27"/>
    <mergeCell ref="A16:C16"/>
    <mergeCell ref="D16:I16"/>
    <mergeCell ref="A17:C17"/>
    <mergeCell ref="D17:E17"/>
    <mergeCell ref="A18:C18"/>
    <mergeCell ref="D18:E18"/>
    <mergeCell ref="A19:C19"/>
    <mergeCell ref="D19:E19"/>
    <mergeCell ref="H6:I6"/>
    <mergeCell ref="A20:C20"/>
    <mergeCell ref="D20:E20"/>
    <mergeCell ref="A21:C21"/>
    <mergeCell ref="D21:E21"/>
    <mergeCell ref="B15:C15"/>
    <mergeCell ref="A12:A15"/>
    <mergeCell ref="D9:E9"/>
    <mergeCell ref="D10:E10"/>
    <mergeCell ref="D11:E11"/>
    <mergeCell ref="D5:F5"/>
    <mergeCell ref="A22:C22"/>
    <mergeCell ref="D22:E22"/>
    <mergeCell ref="A23:C23"/>
    <mergeCell ref="D23:I23"/>
    <mergeCell ref="D12:E12"/>
    <mergeCell ref="D13:E13"/>
    <mergeCell ref="D14:E14"/>
    <mergeCell ref="D15:E15"/>
    <mergeCell ref="B9:C9"/>
  </mergeCells>
  <printOptions/>
  <pageMargins left="0.7480314960629921" right="0.7480314960629921" top="0.984251968503937" bottom="0.984251968503937" header="0.5118110236220472" footer="0.5118110236220472"/>
  <pageSetup firstPageNumber="154" useFirstPageNumber="1" horizontalDpi="600" verticalDpi="600" orientation="portrait" paperSize="9" r:id="rId1"/>
  <headerFooter alignWithMargins="0">
    <oddFooter>&amp;C- &amp;P+1 -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23"/>
  <sheetViews>
    <sheetView zoomScalePageLayoutView="0" workbookViewId="0" topLeftCell="A4">
      <selection activeCell="A18" sqref="A18"/>
    </sheetView>
  </sheetViews>
  <sheetFormatPr defaultColWidth="9.00390625" defaultRowHeight="16.5"/>
  <cols>
    <col min="1" max="1" width="16.00390625" style="0" customWidth="1"/>
    <col min="2" max="2" width="8.125" style="0" customWidth="1"/>
    <col min="3" max="4" width="7.625" style="0" customWidth="1"/>
    <col min="5" max="5" width="7.375" style="0" customWidth="1"/>
    <col min="6" max="6" width="7.125" style="0" customWidth="1"/>
    <col min="7" max="7" width="7.50390625" style="0" customWidth="1"/>
    <col min="8" max="8" width="6.875" style="0" customWidth="1"/>
    <col min="9" max="9" width="7.50390625" style="0" customWidth="1"/>
    <col min="10" max="17" width="8.625" style="0" customWidth="1"/>
  </cols>
  <sheetData>
    <row r="1" spans="1:20" ht="16.5">
      <c r="A1" s="36" t="s">
        <v>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7" t="s">
        <v>34</v>
      </c>
      <c r="R1" s="3"/>
      <c r="S1" s="3"/>
      <c r="T1" s="37"/>
    </row>
    <row r="2" spans="1:20" ht="16.5">
      <c r="A2" s="277" t="s">
        <v>207</v>
      </c>
      <c r="B2" s="274"/>
      <c r="C2" s="274"/>
      <c r="D2" s="274"/>
      <c r="E2" s="274"/>
      <c r="F2" s="274"/>
      <c r="G2" s="274"/>
      <c r="H2" s="274"/>
      <c r="I2" s="274"/>
      <c r="J2" s="274" t="s">
        <v>204</v>
      </c>
      <c r="K2" s="274"/>
      <c r="L2" s="274"/>
      <c r="M2" s="274"/>
      <c r="N2" s="274"/>
      <c r="O2" s="274"/>
      <c r="P2" s="274"/>
      <c r="Q2" s="274"/>
      <c r="R2" s="38"/>
      <c r="S2" s="38"/>
      <c r="T2" s="38"/>
    </row>
    <row r="3" spans="1:20" ht="17.25" thickBot="1">
      <c r="A3" s="39"/>
      <c r="B3" s="39"/>
      <c r="C3" s="39"/>
      <c r="D3" s="40"/>
      <c r="E3" s="39"/>
      <c r="F3" s="39"/>
      <c r="G3" s="41"/>
      <c r="H3" s="40"/>
      <c r="I3" s="42" t="s">
        <v>35</v>
      </c>
      <c r="J3" s="40"/>
      <c r="K3" s="40"/>
      <c r="L3" s="40"/>
      <c r="M3" s="40"/>
      <c r="N3" s="40"/>
      <c r="O3" s="40"/>
      <c r="P3" s="40"/>
      <c r="Q3" s="41" t="s">
        <v>36</v>
      </c>
      <c r="R3" s="64"/>
      <c r="S3" s="65"/>
      <c r="T3" s="41"/>
    </row>
    <row r="4" spans="1:19" ht="16.5" customHeight="1">
      <c r="A4" s="224" t="s">
        <v>40</v>
      </c>
      <c r="B4" s="229" t="s">
        <v>37</v>
      </c>
      <c r="C4" s="278" t="s">
        <v>64</v>
      </c>
      <c r="D4" s="279"/>
      <c r="E4" s="279"/>
      <c r="F4" s="279"/>
      <c r="G4" s="279"/>
      <c r="H4" s="279"/>
      <c r="I4" s="279"/>
      <c r="J4" s="51" t="s">
        <v>50</v>
      </c>
      <c r="K4" s="52"/>
      <c r="L4" s="52"/>
      <c r="M4" s="52"/>
      <c r="N4" s="52"/>
      <c r="O4" s="52"/>
      <c r="P4" s="52"/>
      <c r="Q4" s="52"/>
      <c r="R4" s="15"/>
      <c r="S4" s="15"/>
    </row>
    <row r="5" spans="1:17" ht="16.5" customHeight="1">
      <c r="A5" s="225"/>
      <c r="B5" s="271"/>
      <c r="C5" s="272" t="s">
        <v>2</v>
      </c>
      <c r="D5" s="235" t="s">
        <v>44</v>
      </c>
      <c r="E5" s="236"/>
      <c r="F5" s="236"/>
      <c r="G5" s="236"/>
      <c r="H5" s="236"/>
      <c r="I5" s="236"/>
      <c r="J5" s="53"/>
      <c r="K5" s="54"/>
      <c r="L5" s="272" t="s">
        <v>51</v>
      </c>
      <c r="M5" s="235" t="s">
        <v>3</v>
      </c>
      <c r="N5" s="236"/>
      <c r="O5" s="236"/>
      <c r="P5" s="280"/>
      <c r="Q5" s="235" t="s">
        <v>4</v>
      </c>
    </row>
    <row r="6" spans="1:17" ht="16.5">
      <c r="A6" s="225"/>
      <c r="B6" s="271"/>
      <c r="C6" s="273"/>
      <c r="D6" s="232" t="s">
        <v>45</v>
      </c>
      <c r="E6" s="230"/>
      <c r="F6" s="230"/>
      <c r="G6" s="230"/>
      <c r="H6" s="230"/>
      <c r="I6" s="230"/>
      <c r="J6" s="55"/>
      <c r="K6" s="56"/>
      <c r="L6" s="273"/>
      <c r="M6" s="281"/>
      <c r="N6" s="230"/>
      <c r="O6" s="230"/>
      <c r="P6" s="282"/>
      <c r="Q6" s="281"/>
    </row>
    <row r="7" spans="1:17" ht="16.5" customHeight="1">
      <c r="A7" s="226" t="s">
        <v>41</v>
      </c>
      <c r="B7" s="271"/>
      <c r="C7" s="273"/>
      <c r="D7" s="275" t="s">
        <v>46</v>
      </c>
      <c r="E7" s="276"/>
      <c r="F7" s="276"/>
      <c r="G7" s="276"/>
      <c r="H7" s="276"/>
      <c r="I7" s="276"/>
      <c r="J7" s="57" t="s">
        <v>52</v>
      </c>
      <c r="K7" s="58"/>
      <c r="L7" s="273"/>
      <c r="M7" s="283" t="s">
        <v>53</v>
      </c>
      <c r="N7" s="284"/>
      <c r="O7" s="284"/>
      <c r="P7" s="285"/>
      <c r="Q7" s="281"/>
    </row>
    <row r="8" spans="1:17" ht="24" customHeight="1">
      <c r="A8" s="227"/>
      <c r="B8" s="287" t="s">
        <v>38</v>
      </c>
      <c r="C8" s="222" t="s">
        <v>39</v>
      </c>
      <c r="D8" s="46" t="s">
        <v>5</v>
      </c>
      <c r="E8" s="46" t="s">
        <v>6</v>
      </c>
      <c r="F8" s="46" t="s">
        <v>7</v>
      </c>
      <c r="G8" s="46" t="s">
        <v>8</v>
      </c>
      <c r="H8" s="46" t="s">
        <v>9</v>
      </c>
      <c r="I8" s="47" t="s">
        <v>47</v>
      </c>
      <c r="J8" s="46" t="s">
        <v>54</v>
      </c>
      <c r="K8" s="46" t="s">
        <v>28</v>
      </c>
      <c r="L8" s="273" t="s">
        <v>55</v>
      </c>
      <c r="M8" s="46" t="s">
        <v>5</v>
      </c>
      <c r="N8" s="46" t="s">
        <v>10</v>
      </c>
      <c r="O8" s="46" t="s">
        <v>11</v>
      </c>
      <c r="P8" s="46" t="s">
        <v>56</v>
      </c>
      <c r="Q8" s="281"/>
    </row>
    <row r="9" spans="1:17" ht="36.75" customHeight="1" thickBot="1">
      <c r="A9" s="228"/>
      <c r="B9" s="288"/>
      <c r="C9" s="223"/>
      <c r="D9" s="48" t="s">
        <v>29</v>
      </c>
      <c r="E9" s="49" t="s">
        <v>31</v>
      </c>
      <c r="F9" s="48" t="s">
        <v>48</v>
      </c>
      <c r="G9" s="48" t="s">
        <v>30</v>
      </c>
      <c r="H9" s="48" t="s">
        <v>49</v>
      </c>
      <c r="I9" s="50" t="s">
        <v>32</v>
      </c>
      <c r="J9" s="59" t="s">
        <v>57</v>
      </c>
      <c r="K9" s="60" t="s">
        <v>58</v>
      </c>
      <c r="L9" s="286"/>
      <c r="M9" s="49" t="s">
        <v>29</v>
      </c>
      <c r="N9" s="61" t="s">
        <v>59</v>
      </c>
      <c r="O9" s="61" t="s">
        <v>60</v>
      </c>
      <c r="P9" s="62" t="s">
        <v>61</v>
      </c>
      <c r="Q9" s="63" t="s">
        <v>62</v>
      </c>
    </row>
    <row r="10" spans="1:17" ht="39" customHeight="1">
      <c r="A10" s="43" t="s">
        <v>155</v>
      </c>
      <c r="B10" s="97">
        <v>161.65</v>
      </c>
      <c r="C10" s="81">
        <v>161.65</v>
      </c>
      <c r="D10" s="81">
        <v>112.77</v>
      </c>
      <c r="E10" s="81">
        <v>111.82</v>
      </c>
      <c r="F10" s="98" t="s">
        <v>0</v>
      </c>
      <c r="G10" s="98" t="s">
        <v>0</v>
      </c>
      <c r="H10" s="98" t="s">
        <v>0</v>
      </c>
      <c r="I10" s="103" t="s">
        <v>0</v>
      </c>
      <c r="J10" s="102">
        <v>0.94</v>
      </c>
      <c r="K10" s="81">
        <v>0.02</v>
      </c>
      <c r="L10" s="81">
        <v>0.08</v>
      </c>
      <c r="M10" s="81">
        <v>11.36</v>
      </c>
      <c r="N10" s="98" t="s">
        <v>0</v>
      </c>
      <c r="O10" s="81">
        <v>11.36</v>
      </c>
      <c r="P10" s="98" t="s">
        <v>0</v>
      </c>
      <c r="Q10" s="96">
        <v>37.44</v>
      </c>
    </row>
    <row r="11" spans="1:17" ht="39" customHeight="1">
      <c r="A11" s="43" t="s">
        <v>156</v>
      </c>
      <c r="B11" s="99">
        <v>107.93</v>
      </c>
      <c r="C11" s="81">
        <f>D11+L11+M11+Q11</f>
        <v>204.32</v>
      </c>
      <c r="D11" s="81">
        <f>E11+J11+K11</f>
        <v>107.92999999999999</v>
      </c>
      <c r="E11" s="81">
        <v>106.88</v>
      </c>
      <c r="F11" s="98" t="s">
        <v>63</v>
      </c>
      <c r="G11" s="98" t="s">
        <v>63</v>
      </c>
      <c r="H11" s="98" t="s">
        <v>63</v>
      </c>
      <c r="I11" s="98" t="s">
        <v>63</v>
      </c>
      <c r="J11" s="76">
        <v>1.05</v>
      </c>
      <c r="K11" s="81">
        <v>0</v>
      </c>
      <c r="L11" s="81">
        <v>0.1</v>
      </c>
      <c r="M11" s="81">
        <f>SUM(N11:P11)</f>
        <v>14.66</v>
      </c>
      <c r="N11" s="98" t="s">
        <v>63</v>
      </c>
      <c r="O11" s="81">
        <v>14.66</v>
      </c>
      <c r="P11" s="98" t="s">
        <v>63</v>
      </c>
      <c r="Q11" s="77">
        <v>81.63</v>
      </c>
    </row>
    <row r="12" spans="1:17" ht="39" customHeight="1">
      <c r="A12" s="43" t="s">
        <v>157</v>
      </c>
      <c r="B12" s="99">
        <v>107.56</v>
      </c>
      <c r="C12" s="81">
        <f>D12+L12+M12+Q12</f>
        <v>249.14</v>
      </c>
      <c r="D12" s="81">
        <f>E12+J12</f>
        <v>107.56</v>
      </c>
      <c r="E12" s="81">
        <v>106.53</v>
      </c>
      <c r="F12" s="98" t="s">
        <v>63</v>
      </c>
      <c r="G12" s="98" t="s">
        <v>63</v>
      </c>
      <c r="H12" s="98" t="s">
        <v>63</v>
      </c>
      <c r="I12" s="98" t="s">
        <v>63</v>
      </c>
      <c r="J12" s="76">
        <v>1.03</v>
      </c>
      <c r="K12" s="98" t="s">
        <v>63</v>
      </c>
      <c r="L12" s="81">
        <v>0.15</v>
      </c>
      <c r="M12" s="81">
        <v>20.41</v>
      </c>
      <c r="N12" s="98" t="s">
        <v>63</v>
      </c>
      <c r="O12" s="81">
        <v>20.41</v>
      </c>
      <c r="P12" s="98" t="s">
        <v>63</v>
      </c>
      <c r="Q12" s="77">
        <v>121.02</v>
      </c>
    </row>
    <row r="13" spans="1:17" ht="39" customHeight="1">
      <c r="A13" s="43" t="s">
        <v>158</v>
      </c>
      <c r="B13" s="99">
        <v>100.0366301369863</v>
      </c>
      <c r="C13" s="81">
        <v>188.73</v>
      </c>
      <c r="D13" s="81">
        <f>E13+J13</f>
        <v>100.77000000000001</v>
      </c>
      <c r="E13" s="81">
        <v>100.04</v>
      </c>
      <c r="F13" s="98" t="s">
        <v>0</v>
      </c>
      <c r="G13" s="98" t="s">
        <v>0</v>
      </c>
      <c r="H13" s="98" t="s">
        <v>0</v>
      </c>
      <c r="I13" s="98" t="s">
        <v>0</v>
      </c>
      <c r="J13" s="76">
        <v>0.73</v>
      </c>
      <c r="K13" s="98" t="s">
        <v>0</v>
      </c>
      <c r="L13" s="81">
        <v>0.05</v>
      </c>
      <c r="M13" s="81">
        <v>29.98</v>
      </c>
      <c r="N13" s="81">
        <v>0.68</v>
      </c>
      <c r="O13" s="81">
        <v>29.3</v>
      </c>
      <c r="P13" s="98" t="s">
        <v>0</v>
      </c>
      <c r="Q13" s="77">
        <v>58.66</v>
      </c>
    </row>
    <row r="14" spans="1:17" ht="39" customHeight="1">
      <c r="A14" s="43" t="s">
        <v>159</v>
      </c>
      <c r="B14" s="105">
        <f>D14/365</f>
        <v>100.07783835616438</v>
      </c>
      <c r="C14" s="5">
        <v>76639.239</v>
      </c>
      <c r="D14" s="5">
        <v>36528.411</v>
      </c>
      <c r="E14" s="5">
        <f>36231.84+F14</f>
        <v>36528.411</v>
      </c>
      <c r="F14" s="5">
        <v>296.571</v>
      </c>
      <c r="G14" s="6" t="s">
        <v>1</v>
      </c>
      <c r="H14" s="6" t="s">
        <v>1</v>
      </c>
      <c r="I14" s="6" t="s">
        <v>1</v>
      </c>
      <c r="J14" s="106" t="s">
        <v>1</v>
      </c>
      <c r="K14" s="107" t="s">
        <v>1</v>
      </c>
      <c r="L14" s="5">
        <v>26.824</v>
      </c>
      <c r="M14" s="5">
        <v>11283</v>
      </c>
      <c r="N14" s="5">
        <v>538</v>
      </c>
      <c r="O14" s="5">
        <v>10745</v>
      </c>
      <c r="P14" s="6" t="s">
        <v>1</v>
      </c>
      <c r="Q14" s="31">
        <v>28801.004</v>
      </c>
    </row>
    <row r="15" spans="1:17" ht="39" customHeight="1">
      <c r="A15" s="43" t="s">
        <v>160</v>
      </c>
      <c r="B15" s="105">
        <v>101.39</v>
      </c>
      <c r="C15" s="5">
        <v>83225</v>
      </c>
      <c r="D15" s="5">
        <v>37008</v>
      </c>
      <c r="E15" s="5">
        <v>37008</v>
      </c>
      <c r="F15" s="98" t="s">
        <v>0</v>
      </c>
      <c r="G15" s="98" t="s">
        <v>0</v>
      </c>
      <c r="H15" s="98" t="s">
        <v>0</v>
      </c>
      <c r="I15" s="98" t="s">
        <v>0</v>
      </c>
      <c r="J15" s="4">
        <v>124</v>
      </c>
      <c r="K15" s="98" t="s">
        <v>0</v>
      </c>
      <c r="L15" s="5">
        <v>55</v>
      </c>
      <c r="M15" s="5">
        <v>11860</v>
      </c>
      <c r="N15" s="5">
        <v>848</v>
      </c>
      <c r="O15" s="5">
        <v>11012</v>
      </c>
      <c r="P15" s="6" t="s">
        <v>1</v>
      </c>
      <c r="Q15" s="31">
        <v>34302</v>
      </c>
    </row>
    <row r="16" spans="1:17" ht="39" customHeight="1">
      <c r="A16" s="43" t="s">
        <v>161</v>
      </c>
      <c r="B16" s="105"/>
      <c r="C16" s="5"/>
      <c r="D16" s="5"/>
      <c r="E16" s="5"/>
      <c r="F16" s="98" t="s">
        <v>0</v>
      </c>
      <c r="G16" s="98" t="s">
        <v>0</v>
      </c>
      <c r="H16" s="98" t="s">
        <v>0</v>
      </c>
      <c r="I16" s="98" t="s">
        <v>0</v>
      </c>
      <c r="J16" s="4"/>
      <c r="K16" s="98" t="s">
        <v>0</v>
      </c>
      <c r="L16" s="5"/>
      <c r="M16" s="5"/>
      <c r="N16" s="5"/>
      <c r="O16" s="5"/>
      <c r="P16" s="6" t="s">
        <v>1</v>
      </c>
      <c r="Q16" s="31"/>
    </row>
    <row r="17" spans="1:17" ht="5.25" customHeight="1" thickBot="1">
      <c r="A17" s="33"/>
      <c r="B17" s="7"/>
      <c r="C17" s="8"/>
      <c r="D17" s="8"/>
      <c r="E17" s="8"/>
      <c r="F17" s="9"/>
      <c r="G17" s="8"/>
      <c r="H17" s="9"/>
      <c r="I17" s="9"/>
      <c r="J17" s="10"/>
      <c r="K17" s="11"/>
      <c r="L17" s="11"/>
      <c r="M17" s="11"/>
      <c r="N17" s="12"/>
      <c r="O17" s="11"/>
      <c r="P17" s="12"/>
      <c r="Q17" s="32"/>
    </row>
    <row r="18" spans="1:17" ht="16.5">
      <c r="A18" s="36" t="s">
        <v>231</v>
      </c>
      <c r="B18" s="13"/>
      <c r="C18" s="13"/>
      <c r="D18" s="13"/>
      <c r="E18" s="13"/>
      <c r="F18" s="14"/>
      <c r="G18" s="14"/>
      <c r="H18" s="2"/>
      <c r="I18" s="2"/>
      <c r="J18" s="44" t="s">
        <v>42</v>
      </c>
      <c r="K18" s="2"/>
      <c r="L18" s="2"/>
      <c r="M18" s="2"/>
      <c r="N18" s="2"/>
      <c r="O18" s="2"/>
      <c r="P18" s="2"/>
      <c r="Q18" s="2"/>
    </row>
    <row r="19" spans="1:17" ht="16.5">
      <c r="A19" s="36" t="s">
        <v>65</v>
      </c>
      <c r="B19" s="3"/>
      <c r="C19" s="3"/>
      <c r="D19" s="3"/>
      <c r="E19" s="3"/>
      <c r="F19" s="2"/>
      <c r="G19" s="2"/>
      <c r="H19" s="2"/>
      <c r="I19" s="2"/>
      <c r="J19" s="45" t="s">
        <v>43</v>
      </c>
      <c r="K19" s="2"/>
      <c r="L19" s="2"/>
      <c r="M19" s="2"/>
      <c r="N19" s="2"/>
      <c r="O19" s="2"/>
      <c r="P19" s="2"/>
      <c r="Q19" s="2"/>
    </row>
    <row r="20" ht="16.5">
      <c r="J20" s="15"/>
    </row>
    <row r="21" ht="16.5">
      <c r="J21" s="15"/>
    </row>
    <row r="22" ht="16.5">
      <c r="J22" s="15"/>
    </row>
    <row r="23" ht="16.5">
      <c r="J23" s="15"/>
    </row>
  </sheetData>
  <sheetProtection/>
  <mergeCells count="17">
    <mergeCell ref="J2:Q2"/>
    <mergeCell ref="D7:I7"/>
    <mergeCell ref="A2:I2"/>
    <mergeCell ref="C4:I4"/>
    <mergeCell ref="L5:L7"/>
    <mergeCell ref="M5:P6"/>
    <mergeCell ref="Q5:Q8"/>
    <mergeCell ref="M7:P7"/>
    <mergeCell ref="L8:L9"/>
    <mergeCell ref="B8:B9"/>
    <mergeCell ref="D5:I5"/>
    <mergeCell ref="D6:I6"/>
    <mergeCell ref="C8:C9"/>
    <mergeCell ref="A4:A6"/>
    <mergeCell ref="A7:A9"/>
    <mergeCell ref="B4:B7"/>
    <mergeCell ref="C5:C7"/>
  </mergeCells>
  <printOptions/>
  <pageMargins left="1.1811023622047245" right="0.984251968503937" top="1.5748031496062993" bottom="1.1811023622047245" header="0" footer="0.9055118110236221"/>
  <pageSetup firstPageNumber="155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Q20"/>
  <sheetViews>
    <sheetView zoomScalePageLayoutView="0" workbookViewId="0" topLeftCell="A1">
      <selection activeCell="A18" sqref="A18"/>
    </sheetView>
  </sheetViews>
  <sheetFormatPr defaultColWidth="9.00390625" defaultRowHeight="16.5"/>
  <cols>
    <col min="1" max="1" width="13.625" style="122" customWidth="1"/>
    <col min="2" max="2" width="7.875" style="121" customWidth="1"/>
    <col min="3" max="4" width="8.125" style="121" customWidth="1"/>
    <col min="5" max="5" width="10.00390625" style="121" customWidth="1"/>
    <col min="6" max="6" width="7.875" style="121" customWidth="1"/>
    <col min="7" max="7" width="8.125" style="121" customWidth="1"/>
    <col min="8" max="8" width="9.75390625" style="121" customWidth="1"/>
    <col min="9" max="9" width="6.625" style="121" customWidth="1"/>
    <col min="10" max="10" width="7.625" style="121" customWidth="1"/>
    <col min="11" max="11" width="10.125" style="121" customWidth="1"/>
    <col min="12" max="12" width="6.625" style="121" customWidth="1"/>
    <col min="13" max="13" width="7.625" style="121" customWidth="1"/>
    <col min="14" max="14" width="10.125" style="121" customWidth="1"/>
    <col min="15" max="15" width="10.25390625" style="121" customWidth="1"/>
    <col min="16" max="16" width="7.875" style="121" customWidth="1"/>
    <col min="17" max="17" width="8.125" style="121" customWidth="1"/>
    <col min="18" max="16384" width="9.00390625" style="122" customWidth="1"/>
  </cols>
  <sheetData>
    <row r="1" spans="1:17" ht="16.5">
      <c r="A1" s="36" t="s">
        <v>33</v>
      </c>
      <c r="B1" s="2"/>
      <c r="C1" s="2"/>
      <c r="I1" s="68"/>
      <c r="J1" s="68"/>
      <c r="K1" s="68"/>
      <c r="L1" s="68"/>
      <c r="M1" s="68"/>
      <c r="N1" s="68"/>
      <c r="O1" s="68"/>
      <c r="P1" s="68"/>
      <c r="Q1" s="37" t="s">
        <v>34</v>
      </c>
    </row>
    <row r="2" spans="1:17" s="190" customFormat="1" ht="16.5">
      <c r="A2" s="277" t="s">
        <v>205</v>
      </c>
      <c r="B2" s="291"/>
      <c r="C2" s="291"/>
      <c r="D2" s="291"/>
      <c r="E2" s="291"/>
      <c r="F2" s="291"/>
      <c r="G2" s="291"/>
      <c r="H2" s="291"/>
      <c r="I2" s="274" t="s">
        <v>206</v>
      </c>
      <c r="J2" s="274"/>
      <c r="K2" s="274"/>
      <c r="L2" s="274"/>
      <c r="M2" s="274"/>
      <c r="N2" s="274"/>
      <c r="O2" s="274"/>
      <c r="P2" s="274"/>
      <c r="Q2" s="274"/>
    </row>
    <row r="3" spans="1:17" ht="17.25" thickBot="1">
      <c r="A3" s="121"/>
      <c r="B3" s="2"/>
      <c r="C3" s="2"/>
      <c r="D3" s="2"/>
      <c r="E3" s="2"/>
      <c r="F3" s="2"/>
      <c r="G3" s="2"/>
      <c r="H3" s="42" t="s">
        <v>35</v>
      </c>
      <c r="I3" s="124"/>
      <c r="J3" s="124"/>
      <c r="K3" s="16"/>
      <c r="L3" s="16"/>
      <c r="M3" s="16"/>
      <c r="N3" s="16"/>
      <c r="O3" s="16"/>
      <c r="P3" s="125"/>
      <c r="Q3" s="41" t="s">
        <v>36</v>
      </c>
    </row>
    <row r="4" spans="1:17" ht="16.5" customHeight="1">
      <c r="A4" s="309" t="s">
        <v>40</v>
      </c>
      <c r="B4" s="318" t="s">
        <v>66</v>
      </c>
      <c r="C4" s="319"/>
      <c r="D4" s="319"/>
      <c r="E4" s="319"/>
      <c r="F4" s="319"/>
      <c r="G4" s="319"/>
      <c r="H4" s="320"/>
      <c r="I4" s="126"/>
      <c r="J4" s="126"/>
      <c r="K4" s="126"/>
      <c r="L4" s="126"/>
      <c r="M4" s="126"/>
      <c r="N4" s="127"/>
      <c r="O4" s="293" t="s">
        <v>76</v>
      </c>
      <c r="P4" s="293" t="s">
        <v>77</v>
      </c>
      <c r="Q4" s="295" t="s">
        <v>78</v>
      </c>
    </row>
    <row r="5" spans="1:17" ht="16.5">
      <c r="A5" s="226"/>
      <c r="B5" s="317" t="s">
        <v>13</v>
      </c>
      <c r="C5" s="310"/>
      <c r="D5" s="310"/>
      <c r="E5" s="311"/>
      <c r="F5" s="301" t="s">
        <v>14</v>
      </c>
      <c r="G5" s="310"/>
      <c r="H5" s="311"/>
      <c r="I5" s="297" t="s">
        <v>15</v>
      </c>
      <c r="J5" s="297"/>
      <c r="K5" s="298"/>
      <c r="L5" s="301" t="s">
        <v>4</v>
      </c>
      <c r="M5" s="297"/>
      <c r="N5" s="298"/>
      <c r="O5" s="294"/>
      <c r="P5" s="294"/>
      <c r="Q5" s="296"/>
    </row>
    <row r="6" spans="1:17" ht="16.5" customHeight="1">
      <c r="A6" s="226"/>
      <c r="B6" s="315" t="s">
        <v>67</v>
      </c>
      <c r="C6" s="313"/>
      <c r="D6" s="313"/>
      <c r="E6" s="314"/>
      <c r="F6" s="312"/>
      <c r="G6" s="313"/>
      <c r="H6" s="314"/>
      <c r="I6" s="299"/>
      <c r="J6" s="299"/>
      <c r="K6" s="300"/>
      <c r="L6" s="296"/>
      <c r="M6" s="299"/>
      <c r="N6" s="300"/>
      <c r="O6" s="294"/>
      <c r="P6" s="294"/>
      <c r="Q6" s="296"/>
    </row>
    <row r="7" spans="1:17" ht="27" customHeight="1">
      <c r="A7" s="226"/>
      <c r="B7" s="316" t="s">
        <v>68</v>
      </c>
      <c r="C7" s="302"/>
      <c r="D7" s="302"/>
      <c r="E7" s="303"/>
      <c r="F7" s="304" t="s">
        <v>69</v>
      </c>
      <c r="G7" s="302"/>
      <c r="H7" s="303"/>
      <c r="I7" s="302" t="s">
        <v>79</v>
      </c>
      <c r="J7" s="302"/>
      <c r="K7" s="303"/>
      <c r="L7" s="304" t="s">
        <v>62</v>
      </c>
      <c r="M7" s="302"/>
      <c r="N7" s="303"/>
      <c r="O7" s="294"/>
      <c r="P7" s="294"/>
      <c r="Q7" s="296"/>
    </row>
    <row r="8" spans="1:17" ht="28.5" customHeight="1">
      <c r="A8" s="226" t="s">
        <v>41</v>
      </c>
      <c r="B8" s="129" t="s">
        <v>5</v>
      </c>
      <c r="C8" s="128" t="s">
        <v>70</v>
      </c>
      <c r="D8" s="128" t="s">
        <v>71</v>
      </c>
      <c r="E8" s="128" t="s">
        <v>16</v>
      </c>
      <c r="F8" s="128" t="s">
        <v>5</v>
      </c>
      <c r="G8" s="128" t="s">
        <v>70</v>
      </c>
      <c r="H8" s="128" t="s">
        <v>16</v>
      </c>
      <c r="I8" s="128" t="s">
        <v>5</v>
      </c>
      <c r="J8" s="128" t="s">
        <v>80</v>
      </c>
      <c r="K8" s="128" t="s">
        <v>17</v>
      </c>
      <c r="L8" s="128" t="s">
        <v>5</v>
      </c>
      <c r="M8" s="128" t="s">
        <v>80</v>
      </c>
      <c r="N8" s="128" t="s">
        <v>17</v>
      </c>
      <c r="O8" s="305" t="s">
        <v>81</v>
      </c>
      <c r="P8" s="307" t="s">
        <v>82</v>
      </c>
      <c r="Q8" s="289" t="s">
        <v>83</v>
      </c>
    </row>
    <row r="9" spans="1:17" ht="39" thickBot="1">
      <c r="A9" s="292"/>
      <c r="B9" s="67" t="s">
        <v>72</v>
      </c>
      <c r="C9" s="48" t="s">
        <v>73</v>
      </c>
      <c r="D9" s="48" t="s">
        <v>74</v>
      </c>
      <c r="E9" s="48" t="s">
        <v>75</v>
      </c>
      <c r="F9" s="48" t="s">
        <v>72</v>
      </c>
      <c r="G9" s="48" t="s">
        <v>73</v>
      </c>
      <c r="H9" s="50" t="s">
        <v>75</v>
      </c>
      <c r="I9" s="49" t="s">
        <v>72</v>
      </c>
      <c r="J9" s="66" t="s">
        <v>84</v>
      </c>
      <c r="K9" s="48" t="s">
        <v>85</v>
      </c>
      <c r="L9" s="48" t="s">
        <v>72</v>
      </c>
      <c r="M9" s="49" t="s">
        <v>84</v>
      </c>
      <c r="N9" s="49" t="s">
        <v>85</v>
      </c>
      <c r="O9" s="306"/>
      <c r="P9" s="308"/>
      <c r="Q9" s="290"/>
    </row>
    <row r="10" spans="1:17" ht="39" customHeight="1">
      <c r="A10" s="43" t="s">
        <v>155</v>
      </c>
      <c r="B10" s="130">
        <v>111.82</v>
      </c>
      <c r="C10" s="131">
        <v>111.82</v>
      </c>
      <c r="D10" s="98" t="s">
        <v>0</v>
      </c>
      <c r="E10" s="98" t="s">
        <v>0</v>
      </c>
      <c r="F10" s="131">
        <f>SUM(G10:H10)</f>
        <v>1.03</v>
      </c>
      <c r="G10" s="131">
        <v>1.03</v>
      </c>
      <c r="H10" s="132">
        <v>0</v>
      </c>
      <c r="I10" s="134">
        <v>11.36</v>
      </c>
      <c r="J10" s="135">
        <v>4.4</v>
      </c>
      <c r="K10" s="131">
        <v>6.97</v>
      </c>
      <c r="L10" s="131">
        <v>37.44</v>
      </c>
      <c r="M10" s="131">
        <v>10.98</v>
      </c>
      <c r="N10" s="131">
        <v>26.46</v>
      </c>
      <c r="O10" s="136">
        <v>0.569</v>
      </c>
      <c r="P10" s="137">
        <v>1</v>
      </c>
      <c r="Q10" s="138">
        <v>0.23159</v>
      </c>
    </row>
    <row r="11" spans="1:17" ht="39" customHeight="1">
      <c r="A11" s="43" t="s">
        <v>156</v>
      </c>
      <c r="B11" s="130">
        <f>SUM(C11:E11)</f>
        <v>106.88</v>
      </c>
      <c r="C11" s="131">
        <v>106.88</v>
      </c>
      <c r="D11" s="98" t="s">
        <v>63</v>
      </c>
      <c r="E11" s="98" t="s">
        <v>63</v>
      </c>
      <c r="F11" s="101">
        <f>SUM(G11:H11)</f>
        <v>1.15</v>
      </c>
      <c r="G11" s="131">
        <v>1.15</v>
      </c>
      <c r="H11" s="132">
        <v>0</v>
      </c>
      <c r="I11" s="134">
        <f>SUM(J11:K11)</f>
        <v>14.66</v>
      </c>
      <c r="J11" s="135">
        <v>5.83</v>
      </c>
      <c r="K11" s="131">
        <v>8.83</v>
      </c>
      <c r="L11" s="131">
        <f>SUM(M11:N11)</f>
        <v>81.63</v>
      </c>
      <c r="M11" s="131">
        <v>19.21</v>
      </c>
      <c r="N11" s="131">
        <v>62.42</v>
      </c>
      <c r="O11" s="139">
        <v>0.541</v>
      </c>
      <c r="P11" s="140">
        <v>1</v>
      </c>
      <c r="Q11" s="141">
        <v>0.3995</v>
      </c>
    </row>
    <row r="12" spans="1:17" ht="39" customHeight="1">
      <c r="A12" s="43" t="s">
        <v>157</v>
      </c>
      <c r="B12" s="130">
        <v>106.53</v>
      </c>
      <c r="C12" s="134">
        <v>106.53</v>
      </c>
      <c r="D12" s="98" t="s">
        <v>63</v>
      </c>
      <c r="E12" s="98" t="s">
        <v>63</v>
      </c>
      <c r="F12" s="101">
        <v>1.17</v>
      </c>
      <c r="G12" s="131">
        <v>1.17</v>
      </c>
      <c r="H12" s="100" t="s">
        <v>63</v>
      </c>
      <c r="I12" s="134">
        <v>20.41</v>
      </c>
      <c r="J12" s="131">
        <v>4.69</v>
      </c>
      <c r="K12" s="131">
        <v>15.72</v>
      </c>
      <c r="L12" s="131">
        <v>121.02</v>
      </c>
      <c r="M12" s="131">
        <v>15.37</v>
      </c>
      <c r="N12" s="131">
        <v>105.65</v>
      </c>
      <c r="O12" s="136">
        <v>0.534</v>
      </c>
      <c r="P12" s="137">
        <v>1</v>
      </c>
      <c r="Q12" s="138">
        <v>0.4858</v>
      </c>
    </row>
    <row r="13" spans="1:17" ht="39" customHeight="1">
      <c r="A13" s="43" t="s">
        <v>158</v>
      </c>
      <c r="B13" s="130">
        <v>99.31</v>
      </c>
      <c r="C13" s="134">
        <v>99.31</v>
      </c>
      <c r="D13" s="98" t="s">
        <v>0</v>
      </c>
      <c r="E13" s="98" t="s">
        <v>0</v>
      </c>
      <c r="F13" s="101">
        <v>0.78</v>
      </c>
      <c r="G13" s="101">
        <v>0.78</v>
      </c>
      <c r="H13" s="100" t="s">
        <v>0</v>
      </c>
      <c r="I13" s="134">
        <v>29.98</v>
      </c>
      <c r="J13" s="131">
        <v>3.67</v>
      </c>
      <c r="K13" s="131">
        <v>26.31</v>
      </c>
      <c r="L13" s="131">
        <v>58.66</v>
      </c>
      <c r="M13" s="131">
        <v>20.09</v>
      </c>
      <c r="N13" s="131">
        <v>38.57</v>
      </c>
      <c r="O13" s="136">
        <v>0.489</v>
      </c>
      <c r="P13" s="137">
        <v>1</v>
      </c>
      <c r="Q13" s="138">
        <v>0.3108</v>
      </c>
    </row>
    <row r="14" spans="1:17" ht="39" customHeight="1">
      <c r="A14" s="43" t="s">
        <v>159</v>
      </c>
      <c r="B14" s="130">
        <v>36231.84</v>
      </c>
      <c r="C14" s="134">
        <v>36231.84</v>
      </c>
      <c r="D14" s="98" t="s">
        <v>1</v>
      </c>
      <c r="E14" s="98" t="s">
        <v>1</v>
      </c>
      <c r="F14" s="101">
        <v>323.395</v>
      </c>
      <c r="G14" s="101">
        <v>323.395</v>
      </c>
      <c r="H14" s="100" t="s">
        <v>1</v>
      </c>
      <c r="I14" s="134">
        <v>11283</v>
      </c>
      <c r="J14" s="131">
        <v>1335</v>
      </c>
      <c r="K14" s="131">
        <v>9948</v>
      </c>
      <c r="L14" s="131">
        <v>28801.004</v>
      </c>
      <c r="M14" s="131">
        <v>3637.556</v>
      </c>
      <c r="N14" s="131">
        <v>25163.448</v>
      </c>
      <c r="O14" s="136">
        <v>0.486</v>
      </c>
      <c r="P14" s="137">
        <v>1</v>
      </c>
      <c r="Q14" s="138">
        <v>0.3758</v>
      </c>
    </row>
    <row r="15" spans="1:17" ht="39" customHeight="1">
      <c r="A15" s="43" t="s">
        <v>160</v>
      </c>
      <c r="B15" s="142">
        <v>36884</v>
      </c>
      <c r="C15" s="143">
        <v>36884</v>
      </c>
      <c r="D15" s="98" t="s">
        <v>1</v>
      </c>
      <c r="E15" s="98" t="s">
        <v>1</v>
      </c>
      <c r="F15" s="144">
        <v>180</v>
      </c>
      <c r="G15" s="144">
        <v>146</v>
      </c>
      <c r="H15" s="145">
        <v>33.91</v>
      </c>
      <c r="I15" s="143">
        <v>11860</v>
      </c>
      <c r="J15" s="144">
        <v>2016</v>
      </c>
      <c r="K15" s="144">
        <v>9844</v>
      </c>
      <c r="L15" s="144">
        <v>34302</v>
      </c>
      <c r="M15" s="144">
        <v>3095</v>
      </c>
      <c r="N15" s="144">
        <v>31207</v>
      </c>
      <c r="O15" s="146">
        <v>0.49</v>
      </c>
      <c r="P15" s="147">
        <v>1</v>
      </c>
      <c r="Q15" s="148">
        <v>0.4122</v>
      </c>
    </row>
    <row r="16" spans="1:17" ht="39" customHeight="1">
      <c r="A16" s="43" t="s">
        <v>161</v>
      </c>
      <c r="B16" s="142"/>
      <c r="C16" s="143"/>
      <c r="D16" s="98" t="s">
        <v>1</v>
      </c>
      <c r="E16" s="98" t="s">
        <v>1</v>
      </c>
      <c r="F16" s="144"/>
      <c r="G16" s="144"/>
      <c r="H16" s="145"/>
      <c r="I16" s="143"/>
      <c r="J16" s="144"/>
      <c r="K16" s="144"/>
      <c r="L16" s="144"/>
      <c r="M16" s="144"/>
      <c r="N16" s="144"/>
      <c r="O16" s="146"/>
      <c r="P16" s="147"/>
      <c r="Q16" s="148">
        <v>0.4122</v>
      </c>
    </row>
    <row r="17" spans="1:17" ht="4.5" customHeight="1" thickBot="1">
      <c r="A17" s="149"/>
      <c r="B17" s="150"/>
      <c r="C17" s="151"/>
      <c r="D17" s="151"/>
      <c r="E17" s="151"/>
      <c r="F17" s="151"/>
      <c r="G17" s="151"/>
      <c r="H17" s="152"/>
      <c r="I17" s="153"/>
      <c r="J17" s="151"/>
      <c r="K17" s="151"/>
      <c r="L17" s="151"/>
      <c r="M17" s="151"/>
      <c r="N17" s="151"/>
      <c r="O17" s="154"/>
      <c r="P17" s="155"/>
      <c r="Q17" s="156"/>
    </row>
    <row r="18" spans="1:17" ht="16.5">
      <c r="A18" s="1" t="s">
        <v>231</v>
      </c>
      <c r="B18" s="3"/>
      <c r="C18" s="17"/>
      <c r="D18" s="3"/>
      <c r="E18" s="3"/>
      <c r="F18" s="2"/>
      <c r="G18" s="2"/>
      <c r="H18" s="2"/>
      <c r="I18" s="68" t="s">
        <v>42</v>
      </c>
      <c r="J18" s="2"/>
      <c r="K18" s="2"/>
      <c r="L18" s="2"/>
      <c r="M18" s="2"/>
      <c r="N18" s="2"/>
      <c r="O18" s="2"/>
      <c r="P18" s="2"/>
      <c r="Q18" s="2"/>
    </row>
    <row r="19" spans="1:17" ht="16.5">
      <c r="A19" s="1" t="s">
        <v>12</v>
      </c>
      <c r="B19" s="3"/>
      <c r="C19" s="3"/>
      <c r="D19" s="3"/>
      <c r="E19" s="3"/>
      <c r="F19" s="2"/>
      <c r="G19" s="2"/>
      <c r="H19" s="2"/>
      <c r="I19" s="45" t="s">
        <v>43</v>
      </c>
      <c r="J19" s="2"/>
      <c r="K19" s="2"/>
      <c r="L19" s="2"/>
      <c r="M19" s="2"/>
      <c r="N19" s="2"/>
      <c r="O19" s="2"/>
      <c r="P19" s="2"/>
      <c r="Q19" s="2"/>
    </row>
    <row r="20" spans="2:17" ht="16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</sheetData>
  <sheetProtection/>
  <mergeCells count="20">
    <mergeCell ref="L7:N7"/>
    <mergeCell ref="O8:O9"/>
    <mergeCell ref="P8:P9"/>
    <mergeCell ref="A4:A7"/>
    <mergeCell ref="F5:H6"/>
    <mergeCell ref="B6:E6"/>
    <mergeCell ref="B7:E7"/>
    <mergeCell ref="F7:H7"/>
    <mergeCell ref="B5:E5"/>
    <mergeCell ref="B4:H4"/>
    <mergeCell ref="Q8:Q9"/>
    <mergeCell ref="A2:H2"/>
    <mergeCell ref="I2:Q2"/>
    <mergeCell ref="A8:A9"/>
    <mergeCell ref="O4:O7"/>
    <mergeCell ref="P4:P7"/>
    <mergeCell ref="Q4:Q7"/>
    <mergeCell ref="I5:K6"/>
    <mergeCell ref="L5:N6"/>
    <mergeCell ref="I7:K7"/>
  </mergeCells>
  <printOptions/>
  <pageMargins left="1.1811023622047245" right="1.1811023622047245" top="1.5748031496062993" bottom="1.1811023622047245" header="0" footer="0.9055118110236221"/>
  <pageSetup firstPageNumber="157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Q38"/>
  <sheetViews>
    <sheetView zoomScalePageLayoutView="0" workbookViewId="0" topLeftCell="A1">
      <selection activeCell="A32" sqref="A32:IV32"/>
    </sheetView>
  </sheetViews>
  <sheetFormatPr defaultColWidth="9.00390625" defaultRowHeight="16.5"/>
  <cols>
    <col min="1" max="1" width="8.125" style="0" customWidth="1"/>
    <col min="2" max="2" width="5.625" style="0" customWidth="1"/>
    <col min="3" max="3" width="8.125" style="0" customWidth="1"/>
    <col min="4" max="13" width="7.625" style="0" customWidth="1"/>
    <col min="14" max="14" width="7.625" style="112" customWidth="1"/>
    <col min="15" max="17" width="7.625" style="0" customWidth="1"/>
  </cols>
  <sheetData>
    <row r="1" spans="1:17" ht="16.5">
      <c r="A1" s="88" t="s">
        <v>18</v>
      </c>
      <c r="B1" s="18"/>
      <c r="C1" s="19"/>
      <c r="D1" s="20"/>
      <c r="E1" s="20"/>
      <c r="F1" s="20"/>
      <c r="G1" s="20"/>
      <c r="H1" s="20"/>
      <c r="I1" s="20"/>
      <c r="J1" s="20"/>
      <c r="K1" s="20"/>
      <c r="L1" s="20"/>
      <c r="M1" s="20"/>
      <c r="N1" s="110"/>
      <c r="O1" s="35"/>
      <c r="P1" s="35"/>
      <c r="Q1" s="37" t="s">
        <v>34</v>
      </c>
    </row>
    <row r="2" spans="1:17" ht="21.75" customHeight="1">
      <c r="A2" s="329" t="s">
        <v>208</v>
      </c>
      <c r="B2" s="329"/>
      <c r="C2" s="329"/>
      <c r="D2" s="329"/>
      <c r="E2" s="329"/>
      <c r="F2" s="329"/>
      <c r="G2" s="329"/>
      <c r="H2" s="329"/>
      <c r="I2" s="329"/>
      <c r="J2" s="332" t="s">
        <v>209</v>
      </c>
      <c r="K2" s="332"/>
      <c r="L2" s="332"/>
      <c r="M2" s="332"/>
      <c r="N2" s="332"/>
      <c r="O2" s="332"/>
      <c r="P2" s="332"/>
      <c r="Q2" s="332"/>
    </row>
    <row r="3" spans="1:17" ht="16.5">
      <c r="A3" s="330" t="s">
        <v>162</v>
      </c>
      <c r="B3" s="331"/>
      <c r="C3" s="331"/>
      <c r="D3" s="331"/>
      <c r="E3" s="331"/>
      <c r="F3" s="331"/>
      <c r="G3" s="331"/>
      <c r="H3" s="331"/>
      <c r="I3" s="331"/>
      <c r="J3" s="333">
        <v>2011</v>
      </c>
      <c r="K3" s="333"/>
      <c r="L3" s="333"/>
      <c r="M3" s="333"/>
      <c r="N3" s="333"/>
      <c r="O3" s="333"/>
      <c r="P3" s="333"/>
      <c r="Q3" s="333"/>
    </row>
    <row r="4" spans="1:17" ht="17.25" thickBot="1">
      <c r="A4" s="21"/>
      <c r="B4" s="21"/>
      <c r="C4" s="21"/>
      <c r="D4" s="21"/>
      <c r="E4" s="21"/>
      <c r="F4" s="21"/>
      <c r="G4" s="21"/>
      <c r="H4" s="21"/>
      <c r="I4" s="89" t="s">
        <v>19</v>
      </c>
      <c r="J4" s="21"/>
      <c r="K4" s="21"/>
      <c r="L4" s="21"/>
      <c r="M4" s="21"/>
      <c r="N4" s="111"/>
      <c r="O4" s="18"/>
      <c r="P4" s="22"/>
      <c r="Q4" s="87" t="s">
        <v>97</v>
      </c>
    </row>
    <row r="5" spans="1:17" s="385" customFormat="1" ht="42" customHeight="1">
      <c r="A5" s="372" t="s">
        <v>246</v>
      </c>
      <c r="B5" s="373"/>
      <c r="C5" s="374"/>
      <c r="D5" s="375" t="s">
        <v>232</v>
      </c>
      <c r="E5" s="376" t="s">
        <v>233</v>
      </c>
      <c r="F5" s="376" t="s">
        <v>234</v>
      </c>
      <c r="G5" s="377" t="s">
        <v>235</v>
      </c>
      <c r="H5" s="378"/>
      <c r="I5" s="378"/>
      <c r="J5" s="379"/>
      <c r="K5" s="380"/>
      <c r="L5" s="381" t="s">
        <v>236</v>
      </c>
      <c r="M5" s="381" t="s">
        <v>237</v>
      </c>
      <c r="N5" s="382" t="s">
        <v>238</v>
      </c>
      <c r="O5" s="383" t="s">
        <v>239</v>
      </c>
      <c r="P5" s="384"/>
      <c r="Q5" s="383" t="s">
        <v>240</v>
      </c>
    </row>
    <row r="6" spans="1:17" s="385" customFormat="1" ht="29.25" customHeight="1">
      <c r="A6" s="386"/>
      <c r="B6" s="386"/>
      <c r="C6" s="387"/>
      <c r="D6" s="388"/>
      <c r="E6" s="389"/>
      <c r="F6" s="390"/>
      <c r="G6" s="389" t="s">
        <v>241</v>
      </c>
      <c r="H6" s="391" t="s">
        <v>242</v>
      </c>
      <c r="I6" s="392"/>
      <c r="J6" s="393" t="s">
        <v>243</v>
      </c>
      <c r="K6" s="394"/>
      <c r="L6" s="389"/>
      <c r="M6" s="389"/>
      <c r="N6" s="395"/>
      <c r="O6" s="396"/>
      <c r="P6" s="397"/>
      <c r="Q6" s="396"/>
    </row>
    <row r="7" spans="1:17" s="385" customFormat="1" ht="36" customHeight="1">
      <c r="A7" s="386"/>
      <c r="B7" s="386"/>
      <c r="C7" s="387"/>
      <c r="D7" s="388"/>
      <c r="E7" s="389"/>
      <c r="F7" s="390"/>
      <c r="G7" s="390"/>
      <c r="H7" s="396"/>
      <c r="I7" s="397"/>
      <c r="J7" s="398" t="s">
        <v>244</v>
      </c>
      <c r="K7" s="399" t="s">
        <v>245</v>
      </c>
      <c r="L7" s="389"/>
      <c r="M7" s="389"/>
      <c r="N7" s="395"/>
      <c r="O7" s="396"/>
      <c r="P7" s="397"/>
      <c r="Q7" s="396"/>
    </row>
    <row r="8" spans="1:17" s="385" customFormat="1" ht="11.25" thickBot="1">
      <c r="A8" s="400"/>
      <c r="B8" s="400"/>
      <c r="C8" s="401"/>
      <c r="D8" s="402"/>
      <c r="E8" s="403"/>
      <c r="F8" s="404">
        <v>1</v>
      </c>
      <c r="G8" s="404">
        <v>2</v>
      </c>
      <c r="H8" s="405">
        <v>3</v>
      </c>
      <c r="I8" s="406"/>
      <c r="J8" s="407">
        <v>4</v>
      </c>
      <c r="K8" s="404">
        <v>5</v>
      </c>
      <c r="L8" s="404">
        <v>6</v>
      </c>
      <c r="M8" s="408"/>
      <c r="N8" s="409"/>
      <c r="O8" s="410"/>
      <c r="P8" s="411"/>
      <c r="Q8" s="412"/>
    </row>
    <row r="9" spans="1:17" s="385" customFormat="1" ht="15" customHeight="1">
      <c r="A9" s="372" t="s">
        <v>247</v>
      </c>
      <c r="B9" s="413" t="s">
        <v>20</v>
      </c>
      <c r="C9" s="414" t="s">
        <v>86</v>
      </c>
      <c r="D9" s="415">
        <v>510</v>
      </c>
      <c r="E9" s="416">
        <v>510</v>
      </c>
      <c r="F9" s="417">
        <v>510</v>
      </c>
      <c r="G9" s="417">
        <v>222</v>
      </c>
      <c r="H9" s="418"/>
      <c r="I9" s="417">
        <v>222</v>
      </c>
      <c r="J9" s="419"/>
      <c r="K9" s="419"/>
      <c r="L9" s="417">
        <v>261</v>
      </c>
      <c r="M9" s="420"/>
      <c r="N9" s="421">
        <v>100</v>
      </c>
      <c r="O9" s="422"/>
      <c r="P9" s="422"/>
      <c r="Q9" s="420"/>
    </row>
    <row r="10" spans="1:17" s="385" customFormat="1" ht="15" customHeight="1">
      <c r="A10" s="386"/>
      <c r="B10" s="413" t="s">
        <v>21</v>
      </c>
      <c r="C10" s="423" t="s">
        <v>248</v>
      </c>
      <c r="D10" s="415">
        <v>166</v>
      </c>
      <c r="E10" s="415">
        <v>166</v>
      </c>
      <c r="F10" s="415">
        <v>166</v>
      </c>
      <c r="G10" s="415">
        <v>22</v>
      </c>
      <c r="H10" s="424"/>
      <c r="I10" s="415">
        <v>22</v>
      </c>
      <c r="J10" s="425"/>
      <c r="K10" s="426"/>
      <c r="L10" s="415">
        <v>119</v>
      </c>
      <c r="M10" s="427"/>
      <c r="N10" s="428">
        <v>100</v>
      </c>
      <c r="O10" s="429"/>
      <c r="P10" s="429"/>
      <c r="Q10" s="427"/>
    </row>
    <row r="11" spans="1:17" s="385" customFormat="1" ht="15" customHeight="1">
      <c r="A11" s="386"/>
      <c r="B11" s="413" t="s">
        <v>22</v>
      </c>
      <c r="C11" s="423" t="s">
        <v>87</v>
      </c>
      <c r="D11" s="415">
        <v>344</v>
      </c>
      <c r="E11" s="415">
        <v>344</v>
      </c>
      <c r="F11" s="415">
        <v>344</v>
      </c>
      <c r="G11" s="415">
        <v>200</v>
      </c>
      <c r="H11" s="424"/>
      <c r="I11" s="415">
        <v>200</v>
      </c>
      <c r="J11" s="425"/>
      <c r="K11" s="426"/>
      <c r="L11" s="430">
        <v>142</v>
      </c>
      <c r="M11" s="427"/>
      <c r="N11" s="428">
        <v>100</v>
      </c>
      <c r="O11" s="429"/>
      <c r="P11" s="429"/>
      <c r="Q11" s="427"/>
    </row>
    <row r="12" spans="1:17" s="385" customFormat="1" ht="15" customHeight="1">
      <c r="A12" s="431"/>
      <c r="B12" s="432"/>
      <c r="C12" s="433"/>
      <c r="D12" s="415"/>
      <c r="E12" s="415"/>
      <c r="F12" s="415"/>
      <c r="G12" s="415"/>
      <c r="H12" s="424"/>
      <c r="I12" s="415"/>
      <c r="J12" s="425"/>
      <c r="K12" s="434"/>
      <c r="L12" s="430"/>
      <c r="M12" s="435"/>
      <c r="N12" s="428"/>
      <c r="O12" s="429"/>
      <c r="P12" s="429"/>
      <c r="Q12" s="435"/>
    </row>
    <row r="13" spans="1:17" s="385" customFormat="1" ht="15" customHeight="1">
      <c r="A13" s="436" t="s">
        <v>249</v>
      </c>
      <c r="B13" s="413" t="s">
        <v>20</v>
      </c>
      <c r="C13" s="423" t="s">
        <v>86</v>
      </c>
      <c r="D13" s="415">
        <v>44</v>
      </c>
      <c r="E13" s="415">
        <v>44</v>
      </c>
      <c r="F13" s="415">
        <v>44</v>
      </c>
      <c r="G13" s="415">
        <v>28</v>
      </c>
      <c r="H13" s="424"/>
      <c r="I13" s="415">
        <v>28</v>
      </c>
      <c r="J13" s="425"/>
      <c r="K13" s="426"/>
      <c r="L13" s="415">
        <v>16</v>
      </c>
      <c r="M13" s="437"/>
      <c r="N13" s="421">
        <v>100</v>
      </c>
      <c r="O13" s="429"/>
      <c r="P13" s="429"/>
      <c r="Q13" s="438">
        <v>57</v>
      </c>
    </row>
    <row r="14" spans="1:17" s="385" customFormat="1" ht="15" customHeight="1">
      <c r="A14" s="439"/>
      <c r="B14" s="413" t="s">
        <v>21</v>
      </c>
      <c r="C14" s="423" t="s">
        <v>248</v>
      </c>
      <c r="D14" s="415">
        <v>7</v>
      </c>
      <c r="E14" s="415">
        <v>7</v>
      </c>
      <c r="F14" s="415">
        <v>7</v>
      </c>
      <c r="G14" s="415">
        <v>3</v>
      </c>
      <c r="H14" s="424"/>
      <c r="I14" s="415">
        <v>3</v>
      </c>
      <c r="J14" s="425"/>
      <c r="K14" s="426"/>
      <c r="L14" s="415">
        <v>4</v>
      </c>
      <c r="M14" s="437"/>
      <c r="N14" s="428">
        <v>100</v>
      </c>
      <c r="O14" s="429"/>
      <c r="P14" s="429"/>
      <c r="Q14" s="435">
        <v>9</v>
      </c>
    </row>
    <row r="15" spans="1:17" s="385" customFormat="1" ht="15" customHeight="1">
      <c r="A15" s="439"/>
      <c r="B15" s="413" t="s">
        <v>22</v>
      </c>
      <c r="C15" s="423" t="s">
        <v>87</v>
      </c>
      <c r="D15" s="415">
        <v>37</v>
      </c>
      <c r="E15" s="415">
        <v>37</v>
      </c>
      <c r="F15" s="415">
        <v>37</v>
      </c>
      <c r="G15" s="415">
        <v>25</v>
      </c>
      <c r="H15" s="424"/>
      <c r="I15" s="415">
        <v>25</v>
      </c>
      <c r="J15" s="425"/>
      <c r="K15" s="426"/>
      <c r="L15" s="430">
        <v>12</v>
      </c>
      <c r="M15" s="437"/>
      <c r="N15" s="428">
        <v>100</v>
      </c>
      <c r="O15" s="429"/>
      <c r="P15" s="429"/>
      <c r="Q15" s="435">
        <v>48</v>
      </c>
    </row>
    <row r="16" spans="1:17" s="385" customFormat="1" ht="15" customHeight="1">
      <c r="A16" s="431"/>
      <c r="B16" s="432"/>
      <c r="C16" s="433"/>
      <c r="D16" s="415"/>
      <c r="E16" s="415"/>
      <c r="F16" s="415"/>
      <c r="G16" s="415"/>
      <c r="H16" s="424"/>
      <c r="I16" s="415"/>
      <c r="J16" s="430"/>
      <c r="K16" s="426"/>
      <c r="L16" s="430"/>
      <c r="M16" s="435"/>
      <c r="N16" s="428"/>
      <c r="O16" s="429"/>
      <c r="P16" s="429"/>
      <c r="Q16" s="435"/>
    </row>
    <row r="17" spans="1:17" s="385" customFormat="1" ht="15" customHeight="1">
      <c r="A17" s="436" t="s">
        <v>250</v>
      </c>
      <c r="B17" s="413" t="s">
        <v>20</v>
      </c>
      <c r="C17" s="423" t="s">
        <v>86</v>
      </c>
      <c r="D17" s="415">
        <v>29</v>
      </c>
      <c r="E17" s="415">
        <v>29</v>
      </c>
      <c r="F17" s="415">
        <v>29</v>
      </c>
      <c r="G17" s="415">
        <v>11</v>
      </c>
      <c r="H17" s="424"/>
      <c r="I17" s="415">
        <v>11</v>
      </c>
      <c r="J17" s="425"/>
      <c r="K17" s="426"/>
      <c r="L17" s="415">
        <v>18</v>
      </c>
      <c r="M17" s="437"/>
      <c r="N17" s="421">
        <v>100</v>
      </c>
      <c r="O17" s="429"/>
      <c r="P17" s="429"/>
      <c r="Q17" s="438">
        <v>35</v>
      </c>
    </row>
    <row r="18" spans="1:17" s="385" customFormat="1" ht="15" customHeight="1">
      <c r="A18" s="439"/>
      <c r="B18" s="413" t="s">
        <v>21</v>
      </c>
      <c r="C18" s="423" t="s">
        <v>248</v>
      </c>
      <c r="D18" s="415">
        <v>15</v>
      </c>
      <c r="E18" s="415">
        <v>15</v>
      </c>
      <c r="F18" s="415">
        <v>15</v>
      </c>
      <c r="G18" s="415">
        <v>2</v>
      </c>
      <c r="H18" s="424"/>
      <c r="I18" s="415">
        <v>2</v>
      </c>
      <c r="J18" s="425"/>
      <c r="K18" s="426"/>
      <c r="L18" s="415">
        <v>13</v>
      </c>
      <c r="M18" s="427"/>
      <c r="N18" s="428">
        <v>100</v>
      </c>
      <c r="O18" s="429"/>
      <c r="P18" s="429"/>
      <c r="Q18" s="435">
        <v>4</v>
      </c>
    </row>
    <row r="19" spans="1:17" s="385" customFormat="1" ht="15" customHeight="1">
      <c r="A19" s="439"/>
      <c r="B19" s="413" t="s">
        <v>22</v>
      </c>
      <c r="C19" s="423" t="s">
        <v>87</v>
      </c>
      <c r="D19" s="415">
        <v>14</v>
      </c>
      <c r="E19" s="415">
        <v>14</v>
      </c>
      <c r="F19" s="415">
        <v>14</v>
      </c>
      <c r="G19" s="415">
        <v>9</v>
      </c>
      <c r="H19" s="424"/>
      <c r="I19" s="415">
        <v>9</v>
      </c>
      <c r="J19" s="425"/>
      <c r="K19" s="426"/>
      <c r="L19" s="430">
        <v>5</v>
      </c>
      <c r="M19" s="427"/>
      <c r="N19" s="428">
        <v>100</v>
      </c>
      <c r="O19" s="429"/>
      <c r="P19" s="429"/>
      <c r="Q19" s="435">
        <v>31</v>
      </c>
    </row>
    <row r="20" spans="1:17" s="385" customFormat="1" ht="15" customHeight="1">
      <c r="A20" s="431"/>
      <c r="B20" s="432"/>
      <c r="C20" s="433"/>
      <c r="D20" s="415"/>
      <c r="E20" s="415"/>
      <c r="F20" s="415"/>
      <c r="G20" s="415"/>
      <c r="H20" s="424"/>
      <c r="I20" s="415"/>
      <c r="J20" s="430"/>
      <c r="K20" s="426"/>
      <c r="L20" s="430"/>
      <c r="M20" s="435"/>
      <c r="N20" s="428"/>
      <c r="O20" s="429"/>
      <c r="P20" s="429"/>
      <c r="Q20" s="435"/>
    </row>
    <row r="21" spans="1:17" s="385" customFormat="1" ht="15" customHeight="1">
      <c r="A21" s="436" t="s">
        <v>251</v>
      </c>
      <c r="B21" s="413" t="s">
        <v>20</v>
      </c>
      <c r="C21" s="423" t="s">
        <v>86</v>
      </c>
      <c r="D21" s="415">
        <v>64</v>
      </c>
      <c r="E21" s="415">
        <v>64</v>
      </c>
      <c r="F21" s="415">
        <v>64</v>
      </c>
      <c r="G21" s="415">
        <v>32</v>
      </c>
      <c r="H21" s="424"/>
      <c r="I21" s="415">
        <v>32</v>
      </c>
      <c r="J21" s="425"/>
      <c r="K21" s="426"/>
      <c r="L21" s="415">
        <v>32</v>
      </c>
      <c r="M21" s="437"/>
      <c r="N21" s="421">
        <v>100</v>
      </c>
      <c r="O21" s="429"/>
      <c r="P21" s="429"/>
      <c r="Q21" s="438">
        <v>64</v>
      </c>
    </row>
    <row r="22" spans="1:17" s="385" customFormat="1" ht="15" customHeight="1">
      <c r="A22" s="439"/>
      <c r="B22" s="413" t="s">
        <v>21</v>
      </c>
      <c r="C22" s="423" t="s">
        <v>248</v>
      </c>
      <c r="D22" s="415">
        <v>19</v>
      </c>
      <c r="E22" s="415">
        <v>19</v>
      </c>
      <c r="F22" s="415">
        <v>19</v>
      </c>
      <c r="G22" s="415">
        <v>3</v>
      </c>
      <c r="H22" s="424"/>
      <c r="I22" s="415">
        <v>3</v>
      </c>
      <c r="J22" s="425"/>
      <c r="K22" s="426"/>
      <c r="L22" s="415">
        <v>16</v>
      </c>
      <c r="M22" s="427"/>
      <c r="N22" s="428">
        <v>100</v>
      </c>
      <c r="O22" s="429"/>
      <c r="P22" s="429"/>
      <c r="Q22" s="435">
        <v>6</v>
      </c>
    </row>
    <row r="23" spans="1:17" s="385" customFormat="1" ht="15" customHeight="1">
      <c r="A23" s="439"/>
      <c r="B23" s="413" t="s">
        <v>22</v>
      </c>
      <c r="C23" s="423" t="s">
        <v>87</v>
      </c>
      <c r="D23" s="415">
        <v>45</v>
      </c>
      <c r="E23" s="415">
        <v>45</v>
      </c>
      <c r="F23" s="415">
        <v>45</v>
      </c>
      <c r="G23" s="415">
        <v>29</v>
      </c>
      <c r="H23" s="424"/>
      <c r="I23" s="415">
        <v>29</v>
      </c>
      <c r="J23" s="425"/>
      <c r="K23" s="426"/>
      <c r="L23" s="430">
        <v>16</v>
      </c>
      <c r="M23" s="427"/>
      <c r="N23" s="428">
        <v>100</v>
      </c>
      <c r="O23" s="429"/>
      <c r="P23" s="429"/>
      <c r="Q23" s="435">
        <v>59</v>
      </c>
    </row>
    <row r="24" spans="1:17" s="385" customFormat="1" ht="15" customHeight="1">
      <c r="A24" s="431"/>
      <c r="B24" s="432"/>
      <c r="C24" s="433"/>
      <c r="D24" s="415"/>
      <c r="E24" s="415"/>
      <c r="F24" s="415"/>
      <c r="G24" s="415"/>
      <c r="H24" s="424"/>
      <c r="I24" s="415"/>
      <c r="J24" s="430"/>
      <c r="K24" s="434"/>
      <c r="L24" s="430"/>
      <c r="M24" s="435"/>
      <c r="N24" s="428"/>
      <c r="O24" s="429"/>
      <c r="P24" s="429"/>
      <c r="Q24" s="435"/>
    </row>
    <row r="25" spans="1:17" s="385" customFormat="1" ht="15" customHeight="1">
      <c r="A25" s="436" t="s">
        <v>252</v>
      </c>
      <c r="B25" s="413" t="s">
        <v>20</v>
      </c>
      <c r="C25" s="423" t="s">
        <v>86</v>
      </c>
      <c r="D25" s="415">
        <v>42</v>
      </c>
      <c r="E25" s="415">
        <v>42</v>
      </c>
      <c r="F25" s="415">
        <v>42</v>
      </c>
      <c r="G25" s="415">
        <v>17</v>
      </c>
      <c r="H25" s="424"/>
      <c r="I25" s="415">
        <v>17</v>
      </c>
      <c r="J25" s="425"/>
      <c r="K25" s="426"/>
      <c r="L25" s="415">
        <v>25</v>
      </c>
      <c r="M25" s="437"/>
      <c r="N25" s="421">
        <v>100</v>
      </c>
      <c r="O25" s="429"/>
      <c r="P25" s="429"/>
      <c r="Q25" s="438">
        <v>56</v>
      </c>
    </row>
    <row r="26" spans="1:17" s="385" customFormat="1" ht="15" customHeight="1">
      <c r="A26" s="439"/>
      <c r="B26" s="413" t="s">
        <v>21</v>
      </c>
      <c r="C26" s="423" t="s">
        <v>248</v>
      </c>
      <c r="D26" s="415">
        <v>15</v>
      </c>
      <c r="E26" s="415">
        <v>15</v>
      </c>
      <c r="F26" s="415">
        <v>15</v>
      </c>
      <c r="G26" s="415">
        <v>4</v>
      </c>
      <c r="H26" s="424"/>
      <c r="I26" s="415">
        <v>4</v>
      </c>
      <c r="J26" s="425"/>
      <c r="K26" s="426"/>
      <c r="L26" s="415">
        <v>11</v>
      </c>
      <c r="M26" s="427"/>
      <c r="N26" s="428">
        <v>100</v>
      </c>
      <c r="O26" s="429"/>
      <c r="P26" s="429"/>
      <c r="Q26" s="435">
        <v>6</v>
      </c>
    </row>
    <row r="27" spans="1:17" s="385" customFormat="1" ht="15" customHeight="1">
      <c r="A27" s="439"/>
      <c r="B27" s="413" t="s">
        <v>22</v>
      </c>
      <c r="C27" s="423" t="s">
        <v>87</v>
      </c>
      <c r="D27" s="415">
        <v>27</v>
      </c>
      <c r="E27" s="415">
        <v>27</v>
      </c>
      <c r="F27" s="415">
        <v>27</v>
      </c>
      <c r="G27" s="415">
        <v>13</v>
      </c>
      <c r="H27" s="424"/>
      <c r="I27" s="415">
        <v>13</v>
      </c>
      <c r="J27" s="425"/>
      <c r="K27" s="426"/>
      <c r="L27" s="430">
        <v>14</v>
      </c>
      <c r="M27" s="427"/>
      <c r="N27" s="428">
        <v>100</v>
      </c>
      <c r="O27" s="429"/>
      <c r="P27" s="429"/>
      <c r="Q27" s="435">
        <v>50</v>
      </c>
    </row>
    <row r="28" spans="1:17" s="385" customFormat="1" ht="15" customHeight="1">
      <c r="A28" s="431"/>
      <c r="B28" s="432"/>
      <c r="C28" s="433"/>
      <c r="D28" s="415"/>
      <c r="E28" s="415"/>
      <c r="F28" s="415"/>
      <c r="G28" s="415"/>
      <c r="H28" s="424"/>
      <c r="I28" s="415"/>
      <c r="J28" s="430"/>
      <c r="K28" s="434"/>
      <c r="L28" s="430"/>
      <c r="M28" s="435"/>
      <c r="N28" s="428"/>
      <c r="O28" s="429"/>
      <c r="P28" s="429"/>
      <c r="Q28" s="435"/>
    </row>
    <row r="29" spans="1:17" s="385" customFormat="1" ht="15" customHeight="1">
      <c r="A29" s="436" t="s">
        <v>253</v>
      </c>
      <c r="B29" s="413" t="s">
        <v>20</v>
      </c>
      <c r="C29" s="423" t="s">
        <v>86</v>
      </c>
      <c r="D29" s="415">
        <v>38</v>
      </c>
      <c r="E29" s="415">
        <v>38</v>
      </c>
      <c r="F29" s="415">
        <v>38</v>
      </c>
      <c r="G29" s="415">
        <v>21</v>
      </c>
      <c r="H29" s="424"/>
      <c r="I29" s="415">
        <v>21</v>
      </c>
      <c r="J29" s="425"/>
      <c r="K29" s="426"/>
      <c r="L29" s="415">
        <v>17</v>
      </c>
      <c r="M29" s="437"/>
      <c r="N29" s="421">
        <v>100</v>
      </c>
      <c r="O29" s="429"/>
      <c r="P29" s="440"/>
      <c r="Q29" s="438">
        <v>82</v>
      </c>
    </row>
    <row r="30" spans="1:17" s="385" customFormat="1" ht="15" customHeight="1">
      <c r="A30" s="439"/>
      <c r="B30" s="413" t="s">
        <v>21</v>
      </c>
      <c r="C30" s="423" t="s">
        <v>248</v>
      </c>
      <c r="D30" s="415">
        <v>4</v>
      </c>
      <c r="E30" s="441">
        <v>4</v>
      </c>
      <c r="F30" s="415">
        <v>4</v>
      </c>
      <c r="G30" s="415">
        <v>0</v>
      </c>
      <c r="H30" s="424"/>
      <c r="I30" s="415">
        <v>0</v>
      </c>
      <c r="J30" s="425"/>
      <c r="K30" s="426"/>
      <c r="L30" s="415">
        <v>4</v>
      </c>
      <c r="M30" s="427"/>
      <c r="N30" s="428">
        <v>100</v>
      </c>
      <c r="O30" s="429"/>
      <c r="P30" s="429"/>
      <c r="Q30" s="435">
        <v>5</v>
      </c>
    </row>
    <row r="31" spans="1:17" s="385" customFormat="1" ht="15" customHeight="1" thickBot="1">
      <c r="A31" s="442"/>
      <c r="B31" s="413" t="s">
        <v>22</v>
      </c>
      <c r="C31" s="423" t="s">
        <v>87</v>
      </c>
      <c r="D31" s="415">
        <v>34</v>
      </c>
      <c r="E31" s="443">
        <v>34</v>
      </c>
      <c r="F31" s="444">
        <v>34</v>
      </c>
      <c r="G31" s="444">
        <v>21</v>
      </c>
      <c r="H31" s="445"/>
      <c r="I31" s="444">
        <v>21</v>
      </c>
      <c r="J31" s="446"/>
      <c r="K31" s="446"/>
      <c r="L31" s="447">
        <v>13</v>
      </c>
      <c r="M31" s="448"/>
      <c r="N31" s="449">
        <v>100</v>
      </c>
      <c r="O31" s="450"/>
      <c r="P31" s="450"/>
      <c r="Q31" s="451">
        <v>77</v>
      </c>
    </row>
    <row r="32" spans="1:17" s="385" customFormat="1" ht="12.75">
      <c r="A32" s="452" t="s">
        <v>23</v>
      </c>
      <c r="B32" s="452"/>
      <c r="C32" s="452"/>
      <c r="D32" s="452"/>
      <c r="E32" s="453"/>
      <c r="F32" s="454"/>
      <c r="G32" s="455"/>
      <c r="H32" s="455"/>
      <c r="I32" s="455"/>
      <c r="J32" s="456" t="s">
        <v>254</v>
      </c>
      <c r="K32" s="457"/>
      <c r="L32" s="457"/>
      <c r="M32" s="457"/>
      <c r="N32" s="458"/>
      <c r="O32" s="457"/>
      <c r="P32" s="457"/>
      <c r="Q32" s="457"/>
    </row>
    <row r="33" spans="1:17" s="385" customFormat="1" ht="12.75">
      <c r="A33" s="454" t="s">
        <v>24</v>
      </c>
      <c r="B33" s="454"/>
      <c r="C33" s="454"/>
      <c r="D33" s="454"/>
      <c r="E33" s="454"/>
      <c r="F33" s="454"/>
      <c r="G33" s="455"/>
      <c r="H33" s="455"/>
      <c r="I33" s="455"/>
      <c r="J33" s="456" t="s">
        <v>255</v>
      </c>
      <c r="K33" s="457"/>
      <c r="L33" s="457"/>
      <c r="M33" s="457"/>
      <c r="N33" s="458"/>
      <c r="O33" s="457"/>
      <c r="P33" s="457"/>
      <c r="Q33" s="457"/>
    </row>
    <row r="34" spans="1:17" s="385" customFormat="1" ht="12.75">
      <c r="A34" s="454" t="s">
        <v>25</v>
      </c>
      <c r="B34" s="454"/>
      <c r="C34" s="454"/>
      <c r="D34" s="454"/>
      <c r="E34" s="454"/>
      <c r="F34" s="454"/>
      <c r="G34" s="455"/>
      <c r="H34" s="455"/>
      <c r="I34" s="455"/>
      <c r="J34" s="456" t="s">
        <v>256</v>
      </c>
      <c r="K34" s="457"/>
      <c r="L34" s="457"/>
      <c r="M34" s="457"/>
      <c r="N34" s="458"/>
      <c r="O34" s="457"/>
      <c r="P34" s="457"/>
      <c r="Q34" s="457"/>
    </row>
    <row r="35" spans="1:17" s="385" customFormat="1" ht="12.75">
      <c r="A35" s="454" t="s">
        <v>26</v>
      </c>
      <c r="B35" s="454"/>
      <c r="C35" s="454"/>
      <c r="D35" s="454"/>
      <c r="E35" s="454"/>
      <c r="F35" s="454"/>
      <c r="G35" s="455"/>
      <c r="H35" s="455"/>
      <c r="I35" s="455"/>
      <c r="J35" s="456" t="s">
        <v>257</v>
      </c>
      <c r="K35" s="457"/>
      <c r="L35" s="457"/>
      <c r="M35" s="457"/>
      <c r="N35" s="458"/>
      <c r="O35" s="457"/>
      <c r="P35" s="457"/>
      <c r="Q35" s="457"/>
    </row>
    <row r="36" ht="16.5">
      <c r="N36"/>
    </row>
    <row r="37" ht="16.5">
      <c r="N37"/>
    </row>
    <row r="38" ht="16.5">
      <c r="N38"/>
    </row>
  </sheetData>
  <sheetProtection/>
  <mergeCells count="24">
    <mergeCell ref="Q5:Q7"/>
    <mergeCell ref="G6:G7"/>
    <mergeCell ref="H6:I7"/>
    <mergeCell ref="J6:K6"/>
    <mergeCell ref="L5:L7"/>
    <mergeCell ref="M5:M7"/>
    <mergeCell ref="N5:N7"/>
    <mergeCell ref="O5:P7"/>
    <mergeCell ref="A2:I2"/>
    <mergeCell ref="A3:I3"/>
    <mergeCell ref="J2:Q2"/>
    <mergeCell ref="J3:Q3"/>
    <mergeCell ref="A13:A15"/>
    <mergeCell ref="H8:I8"/>
    <mergeCell ref="A9:A11"/>
    <mergeCell ref="A5:C8"/>
    <mergeCell ref="F5:F7"/>
    <mergeCell ref="D5:D7"/>
    <mergeCell ref="E5:E7"/>
    <mergeCell ref="G5:K5"/>
    <mergeCell ref="A29:A31"/>
    <mergeCell ref="A25:A27"/>
    <mergeCell ref="A21:A23"/>
    <mergeCell ref="A17:A19"/>
  </mergeCells>
  <printOptions/>
  <pageMargins left="1.3779527559055118" right="0.984251968503937" top="1.5748031496062993" bottom="1.1811023622047245" header="0.5118110236220472" footer="0.9055118110236221"/>
  <pageSetup firstPageNumber="159" useFirstPageNumber="1" horizontalDpi="600" verticalDpi="600" orientation="portrait" paperSize="9" r:id="rId2"/>
  <headerFooter alignWithMargins="0">
    <oddFooter>&amp;C&amp;"Arial,粗體"- &amp;P+1 -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Q36"/>
  <sheetViews>
    <sheetView zoomScalePageLayoutView="0" workbookViewId="0" topLeftCell="A1">
      <selection activeCell="G5" sqref="G5:K35"/>
    </sheetView>
  </sheetViews>
  <sheetFormatPr defaultColWidth="9.00390625" defaultRowHeight="16.5"/>
  <cols>
    <col min="1" max="1" width="8.125" style="0" customWidth="1"/>
    <col min="2" max="2" width="5.625" style="0" customWidth="1"/>
    <col min="3" max="3" width="8.125" style="0" customWidth="1"/>
    <col min="7" max="7" width="9.625" style="0" customWidth="1"/>
    <col min="8" max="9" width="7.625" style="0" customWidth="1"/>
    <col min="12" max="12" width="11.125" style="0" customWidth="1"/>
    <col min="13" max="13" width="9.625" style="0" customWidth="1"/>
    <col min="14" max="14" width="10.125" style="0" customWidth="1"/>
    <col min="15" max="16" width="6.625" style="0" customWidth="1"/>
  </cols>
  <sheetData>
    <row r="1" spans="1:17" ht="16.5">
      <c r="A1" s="88" t="s">
        <v>18</v>
      </c>
      <c r="B1" s="18"/>
      <c r="C1" s="1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35"/>
      <c r="P1" s="35"/>
      <c r="Q1" s="37" t="s">
        <v>34</v>
      </c>
    </row>
    <row r="2" spans="1:17" ht="16.5">
      <c r="A2" s="329" t="s">
        <v>210</v>
      </c>
      <c r="B2" s="329"/>
      <c r="C2" s="329"/>
      <c r="D2" s="329"/>
      <c r="E2" s="329"/>
      <c r="F2" s="329"/>
      <c r="G2" s="329"/>
      <c r="H2" s="329"/>
      <c r="I2" s="329"/>
      <c r="J2" s="349" t="s">
        <v>211</v>
      </c>
      <c r="K2" s="349"/>
      <c r="L2" s="349"/>
      <c r="M2" s="349"/>
      <c r="N2" s="349"/>
      <c r="O2" s="349"/>
      <c r="P2" s="349"/>
      <c r="Q2" s="349"/>
    </row>
    <row r="3" spans="1:17" ht="16.5">
      <c r="A3" s="330" t="s">
        <v>163</v>
      </c>
      <c r="B3" s="331"/>
      <c r="C3" s="331"/>
      <c r="D3" s="331"/>
      <c r="E3" s="331"/>
      <c r="F3" s="331"/>
      <c r="G3" s="331"/>
      <c r="H3" s="331"/>
      <c r="I3" s="331"/>
      <c r="J3" s="333">
        <v>2011</v>
      </c>
      <c r="K3" s="333"/>
      <c r="L3" s="333"/>
      <c r="M3" s="333"/>
      <c r="N3" s="333"/>
      <c r="O3" s="333"/>
      <c r="P3" s="333"/>
      <c r="Q3" s="333"/>
    </row>
    <row r="4" spans="1:17" ht="17.25" thickBot="1">
      <c r="A4" s="21"/>
      <c r="B4" s="21"/>
      <c r="C4" s="21"/>
      <c r="D4" s="21"/>
      <c r="E4" s="21"/>
      <c r="F4" s="21"/>
      <c r="G4" s="21"/>
      <c r="H4" s="21"/>
      <c r="I4" s="89" t="s">
        <v>19</v>
      </c>
      <c r="J4" s="21"/>
      <c r="K4" s="21"/>
      <c r="L4" s="21"/>
      <c r="M4" s="21"/>
      <c r="N4" s="21"/>
      <c r="O4" s="21"/>
      <c r="P4" s="24"/>
      <c r="Q4" s="87" t="s">
        <v>97</v>
      </c>
    </row>
    <row r="5" spans="1:17" ht="42" customHeight="1">
      <c r="A5" s="322" t="s">
        <v>89</v>
      </c>
      <c r="B5" s="344"/>
      <c r="C5" s="345"/>
      <c r="D5" s="326" t="s">
        <v>132</v>
      </c>
      <c r="E5" s="324" t="s">
        <v>133</v>
      </c>
      <c r="F5" s="324" t="s">
        <v>134</v>
      </c>
      <c r="G5" s="459" t="s">
        <v>143</v>
      </c>
      <c r="H5" s="460"/>
      <c r="I5" s="460"/>
      <c r="J5" s="461"/>
      <c r="K5" s="461"/>
      <c r="L5" s="337" t="s">
        <v>152</v>
      </c>
      <c r="M5" s="324" t="s">
        <v>154</v>
      </c>
      <c r="N5" s="324" t="s">
        <v>135</v>
      </c>
      <c r="O5" s="334" t="s">
        <v>136</v>
      </c>
      <c r="P5" s="338"/>
      <c r="Q5" s="334" t="s">
        <v>137</v>
      </c>
    </row>
    <row r="6" spans="1:17" ht="29.25" customHeight="1">
      <c r="A6" s="323"/>
      <c r="B6" s="323"/>
      <c r="C6" s="346"/>
      <c r="D6" s="327"/>
      <c r="E6" s="328"/>
      <c r="F6" s="325"/>
      <c r="G6" s="328" t="s">
        <v>138</v>
      </c>
      <c r="H6" s="462" t="s">
        <v>139</v>
      </c>
      <c r="I6" s="462"/>
      <c r="J6" s="463" t="s">
        <v>140</v>
      </c>
      <c r="K6" s="464"/>
      <c r="L6" s="328"/>
      <c r="M6" s="328"/>
      <c r="N6" s="328"/>
      <c r="O6" s="335"/>
      <c r="P6" s="336"/>
      <c r="Q6" s="335"/>
    </row>
    <row r="7" spans="1:17" ht="36" customHeight="1">
      <c r="A7" s="323"/>
      <c r="B7" s="323"/>
      <c r="C7" s="346"/>
      <c r="D7" s="327"/>
      <c r="E7" s="328"/>
      <c r="F7" s="325"/>
      <c r="G7" s="325"/>
      <c r="H7" s="328"/>
      <c r="I7" s="328"/>
      <c r="J7" s="231" t="s">
        <v>141</v>
      </c>
      <c r="K7" s="95" t="s">
        <v>142</v>
      </c>
      <c r="L7" s="328"/>
      <c r="M7" s="328"/>
      <c r="N7" s="328"/>
      <c r="O7" s="335"/>
      <c r="P7" s="336"/>
      <c r="Q7" s="335"/>
    </row>
    <row r="8" spans="1:17" ht="17.25" thickBot="1">
      <c r="A8" s="347"/>
      <c r="B8" s="347"/>
      <c r="C8" s="348"/>
      <c r="D8" s="74"/>
      <c r="E8" s="194"/>
      <c r="F8" s="195">
        <v>1</v>
      </c>
      <c r="G8" s="195">
        <v>2</v>
      </c>
      <c r="H8" s="465">
        <v>3</v>
      </c>
      <c r="I8" s="465"/>
      <c r="J8" s="195">
        <v>4</v>
      </c>
      <c r="K8" s="195">
        <v>5</v>
      </c>
      <c r="L8" s="195">
        <v>6</v>
      </c>
      <c r="M8" s="196"/>
      <c r="N8" s="196"/>
      <c r="O8" s="119"/>
      <c r="P8" s="120"/>
      <c r="Q8" s="197"/>
    </row>
    <row r="9" spans="1:17" ht="16.5" customHeight="1">
      <c r="A9" s="342" t="s">
        <v>153</v>
      </c>
      <c r="B9" s="69" t="s">
        <v>20</v>
      </c>
      <c r="C9" s="70" t="s">
        <v>86</v>
      </c>
      <c r="D9" s="75">
        <v>42</v>
      </c>
      <c r="E9" s="75">
        <v>42</v>
      </c>
      <c r="F9" s="75">
        <v>42</v>
      </c>
      <c r="G9" s="108">
        <v>17</v>
      </c>
      <c r="H9" s="108"/>
      <c r="I9" s="108">
        <v>17</v>
      </c>
      <c r="J9" s="109"/>
      <c r="K9" s="109"/>
      <c r="L9" s="75">
        <v>25</v>
      </c>
      <c r="M9" s="113"/>
      <c r="N9" s="115">
        <v>100</v>
      </c>
      <c r="O9" s="85"/>
      <c r="P9" s="85"/>
      <c r="Q9" s="86">
        <v>52</v>
      </c>
    </row>
    <row r="10" spans="1:17" ht="16.5">
      <c r="A10" s="339"/>
      <c r="B10" s="69" t="s">
        <v>21</v>
      </c>
      <c r="C10" s="71" t="s">
        <v>88</v>
      </c>
      <c r="D10" s="75">
        <v>15</v>
      </c>
      <c r="E10" s="75">
        <v>15</v>
      </c>
      <c r="F10" s="75">
        <v>15</v>
      </c>
      <c r="G10" s="108">
        <v>2</v>
      </c>
      <c r="H10" s="108"/>
      <c r="I10" s="108">
        <v>2</v>
      </c>
      <c r="J10" s="109"/>
      <c r="K10" s="109"/>
      <c r="L10" s="75">
        <v>13</v>
      </c>
      <c r="M10" s="113"/>
      <c r="N10" s="114">
        <v>100</v>
      </c>
      <c r="O10" s="76"/>
      <c r="P10" s="76"/>
      <c r="Q10" s="79">
        <v>6</v>
      </c>
    </row>
    <row r="11" spans="1:17" ht="16.5">
      <c r="A11" s="339"/>
      <c r="B11" s="69" t="s">
        <v>22</v>
      </c>
      <c r="C11" s="71" t="s">
        <v>87</v>
      </c>
      <c r="D11" s="75">
        <v>27</v>
      </c>
      <c r="E11" s="75">
        <v>27</v>
      </c>
      <c r="F11" s="75">
        <v>27</v>
      </c>
      <c r="G11" s="108">
        <v>15</v>
      </c>
      <c r="H11" s="108"/>
      <c r="I11" s="108">
        <v>15</v>
      </c>
      <c r="J11" s="109"/>
      <c r="K11" s="109"/>
      <c r="L11" s="78">
        <v>12</v>
      </c>
      <c r="M11" s="113"/>
      <c r="N11" s="114">
        <v>100</v>
      </c>
      <c r="O11" s="76"/>
      <c r="P11" s="76"/>
      <c r="Q11" s="79">
        <v>46</v>
      </c>
    </row>
    <row r="12" spans="1:17" ht="16.5">
      <c r="A12" s="84"/>
      <c r="B12" s="72"/>
      <c r="C12" s="73"/>
      <c r="D12" s="75"/>
      <c r="E12" s="75"/>
      <c r="F12" s="75"/>
      <c r="G12" s="108"/>
      <c r="H12" s="108"/>
      <c r="I12" s="108"/>
      <c r="J12" s="109"/>
      <c r="K12" s="109"/>
      <c r="L12" s="78"/>
      <c r="M12" s="113"/>
      <c r="N12" s="94"/>
      <c r="O12" s="85"/>
      <c r="P12" s="85"/>
      <c r="Q12" s="86"/>
    </row>
    <row r="13" spans="1:17" ht="16.5" customHeight="1">
      <c r="A13" s="321" t="s">
        <v>90</v>
      </c>
      <c r="B13" s="69" t="s">
        <v>20</v>
      </c>
      <c r="C13" s="71" t="s">
        <v>86</v>
      </c>
      <c r="D13" s="75">
        <v>72</v>
      </c>
      <c r="E13" s="75">
        <v>72</v>
      </c>
      <c r="F13" s="75">
        <v>72</v>
      </c>
      <c r="G13" s="108">
        <v>20</v>
      </c>
      <c r="H13" s="108"/>
      <c r="I13" s="108">
        <v>20</v>
      </c>
      <c r="J13" s="109"/>
      <c r="K13" s="109"/>
      <c r="L13" s="75">
        <v>31</v>
      </c>
      <c r="M13" s="113"/>
      <c r="N13" s="115">
        <v>100</v>
      </c>
      <c r="O13" s="76"/>
      <c r="P13" s="76"/>
      <c r="Q13" s="80">
        <v>55</v>
      </c>
    </row>
    <row r="14" spans="1:17" ht="16.5">
      <c r="A14" s="339"/>
      <c r="B14" s="69" t="s">
        <v>21</v>
      </c>
      <c r="C14" s="71" t="s">
        <v>88</v>
      </c>
      <c r="D14" s="75">
        <v>34</v>
      </c>
      <c r="E14" s="75">
        <v>34</v>
      </c>
      <c r="F14" s="75">
        <v>34</v>
      </c>
      <c r="G14" s="108">
        <v>0</v>
      </c>
      <c r="H14" s="108"/>
      <c r="I14" s="108">
        <v>0</v>
      </c>
      <c r="J14" s="109"/>
      <c r="K14" s="109"/>
      <c r="L14" s="75">
        <v>18</v>
      </c>
      <c r="M14" s="113"/>
      <c r="N14" s="114">
        <v>100</v>
      </c>
      <c r="O14" s="76"/>
      <c r="P14" s="76"/>
      <c r="Q14" s="79">
        <v>4</v>
      </c>
    </row>
    <row r="15" spans="1:17" ht="16.5">
      <c r="A15" s="339"/>
      <c r="B15" s="69" t="s">
        <v>22</v>
      </c>
      <c r="C15" s="71" t="s">
        <v>87</v>
      </c>
      <c r="D15" s="75">
        <v>38</v>
      </c>
      <c r="E15" s="75">
        <v>38</v>
      </c>
      <c r="F15" s="75">
        <v>38</v>
      </c>
      <c r="G15" s="108">
        <v>20</v>
      </c>
      <c r="H15" s="108"/>
      <c r="I15" s="108">
        <v>20</v>
      </c>
      <c r="J15" s="109"/>
      <c r="K15" s="109"/>
      <c r="L15" s="78">
        <v>13</v>
      </c>
      <c r="M15" s="113"/>
      <c r="N15" s="114">
        <v>100</v>
      </c>
      <c r="O15" s="76"/>
      <c r="P15" s="76"/>
      <c r="Q15" s="79">
        <v>51</v>
      </c>
    </row>
    <row r="16" spans="1:17" ht="16.5">
      <c r="A16" s="84"/>
      <c r="B16" s="72"/>
      <c r="C16" s="73"/>
      <c r="D16" s="75"/>
      <c r="E16" s="75"/>
      <c r="F16" s="75"/>
      <c r="G16" s="108"/>
      <c r="H16" s="108"/>
      <c r="I16" s="108"/>
      <c r="J16" s="109"/>
      <c r="K16" s="109"/>
      <c r="L16" s="78"/>
      <c r="M16" s="113"/>
      <c r="N16" s="81"/>
      <c r="O16" s="76"/>
      <c r="P16" s="76"/>
      <c r="Q16" s="86"/>
    </row>
    <row r="17" spans="1:17" ht="16.5" customHeight="1">
      <c r="A17" s="321" t="s">
        <v>91</v>
      </c>
      <c r="B17" s="69" t="s">
        <v>20</v>
      </c>
      <c r="C17" s="71" t="s">
        <v>86</v>
      </c>
      <c r="D17" s="75">
        <v>51</v>
      </c>
      <c r="E17" s="75">
        <v>51</v>
      </c>
      <c r="F17" s="75">
        <v>51</v>
      </c>
      <c r="G17" s="108">
        <v>21</v>
      </c>
      <c r="H17" s="108"/>
      <c r="I17" s="108">
        <v>21</v>
      </c>
      <c r="J17" s="109"/>
      <c r="K17" s="109"/>
      <c r="L17" s="75">
        <v>24</v>
      </c>
      <c r="M17" s="113"/>
      <c r="N17" s="115">
        <v>100</v>
      </c>
      <c r="O17" s="76"/>
      <c r="P17" s="76"/>
      <c r="Q17" s="80">
        <v>54</v>
      </c>
    </row>
    <row r="18" spans="1:17" ht="16.5">
      <c r="A18" s="339"/>
      <c r="B18" s="69" t="s">
        <v>21</v>
      </c>
      <c r="C18" s="71" t="s">
        <v>88</v>
      </c>
      <c r="D18" s="75">
        <v>18</v>
      </c>
      <c r="E18" s="75">
        <v>18</v>
      </c>
      <c r="F18" s="75">
        <v>18</v>
      </c>
      <c r="G18" s="108">
        <v>3</v>
      </c>
      <c r="H18" s="108"/>
      <c r="I18" s="108">
        <v>3</v>
      </c>
      <c r="J18" s="109"/>
      <c r="K18" s="109"/>
      <c r="L18" s="75">
        <v>6</v>
      </c>
      <c r="M18" s="113"/>
      <c r="N18" s="114">
        <v>100</v>
      </c>
      <c r="O18" s="76"/>
      <c r="P18" s="76"/>
      <c r="Q18" s="79">
        <v>4</v>
      </c>
    </row>
    <row r="19" spans="1:17" ht="16.5">
      <c r="A19" s="339"/>
      <c r="B19" s="69" t="s">
        <v>22</v>
      </c>
      <c r="C19" s="71" t="s">
        <v>87</v>
      </c>
      <c r="D19" s="75">
        <v>33</v>
      </c>
      <c r="E19" s="75">
        <v>33</v>
      </c>
      <c r="F19" s="75">
        <v>33</v>
      </c>
      <c r="G19" s="108">
        <v>18</v>
      </c>
      <c r="H19" s="108"/>
      <c r="I19" s="108">
        <v>18</v>
      </c>
      <c r="J19" s="109"/>
      <c r="K19" s="109"/>
      <c r="L19" s="78">
        <v>18</v>
      </c>
      <c r="M19" s="113"/>
      <c r="N19" s="114">
        <v>100</v>
      </c>
      <c r="O19" s="76"/>
      <c r="P19" s="76"/>
      <c r="Q19" s="79">
        <v>50</v>
      </c>
    </row>
    <row r="20" spans="1:17" ht="16.5">
      <c r="A20" s="84"/>
      <c r="B20" s="72"/>
      <c r="C20" s="73"/>
      <c r="D20" s="75"/>
      <c r="E20" s="75"/>
      <c r="F20" s="75"/>
      <c r="G20" s="108"/>
      <c r="H20" s="108"/>
      <c r="I20" s="108"/>
      <c r="J20" s="109"/>
      <c r="K20" s="109"/>
      <c r="L20" s="78"/>
      <c r="M20" s="113"/>
      <c r="N20" s="81"/>
      <c r="O20" s="76"/>
      <c r="P20" s="76"/>
      <c r="Q20" s="86"/>
    </row>
    <row r="21" spans="1:17" ht="16.5" customHeight="1">
      <c r="A21" s="321" t="s">
        <v>92</v>
      </c>
      <c r="B21" s="69" t="s">
        <v>20</v>
      </c>
      <c r="C21" s="71" t="s">
        <v>86</v>
      </c>
      <c r="D21" s="75">
        <v>56</v>
      </c>
      <c r="E21" s="75">
        <v>56</v>
      </c>
      <c r="F21" s="75">
        <v>56</v>
      </c>
      <c r="G21" s="108">
        <v>21</v>
      </c>
      <c r="H21" s="108"/>
      <c r="I21" s="108">
        <v>21</v>
      </c>
      <c r="J21" s="109"/>
      <c r="K21" s="109"/>
      <c r="L21" s="75">
        <v>35</v>
      </c>
      <c r="M21" s="113"/>
      <c r="N21" s="115">
        <v>100</v>
      </c>
      <c r="O21" s="76"/>
      <c r="P21" s="76"/>
      <c r="Q21" s="80">
        <v>56</v>
      </c>
    </row>
    <row r="22" spans="1:17" ht="16.5">
      <c r="A22" s="339"/>
      <c r="B22" s="69" t="s">
        <v>21</v>
      </c>
      <c r="C22" s="71" t="s">
        <v>88</v>
      </c>
      <c r="D22" s="75">
        <v>20</v>
      </c>
      <c r="E22" s="75">
        <v>20</v>
      </c>
      <c r="F22" s="75">
        <v>20</v>
      </c>
      <c r="G22" s="108">
        <v>3</v>
      </c>
      <c r="H22" s="108"/>
      <c r="I22" s="108">
        <v>3</v>
      </c>
      <c r="J22" s="109"/>
      <c r="K22" s="109"/>
      <c r="L22" s="75">
        <v>17</v>
      </c>
      <c r="M22" s="113"/>
      <c r="N22" s="114">
        <v>100</v>
      </c>
      <c r="O22" s="76"/>
      <c r="P22" s="76"/>
      <c r="Q22" s="79">
        <v>5</v>
      </c>
    </row>
    <row r="23" spans="1:17" ht="16.5">
      <c r="A23" s="339"/>
      <c r="B23" s="69" t="s">
        <v>22</v>
      </c>
      <c r="C23" s="71" t="s">
        <v>87</v>
      </c>
      <c r="D23" s="75">
        <v>36</v>
      </c>
      <c r="E23" s="75">
        <v>36</v>
      </c>
      <c r="F23" s="75">
        <v>36</v>
      </c>
      <c r="G23" s="108">
        <v>18</v>
      </c>
      <c r="H23" s="108"/>
      <c r="I23" s="108">
        <v>18</v>
      </c>
      <c r="J23" s="109"/>
      <c r="K23" s="109"/>
      <c r="L23" s="78">
        <v>18</v>
      </c>
      <c r="M23" s="113"/>
      <c r="N23" s="114">
        <v>100</v>
      </c>
      <c r="O23" s="76"/>
      <c r="P23" s="76"/>
      <c r="Q23" s="79">
        <v>51</v>
      </c>
    </row>
    <row r="24" spans="1:17" ht="16.5">
      <c r="A24" s="84"/>
      <c r="B24" s="72"/>
      <c r="C24" s="73"/>
      <c r="D24" s="75"/>
      <c r="E24" s="75"/>
      <c r="F24" s="75"/>
      <c r="G24" s="108"/>
      <c r="H24" s="108"/>
      <c r="I24" s="108"/>
      <c r="J24" s="109"/>
      <c r="K24" s="109"/>
      <c r="L24" s="78"/>
      <c r="M24" s="113"/>
      <c r="N24" s="81"/>
      <c r="O24" s="76"/>
      <c r="P24" s="76"/>
      <c r="Q24" s="86"/>
    </row>
    <row r="25" spans="1:17" ht="16.5" customHeight="1">
      <c r="A25" s="321" t="s">
        <v>93</v>
      </c>
      <c r="B25" s="69" t="s">
        <v>20</v>
      </c>
      <c r="C25" s="71" t="s">
        <v>86</v>
      </c>
      <c r="D25" s="75">
        <v>20</v>
      </c>
      <c r="E25" s="75">
        <v>20</v>
      </c>
      <c r="F25" s="75">
        <v>20</v>
      </c>
      <c r="G25" s="108">
        <v>13</v>
      </c>
      <c r="H25" s="108"/>
      <c r="I25" s="108">
        <v>13</v>
      </c>
      <c r="J25" s="109"/>
      <c r="K25" s="109"/>
      <c r="L25" s="75">
        <v>7</v>
      </c>
      <c r="M25" s="113"/>
      <c r="N25" s="115">
        <v>100</v>
      </c>
      <c r="O25" s="76"/>
      <c r="P25" s="76"/>
      <c r="Q25" s="80">
        <v>58</v>
      </c>
    </row>
    <row r="26" spans="1:17" ht="16.5">
      <c r="A26" s="339"/>
      <c r="B26" s="69" t="s">
        <v>21</v>
      </c>
      <c r="C26" s="71" t="s">
        <v>88</v>
      </c>
      <c r="D26" s="75">
        <v>4</v>
      </c>
      <c r="E26" s="75">
        <v>4</v>
      </c>
      <c r="F26" s="75">
        <v>4</v>
      </c>
      <c r="G26" s="108">
        <v>0</v>
      </c>
      <c r="H26" s="108"/>
      <c r="I26" s="108">
        <v>0</v>
      </c>
      <c r="J26" s="109"/>
      <c r="K26" s="109"/>
      <c r="L26" s="75">
        <v>4</v>
      </c>
      <c r="M26" s="113"/>
      <c r="N26" s="114">
        <v>100</v>
      </c>
      <c r="O26" s="76"/>
      <c r="P26" s="76"/>
      <c r="Q26" s="79">
        <v>1</v>
      </c>
    </row>
    <row r="27" spans="1:17" ht="16.5">
      <c r="A27" s="339"/>
      <c r="B27" s="69" t="s">
        <v>22</v>
      </c>
      <c r="C27" s="71" t="s">
        <v>87</v>
      </c>
      <c r="D27" s="75">
        <v>16</v>
      </c>
      <c r="E27" s="75">
        <v>16</v>
      </c>
      <c r="F27" s="75">
        <v>16</v>
      </c>
      <c r="G27" s="108">
        <v>13</v>
      </c>
      <c r="H27" s="108"/>
      <c r="I27" s="108">
        <v>13</v>
      </c>
      <c r="J27" s="109"/>
      <c r="K27" s="109"/>
      <c r="L27" s="78">
        <v>3</v>
      </c>
      <c r="M27" s="113"/>
      <c r="N27" s="114">
        <v>100</v>
      </c>
      <c r="O27" s="76"/>
      <c r="P27" s="76"/>
      <c r="Q27" s="79">
        <v>57</v>
      </c>
    </row>
    <row r="28" spans="1:17" ht="16.5">
      <c r="A28" s="84"/>
      <c r="B28" s="72"/>
      <c r="C28" s="73"/>
      <c r="D28" s="75"/>
      <c r="E28" s="75"/>
      <c r="F28" s="75"/>
      <c r="G28" s="108"/>
      <c r="H28" s="108"/>
      <c r="I28" s="108"/>
      <c r="J28" s="109"/>
      <c r="K28" s="109"/>
      <c r="L28" s="78"/>
      <c r="M28" s="113"/>
      <c r="N28" s="81"/>
      <c r="O28" s="76"/>
      <c r="P28" s="76"/>
      <c r="Q28" s="86"/>
    </row>
    <row r="29" spans="1:17" ht="16.5" customHeight="1">
      <c r="A29" s="321" t="s">
        <v>94</v>
      </c>
      <c r="B29" s="69" t="s">
        <v>20</v>
      </c>
      <c r="C29" s="71" t="s">
        <v>86</v>
      </c>
      <c r="D29" s="75">
        <v>37</v>
      </c>
      <c r="E29" s="75">
        <v>37</v>
      </c>
      <c r="F29" s="75">
        <v>37</v>
      </c>
      <c r="G29" s="108">
        <v>11</v>
      </c>
      <c r="H29" s="108"/>
      <c r="I29" s="108">
        <v>11</v>
      </c>
      <c r="J29" s="109"/>
      <c r="K29" s="109"/>
      <c r="L29" s="75">
        <v>26</v>
      </c>
      <c r="M29" s="113"/>
      <c r="N29" s="115">
        <v>100</v>
      </c>
      <c r="O29" s="76"/>
      <c r="P29" s="76"/>
      <c r="Q29" s="80">
        <v>34</v>
      </c>
    </row>
    <row r="30" spans="1:17" ht="16.5">
      <c r="A30" s="339"/>
      <c r="B30" s="69" t="s">
        <v>21</v>
      </c>
      <c r="C30" s="71" t="s">
        <v>88</v>
      </c>
      <c r="D30" s="75">
        <v>11</v>
      </c>
      <c r="E30" s="75">
        <v>11</v>
      </c>
      <c r="F30" s="75">
        <v>11</v>
      </c>
      <c r="G30" s="108">
        <v>1</v>
      </c>
      <c r="H30" s="108"/>
      <c r="I30" s="108">
        <v>1</v>
      </c>
      <c r="J30" s="109"/>
      <c r="K30" s="109"/>
      <c r="L30" s="75">
        <v>10</v>
      </c>
      <c r="M30" s="113"/>
      <c r="N30" s="114">
        <v>100</v>
      </c>
      <c r="O30" s="76"/>
      <c r="P30" s="76"/>
      <c r="Q30" s="79">
        <v>2</v>
      </c>
    </row>
    <row r="31" spans="1:17" ht="16.5">
      <c r="A31" s="339"/>
      <c r="B31" s="69" t="s">
        <v>22</v>
      </c>
      <c r="C31" s="71" t="s">
        <v>87</v>
      </c>
      <c r="D31" s="75">
        <v>26</v>
      </c>
      <c r="E31" s="75">
        <v>26</v>
      </c>
      <c r="F31" s="75">
        <v>26</v>
      </c>
      <c r="G31" s="108">
        <v>10</v>
      </c>
      <c r="H31" s="108"/>
      <c r="I31" s="108">
        <v>10</v>
      </c>
      <c r="J31" s="109"/>
      <c r="K31" s="109"/>
      <c r="L31" s="78">
        <v>16</v>
      </c>
      <c r="M31" s="113"/>
      <c r="N31" s="114">
        <v>100</v>
      </c>
      <c r="O31" s="76"/>
      <c r="P31" s="76"/>
      <c r="Q31" s="79">
        <v>32</v>
      </c>
    </row>
    <row r="32" spans="1:17" ht="16.5">
      <c r="A32" s="84"/>
      <c r="B32" s="34"/>
      <c r="C32" s="23"/>
      <c r="D32" s="75"/>
      <c r="E32" s="75"/>
      <c r="F32" s="75"/>
      <c r="G32" s="108"/>
      <c r="H32" s="108"/>
      <c r="I32" s="108"/>
      <c r="J32" s="109"/>
      <c r="K32" s="109"/>
      <c r="L32" s="78"/>
      <c r="M32" s="113"/>
      <c r="N32" s="81"/>
      <c r="O32" s="76"/>
      <c r="P32" s="76"/>
      <c r="Q32" s="86"/>
    </row>
    <row r="33" spans="1:17" ht="16.5">
      <c r="A33" s="321" t="s">
        <v>95</v>
      </c>
      <c r="B33" s="69" t="s">
        <v>20</v>
      </c>
      <c r="C33" s="71" t="s">
        <v>86</v>
      </c>
      <c r="D33" s="75">
        <v>15</v>
      </c>
      <c r="E33" s="75">
        <v>15</v>
      </c>
      <c r="F33" s="75">
        <v>15</v>
      </c>
      <c r="G33" s="108">
        <v>10</v>
      </c>
      <c r="H33" s="108"/>
      <c r="I33" s="108">
        <v>10</v>
      </c>
      <c r="J33" s="109"/>
      <c r="K33" s="109"/>
      <c r="L33" s="75">
        <v>5</v>
      </c>
      <c r="M33" s="113"/>
      <c r="N33" s="115">
        <v>100</v>
      </c>
      <c r="O33" s="76"/>
      <c r="P33" s="76"/>
      <c r="Q33" s="80">
        <v>31</v>
      </c>
    </row>
    <row r="34" spans="1:17" ht="16.5">
      <c r="A34" s="339"/>
      <c r="B34" s="69" t="s">
        <v>21</v>
      </c>
      <c r="C34" s="71" t="s">
        <v>88</v>
      </c>
      <c r="D34" s="104">
        <v>4</v>
      </c>
      <c r="E34" s="108">
        <v>4</v>
      </c>
      <c r="F34" s="108">
        <v>4</v>
      </c>
      <c r="G34" s="108">
        <v>1</v>
      </c>
      <c r="H34" s="108"/>
      <c r="I34" s="108">
        <v>1</v>
      </c>
      <c r="J34" s="109"/>
      <c r="K34" s="109"/>
      <c r="L34" s="108">
        <v>3</v>
      </c>
      <c r="M34" s="109"/>
      <c r="N34" s="114">
        <v>100</v>
      </c>
      <c r="O34" s="81"/>
      <c r="P34" s="81"/>
      <c r="Q34" s="210">
        <v>2</v>
      </c>
    </row>
    <row r="35" spans="1:17" ht="17.25" thickBot="1">
      <c r="A35" s="343"/>
      <c r="B35" s="82" t="s">
        <v>22</v>
      </c>
      <c r="C35" s="83" t="s">
        <v>87</v>
      </c>
      <c r="D35" s="211">
        <v>11</v>
      </c>
      <c r="E35" s="91">
        <v>11</v>
      </c>
      <c r="F35" s="91">
        <v>11</v>
      </c>
      <c r="G35" s="91">
        <v>9</v>
      </c>
      <c r="H35" s="91"/>
      <c r="I35" s="91">
        <v>9</v>
      </c>
      <c r="J35" s="193"/>
      <c r="K35" s="193"/>
      <c r="L35" s="212">
        <v>2</v>
      </c>
      <c r="M35" s="193"/>
      <c r="N35" s="191">
        <v>100</v>
      </c>
      <c r="O35" s="213"/>
      <c r="P35" s="213"/>
      <c r="Q35" s="214">
        <v>29</v>
      </c>
    </row>
    <row r="36" spans="11:13" ht="16.5">
      <c r="K36" s="15"/>
      <c r="M36" s="15"/>
    </row>
  </sheetData>
  <sheetProtection/>
  <mergeCells count="25">
    <mergeCell ref="J6:K6"/>
    <mergeCell ref="O5:P7"/>
    <mergeCell ref="N5:N7"/>
    <mergeCell ref="M5:M7"/>
    <mergeCell ref="L5:L7"/>
    <mergeCell ref="A2:I2"/>
    <mergeCell ref="A3:I3"/>
    <mergeCell ref="E5:E7"/>
    <mergeCell ref="G5:K5"/>
    <mergeCell ref="D5:D7"/>
    <mergeCell ref="J2:Q2"/>
    <mergeCell ref="J3:Q3"/>
    <mergeCell ref="Q5:Q7"/>
    <mergeCell ref="G6:G7"/>
    <mergeCell ref="H6:I7"/>
    <mergeCell ref="A33:A35"/>
    <mergeCell ref="A29:A31"/>
    <mergeCell ref="A25:A27"/>
    <mergeCell ref="A21:A23"/>
    <mergeCell ref="A17:A19"/>
    <mergeCell ref="A13:A15"/>
    <mergeCell ref="H8:I8"/>
    <mergeCell ref="A9:A11"/>
    <mergeCell ref="A5:C8"/>
    <mergeCell ref="F5:F7"/>
  </mergeCells>
  <printOptions/>
  <pageMargins left="1.1811023622047245" right="1.1811023622047245" top="1.5748031496062993" bottom="1.1811023622047245" header="0.5118110236220472" footer="0.9055118110236221"/>
  <pageSetup firstPageNumber="161" useFirstPageNumber="1" horizontalDpi="600" verticalDpi="600" orientation="portrait" paperSize="9" r:id="rId2"/>
  <headerFooter alignWithMargins="0">
    <oddFooter>&amp;C&amp;"Arial,粗體"- &amp;P+1 -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X21"/>
  <sheetViews>
    <sheetView zoomScalePageLayoutView="0" workbookViewId="0" topLeftCell="A1">
      <pane ySplit="7" topLeftCell="BM17" activePane="bottomLeft" state="frozen"/>
      <selection pane="topLeft" activeCell="A1" sqref="A1"/>
      <selection pane="bottomLeft" activeCell="K26" sqref="K26"/>
    </sheetView>
  </sheetViews>
  <sheetFormatPr defaultColWidth="9.00390625" defaultRowHeight="16.5"/>
  <cols>
    <col min="1" max="1" width="6.625" style="200" customWidth="1"/>
    <col min="2" max="3" width="7.125" style="200" customWidth="1"/>
    <col min="4" max="4" width="6.875" style="200" customWidth="1"/>
    <col min="5" max="11" width="6.625" style="200" customWidth="1"/>
    <col min="12" max="13" width="6.125" style="200" customWidth="1"/>
    <col min="14" max="14" width="6.375" style="200" customWidth="1"/>
    <col min="15" max="15" width="6.625" style="200" customWidth="1"/>
    <col min="16" max="17" width="5.625" style="200" customWidth="1"/>
    <col min="18" max="18" width="6.875" style="200" customWidth="1"/>
    <col min="19" max="19" width="6.375" style="200" customWidth="1"/>
    <col min="20" max="20" width="8.375" style="200" customWidth="1"/>
    <col min="21" max="21" width="6.625" style="200" customWidth="1"/>
    <col min="22" max="22" width="6.125" style="200" customWidth="1"/>
    <col min="23" max="23" width="7.50390625" style="200" customWidth="1"/>
    <col min="24" max="16384" width="9.00390625" style="200" customWidth="1"/>
  </cols>
  <sheetData>
    <row r="1" spans="1:23" ht="16.5">
      <c r="A1" s="361" t="s">
        <v>27</v>
      </c>
      <c r="B1" s="36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 t="s">
        <v>146</v>
      </c>
      <c r="V1" s="37" t="s">
        <v>148</v>
      </c>
      <c r="W1" s="37" t="s">
        <v>34</v>
      </c>
    </row>
    <row r="2" spans="1:23" ht="16.5">
      <c r="A2" s="329" t="s">
        <v>212</v>
      </c>
      <c r="B2" s="329"/>
      <c r="C2" s="329"/>
      <c r="D2" s="329"/>
      <c r="E2" s="329"/>
      <c r="F2" s="329"/>
      <c r="G2" s="329"/>
      <c r="H2" s="329"/>
      <c r="I2" s="329"/>
      <c r="J2" s="329"/>
      <c r="K2" s="349" t="s">
        <v>213</v>
      </c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</row>
    <row r="3" spans="1:23" ht="16.5">
      <c r="A3" s="330" t="s">
        <v>163</v>
      </c>
      <c r="B3" s="330"/>
      <c r="C3" s="330"/>
      <c r="D3" s="330"/>
      <c r="E3" s="330"/>
      <c r="F3" s="330"/>
      <c r="G3" s="330"/>
      <c r="H3" s="330"/>
      <c r="I3" s="330"/>
      <c r="J3" s="330"/>
      <c r="K3" s="333">
        <v>2011</v>
      </c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</row>
    <row r="4" spans="1:23" ht="17.25" thickBot="1">
      <c r="A4" s="25"/>
      <c r="B4" s="25"/>
      <c r="C4" s="25"/>
      <c r="D4" s="25"/>
      <c r="E4" s="25"/>
      <c r="F4" s="25"/>
      <c r="G4" s="25"/>
      <c r="H4" s="25"/>
      <c r="I4" s="25"/>
      <c r="J4" s="42" t="s">
        <v>144</v>
      </c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92" t="s">
        <v>146</v>
      </c>
      <c r="W4" s="92" t="s">
        <v>121</v>
      </c>
    </row>
    <row r="5" spans="1:23" ht="16.5" customHeight="1">
      <c r="A5" s="363" t="s">
        <v>98</v>
      </c>
      <c r="B5" s="366" t="s">
        <v>99</v>
      </c>
      <c r="C5" s="353" t="s">
        <v>100</v>
      </c>
      <c r="D5" s="353" t="s">
        <v>102</v>
      </c>
      <c r="E5" s="353" t="s">
        <v>101</v>
      </c>
      <c r="F5" s="353" t="s">
        <v>103</v>
      </c>
      <c r="G5" s="353" t="s">
        <v>104</v>
      </c>
      <c r="H5" s="324" t="s">
        <v>130</v>
      </c>
      <c r="I5" s="353" t="s">
        <v>105</v>
      </c>
      <c r="J5" s="353" t="s">
        <v>106</v>
      </c>
      <c r="K5" s="358" t="s">
        <v>107</v>
      </c>
      <c r="L5" s="358" t="s">
        <v>108</v>
      </c>
      <c r="M5" s="353" t="s">
        <v>109</v>
      </c>
      <c r="N5" s="353" t="s">
        <v>110</v>
      </c>
      <c r="O5" s="353" t="s">
        <v>111</v>
      </c>
      <c r="P5" s="350" t="s">
        <v>131</v>
      </c>
      <c r="Q5" s="356"/>
      <c r="R5" s="353" t="s">
        <v>150</v>
      </c>
      <c r="S5" s="353" t="s">
        <v>215</v>
      </c>
      <c r="T5" s="324" t="s">
        <v>145</v>
      </c>
      <c r="U5" s="353" t="s">
        <v>151</v>
      </c>
      <c r="V5" s="350" t="s">
        <v>149</v>
      </c>
      <c r="W5" s="350" t="s">
        <v>147</v>
      </c>
    </row>
    <row r="6" spans="1:23" ht="16.5">
      <c r="A6" s="364"/>
      <c r="B6" s="367"/>
      <c r="C6" s="354"/>
      <c r="D6" s="354"/>
      <c r="E6" s="354"/>
      <c r="F6" s="354"/>
      <c r="G6" s="354"/>
      <c r="H6" s="328"/>
      <c r="I6" s="354"/>
      <c r="J6" s="354"/>
      <c r="K6" s="359"/>
      <c r="L6" s="359"/>
      <c r="M6" s="354"/>
      <c r="N6" s="354"/>
      <c r="O6" s="354"/>
      <c r="P6" s="340"/>
      <c r="Q6" s="341"/>
      <c r="R6" s="354"/>
      <c r="S6" s="354"/>
      <c r="T6" s="328"/>
      <c r="U6" s="354"/>
      <c r="V6" s="351"/>
      <c r="W6" s="351"/>
    </row>
    <row r="7" spans="1:23" ht="46.5" customHeight="1" thickBot="1">
      <c r="A7" s="365"/>
      <c r="B7" s="368"/>
      <c r="C7" s="355"/>
      <c r="D7" s="355"/>
      <c r="E7" s="355"/>
      <c r="F7" s="355"/>
      <c r="G7" s="355"/>
      <c r="H7" s="357"/>
      <c r="I7" s="355"/>
      <c r="J7" s="355"/>
      <c r="K7" s="360"/>
      <c r="L7" s="360"/>
      <c r="M7" s="355"/>
      <c r="N7" s="355"/>
      <c r="O7" s="355"/>
      <c r="P7" s="90" t="s">
        <v>113</v>
      </c>
      <c r="Q7" s="90" t="s">
        <v>112</v>
      </c>
      <c r="R7" s="355"/>
      <c r="S7" s="355"/>
      <c r="T7" s="357"/>
      <c r="U7" s="355"/>
      <c r="V7" s="352"/>
      <c r="W7" s="352"/>
    </row>
    <row r="8" spans="1:24" s="159" customFormat="1" ht="36.75" customHeight="1">
      <c r="A8" s="157" t="s">
        <v>216</v>
      </c>
      <c r="B8" s="215" t="s">
        <v>218</v>
      </c>
      <c r="C8" s="161" t="s">
        <v>218</v>
      </c>
      <c r="D8" s="161" t="s">
        <v>218</v>
      </c>
      <c r="E8" s="161" t="s">
        <v>218</v>
      </c>
      <c r="F8" s="161" t="s">
        <v>218</v>
      </c>
      <c r="G8" s="161" t="s">
        <v>218</v>
      </c>
      <c r="H8" s="161" t="s">
        <v>218</v>
      </c>
      <c r="I8" s="161" t="s">
        <v>218</v>
      </c>
      <c r="J8" s="161" t="s">
        <v>218</v>
      </c>
      <c r="K8" s="161" t="s">
        <v>218</v>
      </c>
      <c r="L8" s="161" t="s">
        <v>218</v>
      </c>
      <c r="M8" s="161" t="s">
        <v>218</v>
      </c>
      <c r="N8" s="161" t="s">
        <v>218</v>
      </c>
      <c r="O8" s="161" t="s">
        <v>218</v>
      </c>
      <c r="P8" s="161" t="s">
        <v>218</v>
      </c>
      <c r="Q8" s="161" t="s">
        <v>218</v>
      </c>
      <c r="R8" s="161" t="s">
        <v>218</v>
      </c>
      <c r="S8" s="161" t="s">
        <v>218</v>
      </c>
      <c r="T8" s="161" t="s">
        <v>218</v>
      </c>
      <c r="U8" s="161" t="s">
        <v>218</v>
      </c>
      <c r="V8" s="161" t="s">
        <v>218</v>
      </c>
      <c r="W8" s="216" t="s">
        <v>218</v>
      </c>
      <c r="X8" s="158"/>
    </row>
    <row r="9" spans="1:24" s="159" customFormat="1" ht="36.75" customHeight="1">
      <c r="A9" s="160" t="s">
        <v>217</v>
      </c>
      <c r="B9" s="215" t="s">
        <v>218</v>
      </c>
      <c r="C9" s="161" t="s">
        <v>218</v>
      </c>
      <c r="D9" s="161" t="s">
        <v>218</v>
      </c>
      <c r="E9" s="161" t="s">
        <v>218</v>
      </c>
      <c r="F9" s="161" t="s">
        <v>218</v>
      </c>
      <c r="G9" s="161" t="s">
        <v>218</v>
      </c>
      <c r="H9" s="161" t="s">
        <v>218</v>
      </c>
      <c r="I9" s="161" t="s">
        <v>218</v>
      </c>
      <c r="J9" s="161" t="s">
        <v>218</v>
      </c>
      <c r="K9" s="161" t="s">
        <v>218</v>
      </c>
      <c r="L9" s="161" t="s">
        <v>218</v>
      </c>
      <c r="M9" s="161" t="s">
        <v>218</v>
      </c>
      <c r="N9" s="161" t="s">
        <v>218</v>
      </c>
      <c r="O9" s="161" t="s">
        <v>218</v>
      </c>
      <c r="P9" s="161" t="s">
        <v>218</v>
      </c>
      <c r="Q9" s="161" t="s">
        <v>218</v>
      </c>
      <c r="R9" s="161" t="s">
        <v>218</v>
      </c>
      <c r="S9" s="161" t="s">
        <v>218</v>
      </c>
      <c r="T9" s="161" t="s">
        <v>218</v>
      </c>
      <c r="U9" s="161" t="s">
        <v>218</v>
      </c>
      <c r="V9" s="161" t="s">
        <v>218</v>
      </c>
      <c r="W9" s="216" t="s">
        <v>218</v>
      </c>
      <c r="X9" s="158"/>
    </row>
    <row r="10" spans="1:24" s="159" customFormat="1" ht="36.75" customHeight="1">
      <c r="A10" s="160" t="s">
        <v>219</v>
      </c>
      <c r="B10" s="215" t="s">
        <v>218</v>
      </c>
      <c r="C10" s="161" t="s">
        <v>218</v>
      </c>
      <c r="D10" s="161" t="s">
        <v>218</v>
      </c>
      <c r="E10" s="161" t="s">
        <v>218</v>
      </c>
      <c r="F10" s="161" t="s">
        <v>218</v>
      </c>
      <c r="G10" s="161" t="s">
        <v>218</v>
      </c>
      <c r="H10" s="161" t="s">
        <v>218</v>
      </c>
      <c r="I10" s="161" t="s">
        <v>218</v>
      </c>
      <c r="J10" s="161" t="s">
        <v>218</v>
      </c>
      <c r="K10" s="161" t="s">
        <v>218</v>
      </c>
      <c r="L10" s="161" t="s">
        <v>218</v>
      </c>
      <c r="M10" s="161" t="s">
        <v>218</v>
      </c>
      <c r="N10" s="161" t="s">
        <v>218</v>
      </c>
      <c r="O10" s="161" t="s">
        <v>218</v>
      </c>
      <c r="P10" s="161" t="s">
        <v>218</v>
      </c>
      <c r="Q10" s="161" t="s">
        <v>218</v>
      </c>
      <c r="R10" s="161" t="s">
        <v>218</v>
      </c>
      <c r="S10" s="161" t="s">
        <v>218</v>
      </c>
      <c r="T10" s="161" t="s">
        <v>218</v>
      </c>
      <c r="U10" s="161" t="s">
        <v>218</v>
      </c>
      <c r="V10" s="161" t="s">
        <v>218</v>
      </c>
      <c r="W10" s="216" t="s">
        <v>218</v>
      </c>
      <c r="X10" s="158"/>
    </row>
    <row r="11" spans="1:24" s="159" customFormat="1" ht="36.75" customHeight="1">
      <c r="A11" s="160" t="s">
        <v>220</v>
      </c>
      <c r="B11" s="215" t="s">
        <v>218</v>
      </c>
      <c r="C11" s="161" t="s">
        <v>218</v>
      </c>
      <c r="D11" s="161" t="s">
        <v>218</v>
      </c>
      <c r="E11" s="161" t="s">
        <v>218</v>
      </c>
      <c r="F11" s="161" t="s">
        <v>218</v>
      </c>
      <c r="G11" s="161" t="s">
        <v>218</v>
      </c>
      <c r="H11" s="161" t="s">
        <v>218</v>
      </c>
      <c r="I11" s="161" t="s">
        <v>218</v>
      </c>
      <c r="J11" s="161" t="s">
        <v>218</v>
      </c>
      <c r="K11" s="161" t="s">
        <v>218</v>
      </c>
      <c r="L11" s="161" t="s">
        <v>218</v>
      </c>
      <c r="M11" s="161" t="s">
        <v>218</v>
      </c>
      <c r="N11" s="161" t="s">
        <v>218</v>
      </c>
      <c r="O11" s="161" t="s">
        <v>218</v>
      </c>
      <c r="P11" s="161" t="s">
        <v>218</v>
      </c>
      <c r="Q11" s="161" t="s">
        <v>218</v>
      </c>
      <c r="R11" s="161" t="s">
        <v>218</v>
      </c>
      <c r="S11" s="161" t="s">
        <v>218</v>
      </c>
      <c r="T11" s="161" t="s">
        <v>218</v>
      </c>
      <c r="U11" s="161" t="s">
        <v>218</v>
      </c>
      <c r="V11" s="161" t="s">
        <v>218</v>
      </c>
      <c r="W11" s="216" t="s">
        <v>218</v>
      </c>
      <c r="X11" s="158"/>
    </row>
    <row r="12" spans="1:24" s="159" customFormat="1" ht="36.75" customHeight="1">
      <c r="A12" s="162" t="s">
        <v>221</v>
      </c>
      <c r="B12" s="215" t="s">
        <v>218</v>
      </c>
      <c r="C12" s="161" t="s">
        <v>218</v>
      </c>
      <c r="D12" s="161" t="s">
        <v>218</v>
      </c>
      <c r="E12" s="161" t="s">
        <v>218</v>
      </c>
      <c r="F12" s="161" t="s">
        <v>218</v>
      </c>
      <c r="G12" s="161" t="s">
        <v>218</v>
      </c>
      <c r="H12" s="161" t="s">
        <v>218</v>
      </c>
      <c r="I12" s="161" t="s">
        <v>218</v>
      </c>
      <c r="J12" s="161" t="s">
        <v>218</v>
      </c>
      <c r="K12" s="161" t="s">
        <v>218</v>
      </c>
      <c r="L12" s="161" t="s">
        <v>218</v>
      </c>
      <c r="M12" s="161" t="s">
        <v>218</v>
      </c>
      <c r="N12" s="161" t="s">
        <v>218</v>
      </c>
      <c r="O12" s="161" t="s">
        <v>218</v>
      </c>
      <c r="P12" s="161" t="s">
        <v>218</v>
      </c>
      <c r="Q12" s="161" t="s">
        <v>218</v>
      </c>
      <c r="R12" s="161" t="s">
        <v>218</v>
      </c>
      <c r="S12" s="161" t="s">
        <v>218</v>
      </c>
      <c r="T12" s="161" t="s">
        <v>218</v>
      </c>
      <c r="U12" s="161" t="s">
        <v>218</v>
      </c>
      <c r="V12" s="161" t="s">
        <v>218</v>
      </c>
      <c r="W12" s="216" t="s">
        <v>218</v>
      </c>
      <c r="X12" s="158"/>
    </row>
    <row r="13" spans="1:24" s="159" customFormat="1" ht="36.75" customHeight="1">
      <c r="A13" s="160" t="s">
        <v>222</v>
      </c>
      <c r="B13" s="215" t="s">
        <v>218</v>
      </c>
      <c r="C13" s="161" t="s">
        <v>218</v>
      </c>
      <c r="D13" s="161" t="s">
        <v>218</v>
      </c>
      <c r="E13" s="161" t="s">
        <v>218</v>
      </c>
      <c r="F13" s="161" t="s">
        <v>218</v>
      </c>
      <c r="G13" s="161" t="s">
        <v>218</v>
      </c>
      <c r="H13" s="161" t="s">
        <v>218</v>
      </c>
      <c r="I13" s="161" t="s">
        <v>218</v>
      </c>
      <c r="J13" s="161" t="s">
        <v>218</v>
      </c>
      <c r="K13" s="161" t="s">
        <v>218</v>
      </c>
      <c r="L13" s="161" t="s">
        <v>218</v>
      </c>
      <c r="M13" s="161" t="s">
        <v>218</v>
      </c>
      <c r="N13" s="161" t="s">
        <v>218</v>
      </c>
      <c r="O13" s="161" t="s">
        <v>218</v>
      </c>
      <c r="P13" s="161" t="s">
        <v>218</v>
      </c>
      <c r="Q13" s="161" t="s">
        <v>218</v>
      </c>
      <c r="R13" s="161" t="s">
        <v>218</v>
      </c>
      <c r="S13" s="161" t="s">
        <v>218</v>
      </c>
      <c r="T13" s="161" t="s">
        <v>218</v>
      </c>
      <c r="U13" s="161" t="s">
        <v>218</v>
      </c>
      <c r="V13" s="161" t="s">
        <v>218</v>
      </c>
      <c r="W13" s="216" t="s">
        <v>218</v>
      </c>
      <c r="X13" s="158"/>
    </row>
    <row r="14" spans="1:24" s="159" customFormat="1" ht="36.75" customHeight="1">
      <c r="A14" s="160" t="s">
        <v>223</v>
      </c>
      <c r="B14" s="215" t="s">
        <v>218</v>
      </c>
      <c r="C14" s="161" t="s">
        <v>218</v>
      </c>
      <c r="D14" s="161" t="s">
        <v>218</v>
      </c>
      <c r="E14" s="161" t="s">
        <v>218</v>
      </c>
      <c r="F14" s="161" t="s">
        <v>218</v>
      </c>
      <c r="G14" s="161" t="s">
        <v>218</v>
      </c>
      <c r="H14" s="161" t="s">
        <v>218</v>
      </c>
      <c r="I14" s="161" t="s">
        <v>218</v>
      </c>
      <c r="J14" s="161" t="s">
        <v>218</v>
      </c>
      <c r="K14" s="161" t="s">
        <v>218</v>
      </c>
      <c r="L14" s="161" t="s">
        <v>218</v>
      </c>
      <c r="M14" s="161" t="s">
        <v>218</v>
      </c>
      <c r="N14" s="161" t="s">
        <v>218</v>
      </c>
      <c r="O14" s="161" t="s">
        <v>218</v>
      </c>
      <c r="P14" s="161" t="s">
        <v>218</v>
      </c>
      <c r="Q14" s="161" t="s">
        <v>218</v>
      </c>
      <c r="R14" s="161" t="s">
        <v>218</v>
      </c>
      <c r="S14" s="161" t="s">
        <v>218</v>
      </c>
      <c r="T14" s="161" t="s">
        <v>218</v>
      </c>
      <c r="U14" s="161" t="s">
        <v>218</v>
      </c>
      <c r="V14" s="161" t="s">
        <v>218</v>
      </c>
      <c r="W14" s="216" t="s">
        <v>218</v>
      </c>
      <c r="X14" s="158"/>
    </row>
    <row r="15" spans="1:24" s="159" customFormat="1" ht="36.75" customHeight="1">
      <c r="A15" s="160" t="s">
        <v>224</v>
      </c>
      <c r="B15" s="215" t="s">
        <v>218</v>
      </c>
      <c r="C15" s="161" t="s">
        <v>218</v>
      </c>
      <c r="D15" s="161" t="s">
        <v>218</v>
      </c>
      <c r="E15" s="161" t="s">
        <v>218</v>
      </c>
      <c r="F15" s="161" t="s">
        <v>218</v>
      </c>
      <c r="G15" s="161" t="s">
        <v>218</v>
      </c>
      <c r="H15" s="161" t="s">
        <v>218</v>
      </c>
      <c r="I15" s="161" t="s">
        <v>218</v>
      </c>
      <c r="J15" s="161" t="s">
        <v>218</v>
      </c>
      <c r="K15" s="161" t="s">
        <v>218</v>
      </c>
      <c r="L15" s="161" t="s">
        <v>218</v>
      </c>
      <c r="M15" s="161" t="s">
        <v>218</v>
      </c>
      <c r="N15" s="161" t="s">
        <v>218</v>
      </c>
      <c r="O15" s="161" t="s">
        <v>218</v>
      </c>
      <c r="P15" s="161" t="s">
        <v>218</v>
      </c>
      <c r="Q15" s="161" t="s">
        <v>218</v>
      </c>
      <c r="R15" s="161" t="s">
        <v>218</v>
      </c>
      <c r="S15" s="161" t="s">
        <v>218</v>
      </c>
      <c r="T15" s="161" t="s">
        <v>218</v>
      </c>
      <c r="U15" s="161" t="s">
        <v>218</v>
      </c>
      <c r="V15" s="161" t="s">
        <v>218</v>
      </c>
      <c r="W15" s="216" t="s">
        <v>218</v>
      </c>
      <c r="X15" s="158"/>
    </row>
    <row r="16" spans="1:24" s="159" customFormat="1" ht="36.75" customHeight="1">
      <c r="A16" s="160" t="s">
        <v>225</v>
      </c>
      <c r="B16" s="215" t="s">
        <v>218</v>
      </c>
      <c r="C16" s="161" t="s">
        <v>218</v>
      </c>
      <c r="D16" s="161" t="s">
        <v>218</v>
      </c>
      <c r="E16" s="161" t="s">
        <v>218</v>
      </c>
      <c r="F16" s="161" t="s">
        <v>218</v>
      </c>
      <c r="G16" s="161" t="s">
        <v>218</v>
      </c>
      <c r="H16" s="161" t="s">
        <v>218</v>
      </c>
      <c r="I16" s="161" t="s">
        <v>218</v>
      </c>
      <c r="J16" s="161" t="s">
        <v>218</v>
      </c>
      <c r="K16" s="161" t="s">
        <v>218</v>
      </c>
      <c r="L16" s="161" t="s">
        <v>218</v>
      </c>
      <c r="M16" s="161" t="s">
        <v>218</v>
      </c>
      <c r="N16" s="161" t="s">
        <v>218</v>
      </c>
      <c r="O16" s="161" t="s">
        <v>218</v>
      </c>
      <c r="P16" s="161" t="s">
        <v>218</v>
      </c>
      <c r="Q16" s="161" t="s">
        <v>218</v>
      </c>
      <c r="R16" s="161" t="s">
        <v>218</v>
      </c>
      <c r="S16" s="161" t="s">
        <v>218</v>
      </c>
      <c r="T16" s="161" t="s">
        <v>218</v>
      </c>
      <c r="U16" s="161" t="s">
        <v>218</v>
      </c>
      <c r="V16" s="161" t="s">
        <v>218</v>
      </c>
      <c r="W16" s="216" t="s">
        <v>218</v>
      </c>
      <c r="X16" s="158"/>
    </row>
    <row r="17" spans="1:24" s="159" customFormat="1" ht="36.75" customHeight="1">
      <c r="A17" s="160" t="s">
        <v>226</v>
      </c>
      <c r="B17" s="215" t="s">
        <v>218</v>
      </c>
      <c r="C17" s="161" t="s">
        <v>218</v>
      </c>
      <c r="D17" s="161" t="s">
        <v>218</v>
      </c>
      <c r="E17" s="161" t="s">
        <v>218</v>
      </c>
      <c r="F17" s="161" t="s">
        <v>218</v>
      </c>
      <c r="G17" s="161" t="s">
        <v>218</v>
      </c>
      <c r="H17" s="161" t="s">
        <v>218</v>
      </c>
      <c r="I17" s="161" t="s">
        <v>218</v>
      </c>
      <c r="J17" s="161" t="s">
        <v>218</v>
      </c>
      <c r="K17" s="161" t="s">
        <v>218</v>
      </c>
      <c r="L17" s="161" t="s">
        <v>218</v>
      </c>
      <c r="M17" s="161" t="s">
        <v>218</v>
      </c>
      <c r="N17" s="161" t="s">
        <v>218</v>
      </c>
      <c r="O17" s="161" t="s">
        <v>218</v>
      </c>
      <c r="P17" s="161" t="s">
        <v>218</v>
      </c>
      <c r="Q17" s="161" t="s">
        <v>218</v>
      </c>
      <c r="R17" s="161" t="s">
        <v>218</v>
      </c>
      <c r="S17" s="161" t="s">
        <v>218</v>
      </c>
      <c r="T17" s="161" t="s">
        <v>218</v>
      </c>
      <c r="U17" s="161" t="s">
        <v>218</v>
      </c>
      <c r="V17" s="161" t="s">
        <v>218</v>
      </c>
      <c r="W17" s="216" t="s">
        <v>218</v>
      </c>
      <c r="X17" s="158"/>
    </row>
    <row r="18" spans="1:24" s="159" customFormat="1" ht="36.75" customHeight="1">
      <c r="A18" s="160" t="s">
        <v>227</v>
      </c>
      <c r="B18" s="215" t="s">
        <v>218</v>
      </c>
      <c r="C18" s="161" t="s">
        <v>218</v>
      </c>
      <c r="D18" s="161" t="s">
        <v>218</v>
      </c>
      <c r="E18" s="161" t="s">
        <v>218</v>
      </c>
      <c r="F18" s="161" t="s">
        <v>218</v>
      </c>
      <c r="G18" s="161" t="s">
        <v>218</v>
      </c>
      <c r="H18" s="161" t="s">
        <v>218</v>
      </c>
      <c r="I18" s="161" t="s">
        <v>218</v>
      </c>
      <c r="J18" s="161" t="s">
        <v>218</v>
      </c>
      <c r="K18" s="161" t="s">
        <v>218</v>
      </c>
      <c r="L18" s="161" t="s">
        <v>218</v>
      </c>
      <c r="M18" s="161" t="s">
        <v>218</v>
      </c>
      <c r="N18" s="161" t="s">
        <v>218</v>
      </c>
      <c r="O18" s="161" t="s">
        <v>218</v>
      </c>
      <c r="P18" s="161" t="s">
        <v>218</v>
      </c>
      <c r="Q18" s="161" t="s">
        <v>218</v>
      </c>
      <c r="R18" s="161" t="s">
        <v>218</v>
      </c>
      <c r="S18" s="161" t="s">
        <v>218</v>
      </c>
      <c r="T18" s="161" t="s">
        <v>218</v>
      </c>
      <c r="U18" s="161" t="s">
        <v>218</v>
      </c>
      <c r="V18" s="161" t="s">
        <v>218</v>
      </c>
      <c r="W18" s="216" t="s">
        <v>218</v>
      </c>
      <c r="X18" s="158"/>
    </row>
    <row r="19" spans="1:24" s="159" customFormat="1" ht="36.75" customHeight="1">
      <c r="A19" s="160" t="s">
        <v>228</v>
      </c>
      <c r="B19" s="217">
        <v>2523749</v>
      </c>
      <c r="C19" s="201">
        <v>2312128</v>
      </c>
      <c r="D19" s="201">
        <v>100089</v>
      </c>
      <c r="E19" s="201">
        <v>44813</v>
      </c>
      <c r="F19" s="201">
        <v>8250</v>
      </c>
      <c r="G19" s="201">
        <v>12628</v>
      </c>
      <c r="H19" s="201">
        <v>10425</v>
      </c>
      <c r="I19" s="201">
        <v>1345</v>
      </c>
      <c r="J19" s="201">
        <v>1143</v>
      </c>
      <c r="K19" s="201">
        <v>1785</v>
      </c>
      <c r="L19" s="201">
        <v>1149</v>
      </c>
      <c r="M19" s="205">
        <v>711</v>
      </c>
      <c r="N19" s="201">
        <v>16438</v>
      </c>
      <c r="O19" s="203">
        <v>5419</v>
      </c>
      <c r="P19" s="206">
        <v>5188</v>
      </c>
      <c r="Q19" s="202">
        <v>0</v>
      </c>
      <c r="R19" s="203">
        <v>444</v>
      </c>
      <c r="S19" s="203">
        <v>0</v>
      </c>
      <c r="T19" s="199">
        <v>416</v>
      </c>
      <c r="U19" s="203">
        <v>128</v>
      </c>
      <c r="V19" s="204">
        <v>1250</v>
      </c>
      <c r="W19" s="204">
        <v>0</v>
      </c>
      <c r="X19" s="158"/>
    </row>
    <row r="20" spans="1:24" s="209" customFormat="1" ht="36.75" customHeight="1" thickBot="1">
      <c r="A20" s="207" t="s">
        <v>229</v>
      </c>
      <c r="B20" s="220" t="s">
        <v>218</v>
      </c>
      <c r="C20" s="198" t="s">
        <v>218</v>
      </c>
      <c r="D20" s="198" t="s">
        <v>218</v>
      </c>
      <c r="E20" s="198" t="s">
        <v>218</v>
      </c>
      <c r="F20" s="198" t="s">
        <v>218</v>
      </c>
      <c r="G20" s="198" t="s">
        <v>218</v>
      </c>
      <c r="H20" s="198" t="s">
        <v>218</v>
      </c>
      <c r="I20" s="198" t="s">
        <v>218</v>
      </c>
      <c r="J20" s="198" t="s">
        <v>218</v>
      </c>
      <c r="K20" s="198" t="s">
        <v>218</v>
      </c>
      <c r="L20" s="198" t="s">
        <v>218</v>
      </c>
      <c r="M20" s="198" t="s">
        <v>218</v>
      </c>
      <c r="N20" s="198" t="s">
        <v>218</v>
      </c>
      <c r="O20" s="198" t="s">
        <v>218</v>
      </c>
      <c r="P20" s="198" t="s">
        <v>218</v>
      </c>
      <c r="Q20" s="198" t="s">
        <v>218</v>
      </c>
      <c r="R20" s="198" t="s">
        <v>218</v>
      </c>
      <c r="S20" s="198" t="s">
        <v>218</v>
      </c>
      <c r="T20" s="198" t="s">
        <v>218</v>
      </c>
      <c r="U20" s="198" t="s">
        <v>218</v>
      </c>
      <c r="V20" s="198" t="s">
        <v>218</v>
      </c>
      <c r="W20" s="221" t="s">
        <v>218</v>
      </c>
      <c r="X20" s="208"/>
    </row>
    <row r="21" spans="1:23" ht="16.5">
      <c r="A21" s="192" t="s">
        <v>23</v>
      </c>
      <c r="B21" s="218"/>
      <c r="C21" s="218"/>
      <c r="D21" s="219"/>
      <c r="E21" s="25"/>
      <c r="F21" s="25"/>
      <c r="G21" s="25"/>
      <c r="H21" s="25"/>
      <c r="I21" s="25"/>
      <c r="J21" s="25"/>
      <c r="K21" s="44" t="s">
        <v>230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</row>
  </sheetData>
  <sheetProtection/>
  <mergeCells count="27">
    <mergeCell ref="A1:B1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T5:T7"/>
    <mergeCell ref="L5:L7"/>
    <mergeCell ref="M5:M7"/>
    <mergeCell ref="N5:N7"/>
    <mergeCell ref="O5:O7"/>
    <mergeCell ref="V5:V7"/>
    <mergeCell ref="U5:U7"/>
    <mergeCell ref="W5:W7"/>
    <mergeCell ref="A2:J2"/>
    <mergeCell ref="A3:J3"/>
    <mergeCell ref="K2:W2"/>
    <mergeCell ref="K3:W3"/>
    <mergeCell ref="P5:Q6"/>
    <mergeCell ref="R5:R7"/>
    <mergeCell ref="S5:S7"/>
  </mergeCells>
  <printOptions/>
  <pageMargins left="1.062992125984252" right="0.93" top="1.5748031496062993" bottom="1.1811023622047245" header="0.5118110236220472" footer="0.9055118110236221"/>
  <pageSetup firstPageNumber="163" useFirstPageNumber="1" horizontalDpi="600" verticalDpi="600" orientation="portrait" paperSize="9" r:id="rId2"/>
  <headerFooter alignWithMargins="0">
    <oddFooter>&amp;C&amp;"Arial,粗體"- &amp;P+1 -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F21"/>
  <sheetViews>
    <sheetView tabSelected="1" zoomScalePageLayoutView="0" workbookViewId="0" topLeftCell="A1">
      <selection activeCell="E29" sqref="E29"/>
    </sheetView>
  </sheetViews>
  <sheetFormatPr defaultColWidth="9.00390625" defaultRowHeight="16.5"/>
  <cols>
    <col min="1" max="1" width="13.625" style="0" customWidth="1"/>
    <col min="2" max="4" width="9.625" style="0" customWidth="1"/>
    <col min="5" max="5" width="12.125" style="0" customWidth="1"/>
    <col min="6" max="6" width="22.75390625" style="0" customWidth="1"/>
  </cols>
  <sheetData>
    <row r="1" spans="1:6" ht="16.5">
      <c r="A1" s="93" t="s">
        <v>122</v>
      </c>
      <c r="B1" s="28"/>
      <c r="C1" s="29"/>
      <c r="D1" s="29"/>
      <c r="E1" s="29"/>
      <c r="F1" s="37" t="s">
        <v>34</v>
      </c>
    </row>
    <row r="2" spans="1:6" ht="36.75" customHeight="1">
      <c r="A2" s="369" t="s">
        <v>214</v>
      </c>
      <c r="B2" s="277"/>
      <c r="C2" s="277"/>
      <c r="D2" s="277"/>
      <c r="E2" s="277"/>
      <c r="F2" s="277"/>
    </row>
    <row r="3" spans="1:6" ht="26.25" customHeight="1">
      <c r="A3" s="370" t="s">
        <v>164</v>
      </c>
      <c r="B3" s="371"/>
      <c r="C3" s="371"/>
      <c r="D3" s="371"/>
      <c r="E3" s="371"/>
      <c r="F3" s="371"/>
    </row>
    <row r="4" spans="1:6" ht="17.25" thickBot="1">
      <c r="A4" s="30"/>
      <c r="B4" s="30"/>
      <c r="C4" s="30"/>
      <c r="D4" s="30"/>
      <c r="E4" s="30"/>
      <c r="F4" s="30"/>
    </row>
    <row r="5" spans="1:6" ht="57" customHeight="1">
      <c r="A5" s="366" t="s">
        <v>124</v>
      </c>
      <c r="B5" s="358" t="s">
        <v>125</v>
      </c>
      <c r="C5" s="353" t="s">
        <v>126</v>
      </c>
      <c r="D5" s="353" t="s">
        <v>127</v>
      </c>
      <c r="E5" s="353" t="s">
        <v>128</v>
      </c>
      <c r="F5" s="350" t="s">
        <v>129</v>
      </c>
    </row>
    <row r="6" spans="1:6" ht="39.75" customHeight="1">
      <c r="A6" s="469"/>
      <c r="B6" s="470"/>
      <c r="C6" s="471"/>
      <c r="D6" s="471"/>
      <c r="E6" s="471"/>
      <c r="F6" s="472"/>
    </row>
    <row r="7" spans="1:6" ht="33" customHeight="1">
      <c r="A7" s="237" t="s">
        <v>123</v>
      </c>
      <c r="B7" s="468" t="s">
        <v>1</v>
      </c>
      <c r="C7" s="466" t="s">
        <v>1</v>
      </c>
      <c r="D7" s="466" t="s">
        <v>1</v>
      </c>
      <c r="E7" s="466" t="s">
        <v>1</v>
      </c>
      <c r="F7" s="467" t="s">
        <v>1</v>
      </c>
    </row>
    <row r="8" spans="1:6" ht="33" customHeight="1">
      <c r="A8" s="237" t="s">
        <v>114</v>
      </c>
      <c r="B8" s="468" t="s">
        <v>1</v>
      </c>
      <c r="C8" s="466" t="s">
        <v>1</v>
      </c>
      <c r="D8" s="466" t="s">
        <v>1</v>
      </c>
      <c r="E8" s="466" t="s">
        <v>1</v>
      </c>
      <c r="F8" s="467" t="s">
        <v>1</v>
      </c>
    </row>
    <row r="9" spans="1:6" ht="33" customHeight="1">
      <c r="A9" s="237" t="s">
        <v>115</v>
      </c>
      <c r="B9" s="468" t="s">
        <v>1</v>
      </c>
      <c r="C9" s="466" t="s">
        <v>1</v>
      </c>
      <c r="D9" s="466" t="s">
        <v>1</v>
      </c>
      <c r="E9" s="466" t="s">
        <v>1</v>
      </c>
      <c r="F9" s="467" t="s">
        <v>1</v>
      </c>
    </row>
    <row r="10" spans="1:6" ht="33" customHeight="1">
      <c r="A10" s="237" t="s">
        <v>116</v>
      </c>
      <c r="B10" s="468" t="s">
        <v>1</v>
      </c>
      <c r="C10" s="466" t="s">
        <v>1</v>
      </c>
      <c r="D10" s="466" t="s">
        <v>1</v>
      </c>
      <c r="E10" s="466" t="s">
        <v>1</v>
      </c>
      <c r="F10" s="467" t="s">
        <v>1</v>
      </c>
    </row>
    <row r="11" spans="1:6" ht="33" customHeight="1">
      <c r="A11" s="239" t="s">
        <v>117</v>
      </c>
      <c r="B11" s="468" t="s">
        <v>1</v>
      </c>
      <c r="C11" s="466" t="s">
        <v>1</v>
      </c>
      <c r="D11" s="466" t="s">
        <v>1</v>
      </c>
      <c r="E11" s="466" t="s">
        <v>1</v>
      </c>
      <c r="F11" s="467" t="s">
        <v>1</v>
      </c>
    </row>
    <row r="12" spans="1:6" ht="33" customHeight="1">
      <c r="A12" s="237" t="s">
        <v>118</v>
      </c>
      <c r="B12" s="468" t="s">
        <v>1</v>
      </c>
      <c r="C12" s="466" t="s">
        <v>1</v>
      </c>
      <c r="D12" s="466" t="s">
        <v>1</v>
      </c>
      <c r="E12" s="466" t="s">
        <v>1</v>
      </c>
      <c r="F12" s="467" t="s">
        <v>1</v>
      </c>
    </row>
    <row r="13" spans="1:6" ht="33" customHeight="1">
      <c r="A13" s="237" t="s">
        <v>119</v>
      </c>
      <c r="B13" s="468" t="s">
        <v>1</v>
      </c>
      <c r="C13" s="466" t="s">
        <v>1</v>
      </c>
      <c r="D13" s="466" t="s">
        <v>1</v>
      </c>
      <c r="E13" s="466" t="s">
        <v>1</v>
      </c>
      <c r="F13" s="467" t="s">
        <v>1</v>
      </c>
    </row>
    <row r="14" spans="1:6" ht="33" customHeight="1">
      <c r="A14" s="237" t="s">
        <v>120</v>
      </c>
      <c r="B14" s="468" t="s">
        <v>1</v>
      </c>
      <c r="C14" s="466" t="s">
        <v>1</v>
      </c>
      <c r="D14" s="466" t="s">
        <v>1</v>
      </c>
      <c r="E14" s="466" t="s">
        <v>1</v>
      </c>
      <c r="F14" s="467" t="s">
        <v>1</v>
      </c>
    </row>
    <row r="15" spans="1:6" ht="33" customHeight="1">
      <c r="A15" s="237" t="s">
        <v>91</v>
      </c>
      <c r="B15" s="468" t="s">
        <v>1</v>
      </c>
      <c r="C15" s="466" t="s">
        <v>1</v>
      </c>
      <c r="D15" s="466" t="s">
        <v>1</v>
      </c>
      <c r="E15" s="466" t="s">
        <v>1</v>
      </c>
      <c r="F15" s="467" t="s">
        <v>1</v>
      </c>
    </row>
    <row r="16" spans="1:6" ht="33" customHeight="1">
      <c r="A16" s="237" t="s">
        <v>92</v>
      </c>
      <c r="B16" s="468" t="s">
        <v>1</v>
      </c>
      <c r="C16" s="466" t="s">
        <v>1</v>
      </c>
      <c r="D16" s="466" t="s">
        <v>1</v>
      </c>
      <c r="E16" s="466" t="s">
        <v>1</v>
      </c>
      <c r="F16" s="467" t="s">
        <v>1</v>
      </c>
    </row>
    <row r="17" spans="1:6" ht="33" customHeight="1">
      <c r="A17" s="237" t="s">
        <v>93</v>
      </c>
      <c r="B17" s="468" t="s">
        <v>1</v>
      </c>
      <c r="C17" s="466" t="s">
        <v>1</v>
      </c>
      <c r="D17" s="466" t="s">
        <v>1</v>
      </c>
      <c r="E17" s="466" t="s">
        <v>1</v>
      </c>
      <c r="F17" s="467" t="s">
        <v>1</v>
      </c>
    </row>
    <row r="18" spans="1:6" ht="33" customHeight="1">
      <c r="A18" s="237" t="s">
        <v>94</v>
      </c>
      <c r="B18" s="468" t="s">
        <v>1</v>
      </c>
      <c r="C18" s="466" t="s">
        <v>1</v>
      </c>
      <c r="D18" s="466" t="s">
        <v>1</v>
      </c>
      <c r="E18" s="466" t="s">
        <v>1</v>
      </c>
      <c r="F18" s="467" t="s">
        <v>1</v>
      </c>
    </row>
    <row r="19" spans="1:6" ht="33" customHeight="1" thickBot="1">
      <c r="A19" s="238" t="s">
        <v>95</v>
      </c>
      <c r="B19" s="473" t="s">
        <v>1</v>
      </c>
      <c r="C19" s="474" t="s">
        <v>1</v>
      </c>
      <c r="D19" s="474" t="s">
        <v>1</v>
      </c>
      <c r="E19" s="474" t="s">
        <v>1</v>
      </c>
      <c r="F19" s="475" t="s">
        <v>1</v>
      </c>
    </row>
    <row r="20" spans="1:6" ht="16.5">
      <c r="A20" s="192" t="s">
        <v>23</v>
      </c>
      <c r="B20" s="18"/>
      <c r="C20" s="26"/>
      <c r="D20" s="27"/>
      <c r="E20" s="27"/>
      <c r="F20" s="27"/>
    </row>
    <row r="21" ht="16.5">
      <c r="A21" s="44" t="s">
        <v>96</v>
      </c>
    </row>
  </sheetData>
  <sheetProtection/>
  <mergeCells count="8">
    <mergeCell ref="A2:F2"/>
    <mergeCell ref="A3:F3"/>
    <mergeCell ref="A5:A6"/>
    <mergeCell ref="B5:B6"/>
    <mergeCell ref="C5:C6"/>
    <mergeCell ref="D5:D6"/>
    <mergeCell ref="E5:E6"/>
    <mergeCell ref="F5:F6"/>
  </mergeCells>
  <printOptions/>
  <pageMargins left="0.984251968503937" right="0.984251968503937" top="1.5748031496062993" bottom="1.1811023622047245" header="0.5118110236220472" footer="0.9055118110236221"/>
  <pageSetup horizontalDpi="600" verticalDpi="600" orientation="portrait" paperSize="9" r:id="rId2"/>
  <headerFooter alignWithMargins="0">
    <oddFooter>&amp;C&amp;"Arial,粗體"- 166 -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User</cp:lastModifiedBy>
  <cp:lastPrinted>2013-07-04T07:22:25Z</cp:lastPrinted>
  <dcterms:created xsi:type="dcterms:W3CDTF">1999-07-17T03:52:56Z</dcterms:created>
  <dcterms:modified xsi:type="dcterms:W3CDTF">2013-07-04T07:23:09Z</dcterms:modified>
  <cp:category/>
  <cp:version/>
  <cp:contentType/>
  <cp:contentStatus/>
</cp:coreProperties>
</file>