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表10" sheetId="1" r:id="rId1"/>
    <sheet name="表11" sheetId="2" r:id="rId2"/>
    <sheet name="表11續1" sheetId="3" r:id="rId3"/>
  </sheets>
  <definedNames/>
  <calcPr fullCalcOnLoad="1"/>
</workbook>
</file>

<file path=xl/sharedStrings.xml><?xml version="1.0" encoding="utf-8"?>
<sst xmlns="http://schemas.openxmlformats.org/spreadsheetml/2006/main" count="462" uniqueCount="77">
  <si>
    <t>大園鄉</t>
  </si>
  <si>
    <t>龜山鄉</t>
  </si>
  <si>
    <t>龍潭鄉</t>
  </si>
  <si>
    <t>新屋鄉</t>
  </si>
  <si>
    <t>觀音鄉</t>
  </si>
  <si>
    <t>復興鄉</t>
  </si>
  <si>
    <t>稅課收入</t>
  </si>
  <si>
    <t>-</t>
  </si>
  <si>
    <t>罰款及賠償收入</t>
  </si>
  <si>
    <t>規費收入</t>
  </si>
  <si>
    <t>信託管理收入</t>
  </si>
  <si>
    <t>財產收入</t>
  </si>
  <si>
    <t>補助及協助收入</t>
  </si>
  <si>
    <t>捐獻及贈與收入</t>
  </si>
  <si>
    <t>其他收入</t>
  </si>
  <si>
    <t>行政支出</t>
  </si>
  <si>
    <t>民政支出</t>
  </si>
  <si>
    <t>財務支出</t>
  </si>
  <si>
    <t>教育支出</t>
  </si>
  <si>
    <t>科學支出</t>
  </si>
  <si>
    <t>-</t>
  </si>
  <si>
    <t>文化支出</t>
  </si>
  <si>
    <t>農業支出</t>
  </si>
  <si>
    <t>工業支出</t>
  </si>
  <si>
    <t>交通支出</t>
  </si>
  <si>
    <t>工程受益費收入</t>
  </si>
  <si>
    <t>污染防制費收入</t>
  </si>
  <si>
    <t>政權行使支出</t>
  </si>
  <si>
    <t>其他經濟服務支出</t>
  </si>
  <si>
    <t>社會保險支出</t>
  </si>
  <si>
    <t>社會救助支出</t>
  </si>
  <si>
    <t>營業盈餘及事業收入</t>
  </si>
  <si>
    <t>桃園市</t>
  </si>
  <si>
    <t>中壢市</t>
  </si>
  <si>
    <t>平鎮市</t>
  </si>
  <si>
    <t>八德市</t>
  </si>
  <si>
    <t>楊梅市</t>
  </si>
  <si>
    <t>大溪鎮</t>
  </si>
  <si>
    <t>蘆竹鄉</t>
  </si>
  <si>
    <t>來源別結構比</t>
  </si>
  <si>
    <t>總決算</t>
  </si>
  <si>
    <t>表10、各鄉鎮市歲入決算－按來源別分</t>
  </si>
  <si>
    <t>警政支出</t>
  </si>
  <si>
    <t>協助支出</t>
  </si>
  <si>
    <t>其他支出</t>
  </si>
  <si>
    <t>福利服務支出</t>
  </si>
  <si>
    <t>國民就業支出</t>
  </si>
  <si>
    <t>國民就業支出</t>
  </si>
  <si>
    <t>社區發展支出</t>
  </si>
  <si>
    <t>醫療保健支出</t>
  </si>
  <si>
    <t>環境保護支出</t>
  </si>
  <si>
    <t>退休撫卹給付支出</t>
  </si>
  <si>
    <t>債務付息支出</t>
  </si>
  <si>
    <t>專案補助支出</t>
  </si>
  <si>
    <t>平衡預算補助支出</t>
  </si>
  <si>
    <t>第二預備金</t>
  </si>
  <si>
    <t>福利服務支出</t>
  </si>
  <si>
    <t>社區發展支出</t>
  </si>
  <si>
    <t>醫療保健支出</t>
  </si>
  <si>
    <t>環境保護支出</t>
  </si>
  <si>
    <t>退休撫卹給付支出</t>
  </si>
  <si>
    <t>債務付息支出</t>
  </si>
  <si>
    <t>專案補助支出</t>
  </si>
  <si>
    <t>平衡預算補助支出</t>
  </si>
  <si>
    <t>第二預備金</t>
  </si>
  <si>
    <t>政事別結構比</t>
  </si>
  <si>
    <t>政權行使支出</t>
  </si>
  <si>
    <t>其他經濟服務支出</t>
  </si>
  <si>
    <t>社會保險支出</t>
  </si>
  <si>
    <t>社會救助支出</t>
  </si>
  <si>
    <t>表11、各鄉鎮市歲出決算－按政事別分(續1)</t>
  </si>
  <si>
    <t>單位︰(%)</t>
  </si>
  <si>
    <t>單位︰(%)</t>
  </si>
  <si>
    <t>單位︰千元</t>
  </si>
  <si>
    <t>單位︰千元</t>
  </si>
  <si>
    <t>資料來源：桃園縣各鄉鎮(市)總預算彙編、桃園縣各鄉鎮(市)追加減預算資料。</t>
  </si>
  <si>
    <t>表11、各鄉鎮市歲出決算－按政事別分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</si>
</sst>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7" fontId="6" fillId="0" borderId="0" xfId="0" applyNumberFormat="1" applyFont="1" applyAlignment="1">
      <alignment horizontal="left"/>
    </xf>
    <xf numFmtId="177" fontId="6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41" fontId="6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41" fontId="6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left"/>
    </xf>
    <xf numFmtId="41" fontId="2" fillId="0" borderId="2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0" fontId="2" fillId="0" borderId="5" xfId="0" applyFont="1" applyBorder="1" applyAlignment="1">
      <alignment/>
    </xf>
    <xf numFmtId="177" fontId="6" fillId="0" borderId="1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7" fontId="6" fillId="0" borderId="4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41" fontId="6" fillId="0" borderId="4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4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7">
      <selection activeCell="A17" sqref="A17"/>
    </sheetView>
  </sheetViews>
  <sheetFormatPr defaultColWidth="9.00390625" defaultRowHeight="16.5"/>
  <cols>
    <col min="1" max="1" width="18.50390625" style="4" bestFit="1" customWidth="1"/>
    <col min="2" max="6" width="12.75390625" style="4" bestFit="1" customWidth="1"/>
    <col min="7" max="7" width="10.50390625" style="4" bestFit="1" customWidth="1"/>
    <col min="8" max="8" width="12.75390625" style="4" bestFit="1" customWidth="1"/>
    <col min="9" max="9" width="10.50390625" style="4" bestFit="1" customWidth="1"/>
    <col min="10" max="11" width="12.75390625" style="4" bestFit="1" customWidth="1"/>
    <col min="12" max="14" width="10.50390625" style="4" bestFit="1" customWidth="1"/>
    <col min="15" max="16384" width="9.00390625" style="4" customWidth="1"/>
  </cols>
  <sheetData>
    <row r="2" spans="1:8" ht="19.5">
      <c r="A2" s="7" t="s">
        <v>41</v>
      </c>
      <c r="B2" s="7"/>
      <c r="C2" s="7"/>
      <c r="D2" s="7"/>
      <c r="E2" s="7"/>
      <c r="F2" s="7"/>
      <c r="G2" s="7"/>
      <c r="H2" s="8"/>
    </row>
    <row r="4" spans="13:14" ht="17.25" thickBot="1">
      <c r="M4" s="44" t="s">
        <v>73</v>
      </c>
      <c r="N4" s="44"/>
    </row>
    <row r="5" spans="1:14" ht="16.5">
      <c r="A5" s="26"/>
      <c r="B5" s="27" t="s">
        <v>32</v>
      </c>
      <c r="C5" s="27" t="s">
        <v>33</v>
      </c>
      <c r="D5" s="27" t="s">
        <v>34</v>
      </c>
      <c r="E5" s="27" t="s">
        <v>35</v>
      </c>
      <c r="F5" s="27" t="s">
        <v>36</v>
      </c>
      <c r="G5" s="27" t="s">
        <v>37</v>
      </c>
      <c r="H5" s="27" t="s">
        <v>38</v>
      </c>
      <c r="I5" s="27" t="s">
        <v>0</v>
      </c>
      <c r="J5" s="27" t="s">
        <v>1</v>
      </c>
      <c r="K5" s="27" t="s">
        <v>2</v>
      </c>
      <c r="L5" s="27" t="s">
        <v>3</v>
      </c>
      <c r="M5" s="27" t="s">
        <v>4</v>
      </c>
      <c r="N5" s="28" t="s">
        <v>5</v>
      </c>
    </row>
    <row r="6" spans="1:14" ht="3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16.5">
      <c r="A7" s="29" t="s">
        <v>40</v>
      </c>
      <c r="B7" s="58">
        <v>2955782</v>
      </c>
      <c r="C7" s="58">
        <v>2974656</v>
      </c>
      <c r="D7" s="58">
        <v>1440605</v>
      </c>
      <c r="E7" s="58">
        <v>1045476</v>
      </c>
      <c r="F7" s="58">
        <v>1106667</v>
      </c>
      <c r="G7" s="58">
        <v>871083</v>
      </c>
      <c r="H7" s="58">
        <v>1440400</v>
      </c>
      <c r="I7" s="58">
        <v>976059</v>
      </c>
      <c r="J7" s="58">
        <v>1336328</v>
      </c>
      <c r="K7" s="58">
        <v>1191892</v>
      </c>
      <c r="L7" s="58">
        <v>574785</v>
      </c>
      <c r="M7" s="58">
        <v>847342</v>
      </c>
      <c r="N7" s="59">
        <v>691664</v>
      </c>
    </row>
    <row r="8" spans="1:14" ht="3" customHeight="1">
      <c r="A8" s="2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1:14" ht="16.5">
      <c r="A9" s="29" t="s">
        <v>6</v>
      </c>
      <c r="B9" s="58">
        <v>2032000</v>
      </c>
      <c r="C9" s="58">
        <v>1630902</v>
      </c>
      <c r="D9" s="58">
        <v>852337</v>
      </c>
      <c r="E9" s="58">
        <v>667689</v>
      </c>
      <c r="F9" s="58">
        <v>737646</v>
      </c>
      <c r="G9" s="58">
        <v>535728</v>
      </c>
      <c r="H9" s="58">
        <v>897205</v>
      </c>
      <c r="I9" s="58">
        <v>618028</v>
      </c>
      <c r="J9" s="58">
        <v>927444</v>
      </c>
      <c r="K9" s="58">
        <v>622547</v>
      </c>
      <c r="L9" s="58">
        <v>343863</v>
      </c>
      <c r="M9" s="58">
        <v>520595</v>
      </c>
      <c r="N9" s="59">
        <v>437421</v>
      </c>
    </row>
    <row r="10" spans="1:14" ht="16.5">
      <c r="A10" s="29" t="s">
        <v>25</v>
      </c>
      <c r="B10" s="58" t="s">
        <v>7</v>
      </c>
      <c r="C10" s="58" t="s">
        <v>7</v>
      </c>
      <c r="D10" s="58" t="s">
        <v>7</v>
      </c>
      <c r="E10" s="58" t="s">
        <v>7</v>
      </c>
      <c r="F10" s="58" t="s">
        <v>7</v>
      </c>
      <c r="G10" s="58" t="s">
        <v>7</v>
      </c>
      <c r="H10" s="58">
        <v>1583</v>
      </c>
      <c r="I10" s="58" t="s">
        <v>7</v>
      </c>
      <c r="J10" s="58" t="s">
        <v>7</v>
      </c>
      <c r="K10" s="58" t="s">
        <v>7</v>
      </c>
      <c r="L10" s="58" t="s">
        <v>7</v>
      </c>
      <c r="M10" s="58" t="s">
        <v>7</v>
      </c>
      <c r="N10" s="59" t="s">
        <v>7</v>
      </c>
    </row>
    <row r="11" spans="1:14" ht="16.5">
      <c r="A11" s="30" t="s">
        <v>8</v>
      </c>
      <c r="B11" s="58">
        <v>22677</v>
      </c>
      <c r="C11" s="58">
        <v>6986</v>
      </c>
      <c r="D11" s="58">
        <v>3489</v>
      </c>
      <c r="E11" s="58">
        <v>3676</v>
      </c>
      <c r="F11" s="58">
        <v>6305</v>
      </c>
      <c r="G11" s="58">
        <v>2032</v>
      </c>
      <c r="H11" s="58">
        <v>6848</v>
      </c>
      <c r="I11" s="58">
        <v>3190</v>
      </c>
      <c r="J11" s="58">
        <v>1642</v>
      </c>
      <c r="K11" s="58">
        <v>1152</v>
      </c>
      <c r="L11" s="58">
        <v>1016</v>
      </c>
      <c r="M11" s="58">
        <v>7515</v>
      </c>
      <c r="N11" s="59">
        <v>206</v>
      </c>
    </row>
    <row r="12" spans="1:14" ht="16.5">
      <c r="A12" s="29" t="s">
        <v>9</v>
      </c>
      <c r="B12" s="58">
        <v>156524</v>
      </c>
      <c r="C12" s="58">
        <v>115342</v>
      </c>
      <c r="D12" s="58">
        <v>36835</v>
      </c>
      <c r="E12" s="58">
        <v>46603</v>
      </c>
      <c r="F12" s="58">
        <v>39542</v>
      </c>
      <c r="G12" s="58">
        <v>18932</v>
      </c>
      <c r="H12" s="58">
        <v>147722</v>
      </c>
      <c r="I12" s="58">
        <v>30246</v>
      </c>
      <c r="J12" s="58">
        <v>35238</v>
      </c>
      <c r="K12" s="58">
        <v>59175</v>
      </c>
      <c r="L12" s="58">
        <v>17110</v>
      </c>
      <c r="M12" s="58">
        <v>14377</v>
      </c>
      <c r="N12" s="59">
        <v>7660</v>
      </c>
    </row>
    <row r="13" spans="1:14" ht="16.5">
      <c r="A13" s="29" t="s">
        <v>26</v>
      </c>
      <c r="B13" s="58" t="s">
        <v>7</v>
      </c>
      <c r="C13" s="58" t="s">
        <v>7</v>
      </c>
      <c r="D13" s="58" t="s">
        <v>7</v>
      </c>
      <c r="E13" s="58" t="s">
        <v>7</v>
      </c>
      <c r="F13" s="58" t="s">
        <v>7</v>
      </c>
      <c r="G13" s="58" t="s">
        <v>7</v>
      </c>
      <c r="H13" s="58" t="s">
        <v>7</v>
      </c>
      <c r="I13" s="58" t="s">
        <v>7</v>
      </c>
      <c r="J13" s="58" t="s">
        <v>7</v>
      </c>
      <c r="K13" s="58" t="s">
        <v>7</v>
      </c>
      <c r="L13" s="58" t="s">
        <v>7</v>
      </c>
      <c r="M13" s="58" t="s">
        <v>7</v>
      </c>
      <c r="N13" s="59" t="s">
        <v>7</v>
      </c>
    </row>
    <row r="14" spans="1:14" ht="16.5">
      <c r="A14" s="30" t="s">
        <v>10</v>
      </c>
      <c r="B14" s="58">
        <v>1933</v>
      </c>
      <c r="C14" s="58">
        <v>2147</v>
      </c>
      <c r="D14" s="58">
        <v>1248</v>
      </c>
      <c r="E14" s="58">
        <v>996</v>
      </c>
      <c r="F14" s="58">
        <v>1226</v>
      </c>
      <c r="G14" s="58">
        <v>691</v>
      </c>
      <c r="H14" s="58">
        <v>1769</v>
      </c>
      <c r="I14" s="58">
        <v>1195</v>
      </c>
      <c r="J14" s="58">
        <v>964</v>
      </c>
      <c r="K14" s="58">
        <v>1126</v>
      </c>
      <c r="L14" s="58">
        <v>1093</v>
      </c>
      <c r="M14" s="58">
        <v>821</v>
      </c>
      <c r="N14" s="59">
        <v>30</v>
      </c>
    </row>
    <row r="15" spans="1:14" ht="16.5">
      <c r="A15" s="29" t="s">
        <v>11</v>
      </c>
      <c r="B15" s="58">
        <v>89140</v>
      </c>
      <c r="C15" s="58">
        <v>113761</v>
      </c>
      <c r="D15" s="58">
        <v>6780</v>
      </c>
      <c r="E15" s="58">
        <v>40886</v>
      </c>
      <c r="F15" s="58">
        <v>11117</v>
      </c>
      <c r="G15" s="58">
        <v>66273</v>
      </c>
      <c r="H15" s="58">
        <v>59933</v>
      </c>
      <c r="I15" s="58">
        <v>5813</v>
      </c>
      <c r="J15" s="58">
        <v>98058</v>
      </c>
      <c r="K15" s="58">
        <v>31110</v>
      </c>
      <c r="L15" s="58">
        <v>5494</v>
      </c>
      <c r="M15" s="58">
        <v>1140</v>
      </c>
      <c r="N15" s="59">
        <v>2357</v>
      </c>
    </row>
    <row r="16" spans="1:14" ht="16.5">
      <c r="A16" s="29" t="s">
        <v>31</v>
      </c>
      <c r="B16" s="58" t="s">
        <v>7</v>
      </c>
      <c r="C16" s="58" t="s">
        <v>7</v>
      </c>
      <c r="D16" s="58" t="s">
        <v>7</v>
      </c>
      <c r="E16" s="58" t="s">
        <v>7</v>
      </c>
      <c r="F16" s="58" t="s">
        <v>7</v>
      </c>
      <c r="G16" s="58" t="s">
        <v>7</v>
      </c>
      <c r="H16" s="58" t="s">
        <v>7</v>
      </c>
      <c r="I16" s="58" t="s">
        <v>7</v>
      </c>
      <c r="J16" s="58" t="s">
        <v>7</v>
      </c>
      <c r="K16" s="58" t="s">
        <v>7</v>
      </c>
      <c r="L16" s="58" t="s">
        <v>7</v>
      </c>
      <c r="M16" s="58" t="s">
        <v>7</v>
      </c>
      <c r="N16" s="59" t="s">
        <v>7</v>
      </c>
    </row>
    <row r="17" spans="1:14" ht="16.5">
      <c r="A17" s="30" t="s">
        <v>12</v>
      </c>
      <c r="B17" s="58">
        <v>557758</v>
      </c>
      <c r="C17" s="58">
        <v>946261</v>
      </c>
      <c r="D17" s="58">
        <v>525290</v>
      </c>
      <c r="E17" s="58">
        <v>265262</v>
      </c>
      <c r="F17" s="58">
        <v>249804</v>
      </c>
      <c r="G17" s="58">
        <v>224327</v>
      </c>
      <c r="H17" s="58">
        <v>283165</v>
      </c>
      <c r="I17" s="58">
        <v>155659</v>
      </c>
      <c r="J17" s="58">
        <v>222788</v>
      </c>
      <c r="K17" s="58">
        <v>430526</v>
      </c>
      <c r="L17" s="58">
        <v>130218</v>
      </c>
      <c r="M17" s="58">
        <v>162227</v>
      </c>
      <c r="N17" s="59">
        <v>240143</v>
      </c>
    </row>
    <row r="18" spans="1:14" ht="16.5">
      <c r="A18" s="29" t="s">
        <v>13</v>
      </c>
      <c r="B18" s="58" t="s">
        <v>7</v>
      </c>
      <c r="C18" s="58">
        <v>32522</v>
      </c>
      <c r="D18" s="58">
        <v>100</v>
      </c>
      <c r="E18" s="58">
        <v>200</v>
      </c>
      <c r="F18" s="58" t="s">
        <v>7</v>
      </c>
      <c r="G18" s="58" t="s">
        <v>7</v>
      </c>
      <c r="H18" s="58">
        <v>21569</v>
      </c>
      <c r="I18" s="58">
        <v>124720</v>
      </c>
      <c r="J18" s="58">
        <v>23514</v>
      </c>
      <c r="K18" s="58">
        <v>5695</v>
      </c>
      <c r="L18" s="58">
        <v>70665</v>
      </c>
      <c r="M18" s="58">
        <v>128767</v>
      </c>
      <c r="N18" s="59" t="s">
        <v>7</v>
      </c>
    </row>
    <row r="19" spans="1:14" ht="16.5">
      <c r="A19" s="29" t="s">
        <v>14</v>
      </c>
      <c r="B19" s="58">
        <v>95750</v>
      </c>
      <c r="C19" s="58">
        <v>126735</v>
      </c>
      <c r="D19" s="58">
        <v>14526</v>
      </c>
      <c r="E19" s="58">
        <v>20164</v>
      </c>
      <c r="F19" s="58">
        <v>61027</v>
      </c>
      <c r="G19" s="58">
        <v>23100</v>
      </c>
      <c r="H19" s="58">
        <v>20606</v>
      </c>
      <c r="I19" s="58">
        <v>37208</v>
      </c>
      <c r="J19" s="58">
        <v>26680</v>
      </c>
      <c r="K19" s="58">
        <v>40561</v>
      </c>
      <c r="L19" s="58">
        <v>5326</v>
      </c>
      <c r="M19" s="58">
        <v>11900</v>
      </c>
      <c r="N19" s="59">
        <v>3847</v>
      </c>
    </row>
    <row r="20" spans="1:14" ht="16.5">
      <c r="A20" s="29"/>
      <c r="B20" s="58"/>
      <c r="C20" s="58"/>
      <c r="D20" s="58"/>
      <c r="E20" s="58"/>
      <c r="F20" s="58"/>
      <c r="G20" s="58"/>
      <c r="H20" s="58"/>
      <c r="I20" s="42"/>
      <c r="J20" s="42"/>
      <c r="K20" s="42"/>
      <c r="L20" s="42"/>
      <c r="M20" s="42"/>
      <c r="N20" s="43"/>
    </row>
    <row r="21" spans="1:14" ht="16.5">
      <c r="A21" s="29"/>
      <c r="B21" s="60"/>
      <c r="C21" s="60"/>
      <c r="D21" s="60"/>
      <c r="E21" s="60"/>
      <c r="F21" s="60"/>
      <c r="G21" s="60"/>
      <c r="H21" s="60"/>
      <c r="I21" s="61"/>
      <c r="J21" s="61"/>
      <c r="K21" s="61"/>
      <c r="L21" s="61"/>
      <c r="M21" s="61"/>
      <c r="N21" s="62"/>
    </row>
    <row r="22" spans="1:14" ht="16.5">
      <c r="A22" s="29"/>
      <c r="B22" s="61"/>
      <c r="C22" s="61"/>
      <c r="D22" s="61"/>
      <c r="E22" s="61"/>
      <c r="F22" s="61"/>
      <c r="G22" s="61"/>
      <c r="H22" s="60"/>
      <c r="I22" s="61"/>
      <c r="J22" s="61"/>
      <c r="K22" s="61"/>
      <c r="L22" s="61"/>
      <c r="M22" s="61"/>
      <c r="N22" s="62"/>
    </row>
    <row r="23" spans="1:14" ht="16.5">
      <c r="A23" s="29" t="s">
        <v>39</v>
      </c>
      <c r="B23" s="61"/>
      <c r="C23" s="61"/>
      <c r="D23" s="61"/>
      <c r="E23" s="61"/>
      <c r="F23" s="61"/>
      <c r="G23" s="61"/>
      <c r="H23" s="60"/>
      <c r="I23" s="61"/>
      <c r="J23" s="61"/>
      <c r="K23" s="61"/>
      <c r="L23" s="61"/>
      <c r="M23" s="40" t="s">
        <v>71</v>
      </c>
      <c r="N23" s="41"/>
    </row>
    <row r="24" spans="1:14" ht="4.5" customHeight="1">
      <c r="A24" s="29"/>
      <c r="B24" s="61"/>
      <c r="C24" s="61"/>
      <c r="D24" s="61"/>
      <c r="E24" s="61"/>
      <c r="F24" s="61"/>
      <c r="G24" s="61"/>
      <c r="H24" s="60"/>
      <c r="I24" s="61"/>
      <c r="J24" s="61"/>
      <c r="K24" s="61"/>
      <c r="L24" s="61"/>
      <c r="M24" s="42"/>
      <c r="N24" s="43"/>
    </row>
    <row r="25" spans="1:14" ht="16.5">
      <c r="A25" s="29" t="s">
        <v>6</v>
      </c>
      <c r="B25" s="63">
        <f>B9*100/2955782</f>
        <v>68.74661257156312</v>
      </c>
      <c r="C25" s="63">
        <f>C9*100/2974656</f>
        <v>54.82657490479571</v>
      </c>
      <c r="D25" s="63">
        <f>D9*100/1440605</f>
        <v>59.165211838081916</v>
      </c>
      <c r="E25" s="63">
        <f>E9*100/1045476</f>
        <v>63.86459373529378</v>
      </c>
      <c r="F25" s="63">
        <f>F9*100/1106667</f>
        <v>66.65473895941598</v>
      </c>
      <c r="G25" s="63">
        <f>G9*100/871083</f>
        <v>61.50137242949294</v>
      </c>
      <c r="H25" s="64">
        <f>H9*100/1440400</f>
        <v>62.28860038878089</v>
      </c>
      <c r="I25" s="63">
        <f>I9*100/976059</f>
        <v>63.31871331548605</v>
      </c>
      <c r="J25" s="63">
        <f>J9*100/1336328</f>
        <v>69.40242215982903</v>
      </c>
      <c r="K25" s="63">
        <f>K9*100/1191892</f>
        <v>52.23182972953926</v>
      </c>
      <c r="L25" s="63">
        <f>L9*100/574785</f>
        <v>59.824630079073046</v>
      </c>
      <c r="M25" s="63">
        <f>M9*100/847342</f>
        <v>61.438592681585476</v>
      </c>
      <c r="N25" s="65">
        <f>N9*100/691664</f>
        <v>63.24183418538481</v>
      </c>
    </row>
    <row r="26" spans="1:14" ht="16.5">
      <c r="A26" s="29" t="s">
        <v>25</v>
      </c>
      <c r="B26" s="58" t="s">
        <v>7</v>
      </c>
      <c r="C26" s="58" t="s">
        <v>7</v>
      </c>
      <c r="D26" s="58" t="s">
        <v>7</v>
      </c>
      <c r="E26" s="58" t="s">
        <v>7</v>
      </c>
      <c r="F26" s="58" t="s">
        <v>7</v>
      </c>
      <c r="G26" s="58" t="s">
        <v>7</v>
      </c>
      <c r="H26" s="64">
        <f aca="true" t="shared" si="0" ref="H26:H35">H10*100/1440400</f>
        <v>0.10990002777006387</v>
      </c>
      <c r="I26" s="58" t="s">
        <v>7</v>
      </c>
      <c r="J26" s="58" t="s">
        <v>7</v>
      </c>
      <c r="K26" s="58" t="s">
        <v>7</v>
      </c>
      <c r="L26" s="58" t="s">
        <v>7</v>
      </c>
      <c r="M26" s="58" t="s">
        <v>7</v>
      </c>
      <c r="N26" s="59" t="s">
        <v>7</v>
      </c>
    </row>
    <row r="27" spans="1:14" ht="16.5">
      <c r="A27" s="30" t="s">
        <v>8</v>
      </c>
      <c r="B27" s="63">
        <f aca="true" t="shared" si="1" ref="B27:B35">B11*100/2955782</f>
        <v>0.7672081364593194</v>
      </c>
      <c r="C27" s="63">
        <f aca="true" t="shared" si="2" ref="C27:C35">C11*100/2974656</f>
        <v>0.23485068525570688</v>
      </c>
      <c r="D27" s="63">
        <f aca="true" t="shared" si="3" ref="D27:D35">D11*100/1440605</f>
        <v>0.24218991326560715</v>
      </c>
      <c r="E27" s="63">
        <f aca="true" t="shared" si="4" ref="E27:E35">E11*100/1045476</f>
        <v>0.3516101756520475</v>
      </c>
      <c r="F27" s="63">
        <f aca="true" t="shared" si="5" ref="F27:F35">F11*100/1106667</f>
        <v>0.5697287440576072</v>
      </c>
      <c r="G27" s="63">
        <f aca="true" t="shared" si="6" ref="G27:G35">G11*100/871083</f>
        <v>0.23327283393201337</v>
      </c>
      <c r="H27" s="64">
        <f t="shared" si="0"/>
        <v>0.475423493474035</v>
      </c>
      <c r="I27" s="63">
        <f aca="true" t="shared" si="7" ref="I27:I35">I11*100/976059</f>
        <v>0.3268245054858364</v>
      </c>
      <c r="J27" s="63">
        <f aca="true" t="shared" si="8" ref="J27:J35">J11*100/1336328</f>
        <v>0.1228740249399848</v>
      </c>
      <c r="K27" s="63">
        <f aca="true" t="shared" si="9" ref="K27:K35">K11*100/1191892</f>
        <v>0.09665305245777302</v>
      </c>
      <c r="L27" s="63">
        <f aca="true" t="shared" si="10" ref="L27:L35">L11*100/574785</f>
        <v>0.17676174569621686</v>
      </c>
      <c r="M27" s="63">
        <f aca="true" t="shared" si="11" ref="M27:M35">M11*100/847342</f>
        <v>0.8868910074090509</v>
      </c>
      <c r="N27" s="65">
        <f aca="true" t="shared" si="12" ref="N27:N35">N11*100/691664</f>
        <v>0.029783247357098246</v>
      </c>
    </row>
    <row r="28" spans="1:14" ht="16.5">
      <c r="A28" s="29" t="s">
        <v>9</v>
      </c>
      <c r="B28" s="63">
        <f t="shared" si="1"/>
        <v>5.295519087672907</v>
      </c>
      <c r="C28" s="63">
        <f t="shared" si="2"/>
        <v>3.8774903719959553</v>
      </c>
      <c r="D28" s="63">
        <f t="shared" si="3"/>
        <v>2.556911853006202</v>
      </c>
      <c r="E28" s="63">
        <f t="shared" si="4"/>
        <v>4.457586783436445</v>
      </c>
      <c r="F28" s="63">
        <f t="shared" si="5"/>
        <v>3.5730712129303575</v>
      </c>
      <c r="G28" s="63">
        <f t="shared" si="6"/>
        <v>2.173386462598857</v>
      </c>
      <c r="H28" s="64">
        <f t="shared" si="0"/>
        <v>10.255623437933908</v>
      </c>
      <c r="I28" s="63">
        <f t="shared" si="7"/>
        <v>3.0987880855563033</v>
      </c>
      <c r="J28" s="63">
        <f t="shared" si="8"/>
        <v>2.6369274609227675</v>
      </c>
      <c r="K28" s="63">
        <f t="shared" si="9"/>
        <v>4.964795468045763</v>
      </c>
      <c r="L28" s="63">
        <f t="shared" si="10"/>
        <v>2.97676522525814</v>
      </c>
      <c r="M28" s="63">
        <f t="shared" si="11"/>
        <v>1.6967175001357184</v>
      </c>
      <c r="N28" s="65">
        <f t="shared" si="12"/>
        <v>1.107474149297925</v>
      </c>
    </row>
    <row r="29" spans="1:14" ht="16.5">
      <c r="A29" s="29" t="s">
        <v>26</v>
      </c>
      <c r="B29" s="58" t="s">
        <v>7</v>
      </c>
      <c r="C29" s="58" t="s">
        <v>7</v>
      </c>
      <c r="D29" s="58" t="s">
        <v>7</v>
      </c>
      <c r="E29" s="58" t="s">
        <v>7</v>
      </c>
      <c r="F29" s="58" t="s">
        <v>7</v>
      </c>
      <c r="G29" s="58" t="s">
        <v>7</v>
      </c>
      <c r="H29" s="58" t="s">
        <v>7</v>
      </c>
      <c r="I29" s="58" t="s">
        <v>7</v>
      </c>
      <c r="J29" s="58" t="s">
        <v>7</v>
      </c>
      <c r="K29" s="58" t="s">
        <v>7</v>
      </c>
      <c r="L29" s="58" t="s">
        <v>7</v>
      </c>
      <c r="M29" s="58" t="s">
        <v>7</v>
      </c>
      <c r="N29" s="59" t="s">
        <v>7</v>
      </c>
    </row>
    <row r="30" spans="1:14" ht="16.5">
      <c r="A30" s="30" t="s">
        <v>10</v>
      </c>
      <c r="B30" s="63">
        <f t="shared" si="1"/>
        <v>0.06539724512836197</v>
      </c>
      <c r="C30" s="63">
        <f t="shared" si="2"/>
        <v>0.07217641300372211</v>
      </c>
      <c r="D30" s="63">
        <f t="shared" si="3"/>
        <v>0.08663026992131778</v>
      </c>
      <c r="E30" s="63">
        <f t="shared" si="4"/>
        <v>0.09526761016034802</v>
      </c>
      <c r="F30" s="63">
        <f t="shared" si="5"/>
        <v>0.11078309916171712</v>
      </c>
      <c r="G30" s="63">
        <f t="shared" si="6"/>
        <v>0.07932653949164431</v>
      </c>
      <c r="H30" s="64">
        <f t="shared" si="0"/>
        <v>0.12281310747014718</v>
      </c>
      <c r="I30" s="63">
        <f t="shared" si="7"/>
        <v>0.12243112352839326</v>
      </c>
      <c r="J30" s="63">
        <f t="shared" si="8"/>
        <v>0.07213797810118473</v>
      </c>
      <c r="K30" s="63">
        <f t="shared" si="9"/>
        <v>0.09447164675994134</v>
      </c>
      <c r="L30" s="63">
        <f t="shared" si="10"/>
        <v>0.19015805910035927</v>
      </c>
      <c r="M30" s="63">
        <f t="shared" si="11"/>
        <v>0.0968912198380347</v>
      </c>
      <c r="N30" s="65">
        <f t="shared" si="12"/>
        <v>0.0043373661199657635</v>
      </c>
    </row>
    <row r="31" spans="1:14" ht="16.5">
      <c r="A31" s="29" t="s">
        <v>11</v>
      </c>
      <c r="B31" s="63">
        <f t="shared" si="1"/>
        <v>3.015783978656071</v>
      </c>
      <c r="C31" s="63">
        <f t="shared" si="2"/>
        <v>3.8243413692205084</v>
      </c>
      <c r="D31" s="63">
        <f t="shared" si="3"/>
        <v>0.4706356010148514</v>
      </c>
      <c r="E31" s="63">
        <f t="shared" si="4"/>
        <v>3.910754527124487</v>
      </c>
      <c r="F31" s="63">
        <f t="shared" si="5"/>
        <v>1.0045478901964187</v>
      </c>
      <c r="G31" s="63">
        <f t="shared" si="6"/>
        <v>7.608115414948977</v>
      </c>
      <c r="H31" s="64">
        <f t="shared" si="0"/>
        <v>4.1608580949736185</v>
      </c>
      <c r="I31" s="63">
        <f t="shared" si="7"/>
        <v>0.5955582603100837</v>
      </c>
      <c r="J31" s="63">
        <f t="shared" si="8"/>
        <v>7.3378691458983125</v>
      </c>
      <c r="K31" s="63">
        <f t="shared" si="9"/>
        <v>2.6101358176747556</v>
      </c>
      <c r="L31" s="63">
        <f t="shared" si="10"/>
        <v>0.9558356602903695</v>
      </c>
      <c r="M31" s="63">
        <f t="shared" si="11"/>
        <v>0.13453835641334905</v>
      </c>
      <c r="N31" s="65">
        <f t="shared" si="12"/>
        <v>0.3407723981586435</v>
      </c>
    </row>
    <row r="32" spans="1:14" ht="16.5">
      <c r="A32" s="29" t="s">
        <v>31</v>
      </c>
      <c r="B32" s="58" t="s">
        <v>7</v>
      </c>
      <c r="C32" s="58" t="s">
        <v>7</v>
      </c>
      <c r="D32" s="58" t="s">
        <v>7</v>
      </c>
      <c r="E32" s="58" t="s">
        <v>7</v>
      </c>
      <c r="F32" s="58" t="s">
        <v>7</v>
      </c>
      <c r="G32" s="58" t="s">
        <v>7</v>
      </c>
      <c r="H32" s="58" t="s">
        <v>7</v>
      </c>
      <c r="I32" s="58" t="s">
        <v>7</v>
      </c>
      <c r="J32" s="58" t="s">
        <v>7</v>
      </c>
      <c r="K32" s="58" t="s">
        <v>7</v>
      </c>
      <c r="L32" s="58" t="s">
        <v>7</v>
      </c>
      <c r="M32" s="58" t="s">
        <v>7</v>
      </c>
      <c r="N32" s="59" t="s">
        <v>7</v>
      </c>
    </row>
    <row r="33" spans="1:14" ht="16.5">
      <c r="A33" s="30" t="s">
        <v>12</v>
      </c>
      <c r="B33" s="63">
        <f t="shared" si="1"/>
        <v>18.87006551904031</v>
      </c>
      <c r="C33" s="63">
        <f t="shared" si="2"/>
        <v>31.810770724413175</v>
      </c>
      <c r="D33" s="63">
        <f t="shared" si="3"/>
        <v>36.46315263378928</v>
      </c>
      <c r="E33" s="63">
        <f t="shared" si="4"/>
        <v>25.372366271439994</v>
      </c>
      <c r="F33" s="63">
        <f t="shared" si="5"/>
        <v>22.57264380342054</v>
      </c>
      <c r="G33" s="63">
        <f t="shared" si="6"/>
        <v>25.752655028280888</v>
      </c>
      <c r="H33" s="64">
        <f t="shared" si="0"/>
        <v>19.658775340183283</v>
      </c>
      <c r="I33" s="63">
        <f t="shared" si="7"/>
        <v>15.947703981009345</v>
      </c>
      <c r="J33" s="63">
        <f t="shared" si="8"/>
        <v>16.671655461832724</v>
      </c>
      <c r="K33" s="63">
        <f t="shared" si="9"/>
        <v>36.121225748641656</v>
      </c>
      <c r="L33" s="63">
        <f t="shared" si="10"/>
        <v>22.655079725462564</v>
      </c>
      <c r="M33" s="63">
        <f t="shared" si="11"/>
        <v>19.145398198130152</v>
      </c>
      <c r="N33" s="65">
        <f t="shared" si="12"/>
        <v>34.71960373823128</v>
      </c>
    </row>
    <row r="34" spans="1:14" ht="16.5">
      <c r="A34" s="29" t="s">
        <v>13</v>
      </c>
      <c r="B34" s="58" t="s">
        <v>7</v>
      </c>
      <c r="C34" s="63">
        <f t="shared" si="2"/>
        <v>1.093302889476968</v>
      </c>
      <c r="D34" s="63">
        <f t="shared" si="3"/>
        <v>0.00694152803856713</v>
      </c>
      <c r="E34" s="63">
        <f t="shared" si="4"/>
        <v>0.019130042200873096</v>
      </c>
      <c r="F34" s="58" t="s">
        <v>7</v>
      </c>
      <c r="G34" s="58" t="s">
        <v>7</v>
      </c>
      <c r="H34" s="64">
        <f t="shared" si="0"/>
        <v>1.497431269091919</v>
      </c>
      <c r="I34" s="63">
        <f t="shared" si="7"/>
        <v>12.777916089088876</v>
      </c>
      <c r="J34" s="63">
        <f t="shared" si="8"/>
        <v>1.759597943019977</v>
      </c>
      <c r="K34" s="63">
        <f t="shared" si="9"/>
        <v>0.4778117480442859</v>
      </c>
      <c r="L34" s="63">
        <f t="shared" si="10"/>
        <v>12.294162164983428</v>
      </c>
      <c r="M34" s="63">
        <f t="shared" si="11"/>
        <v>15.196579421296242</v>
      </c>
      <c r="N34" s="59" t="s">
        <v>7</v>
      </c>
    </row>
    <row r="35" spans="1:14" ht="17.25" thickBot="1">
      <c r="A35" s="31" t="s">
        <v>14</v>
      </c>
      <c r="B35" s="66">
        <f t="shared" si="1"/>
        <v>3.239413461479906</v>
      </c>
      <c r="C35" s="66">
        <f t="shared" si="2"/>
        <v>4.260492641838249</v>
      </c>
      <c r="D35" s="66">
        <f t="shared" si="3"/>
        <v>1.0083263628822612</v>
      </c>
      <c r="E35" s="66">
        <f t="shared" si="4"/>
        <v>1.9286908546920254</v>
      </c>
      <c r="F35" s="66">
        <f t="shared" si="5"/>
        <v>5.514486290817382</v>
      </c>
      <c r="G35" s="66">
        <f t="shared" si="6"/>
        <v>2.6518712912546794</v>
      </c>
      <c r="H35" s="67">
        <f t="shared" si="0"/>
        <v>1.4305748403221328</v>
      </c>
      <c r="I35" s="66">
        <f t="shared" si="7"/>
        <v>3.81206463953511</v>
      </c>
      <c r="J35" s="66">
        <f t="shared" si="8"/>
        <v>1.9965158254560258</v>
      </c>
      <c r="K35" s="66">
        <f t="shared" si="9"/>
        <v>3.4030767888365725</v>
      </c>
      <c r="L35" s="66">
        <f t="shared" si="10"/>
        <v>0.9266073401358769</v>
      </c>
      <c r="M35" s="66">
        <f t="shared" si="11"/>
        <v>1.4043916151919769</v>
      </c>
      <c r="N35" s="68">
        <f t="shared" si="12"/>
        <v>0.5561949154502764</v>
      </c>
    </row>
    <row r="36" spans="2:14" s="45" customFormat="1" ht="16.5">
      <c r="B36" s="46"/>
      <c r="C36" s="46"/>
      <c r="D36" s="46"/>
      <c r="E36" s="46"/>
      <c r="F36" s="46"/>
      <c r="G36" s="46"/>
      <c r="H36" s="47"/>
      <c r="I36" s="46"/>
      <c r="J36" s="46"/>
      <c r="K36" s="46"/>
      <c r="L36" s="46"/>
      <c r="M36" s="46"/>
      <c r="N36" s="46"/>
    </row>
    <row r="37" spans="1:14" s="9" customFormat="1" ht="14.25">
      <c r="A37" s="48" t="s">
        <v>75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</sheetData>
  <mergeCells count="4">
    <mergeCell ref="A2:H2"/>
    <mergeCell ref="M23:N23"/>
    <mergeCell ref="M4:N4"/>
    <mergeCell ref="A37:N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6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18.50390625" style="2" bestFit="1" customWidth="1"/>
    <col min="2" max="5" width="11.25390625" style="2" bestFit="1" customWidth="1"/>
    <col min="6" max="7" width="9.375" style="2" bestFit="1" customWidth="1"/>
    <col min="8" max="8" width="11.25390625" style="2" bestFit="1" customWidth="1"/>
    <col min="9" max="9" width="9.375" style="2" bestFit="1" customWidth="1"/>
    <col min="10" max="11" width="11.25390625" style="2" bestFit="1" customWidth="1"/>
    <col min="12" max="14" width="9.375" style="2" bestFit="1" customWidth="1"/>
    <col min="15" max="16384" width="9.00390625" style="2" customWidth="1"/>
  </cols>
  <sheetData>
    <row r="1" s="4" customFormat="1" ht="16.5"/>
    <row r="2" spans="1:10" s="4" customFormat="1" ht="19.5">
      <c r="A2" s="7" t="s">
        <v>76</v>
      </c>
      <c r="B2" s="7"/>
      <c r="C2" s="7"/>
      <c r="D2" s="7"/>
      <c r="E2" s="7"/>
      <c r="F2" s="7"/>
      <c r="G2" s="7"/>
      <c r="H2" s="7"/>
      <c r="I2" s="7"/>
      <c r="J2" s="7"/>
    </row>
    <row r="4" spans="13:14" ht="17.25" thickBot="1">
      <c r="M4" s="44" t="s">
        <v>74</v>
      </c>
      <c r="N4" s="44"/>
    </row>
    <row r="5" spans="1:14" s="19" customFormat="1" ht="16.5">
      <c r="A5" s="12"/>
      <c r="B5" s="13" t="s">
        <v>32</v>
      </c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0</v>
      </c>
      <c r="J5" s="13" t="s">
        <v>1</v>
      </c>
      <c r="K5" s="14" t="s">
        <v>2</v>
      </c>
      <c r="L5" s="13" t="s">
        <v>3</v>
      </c>
      <c r="M5" s="13" t="s">
        <v>4</v>
      </c>
      <c r="N5" s="20" t="s">
        <v>5</v>
      </c>
    </row>
    <row r="6" spans="1:14" s="19" customFormat="1" ht="5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  <c r="L6" s="23"/>
      <c r="M6" s="23"/>
      <c r="N6" s="25"/>
    </row>
    <row r="7" spans="1:14" s="19" customFormat="1" ht="16.5">
      <c r="A7" s="15" t="s">
        <v>40</v>
      </c>
      <c r="B7" s="16">
        <v>2865525</v>
      </c>
      <c r="C7" s="16">
        <v>3092125</v>
      </c>
      <c r="D7" s="16">
        <v>1439093</v>
      </c>
      <c r="E7" s="16">
        <v>1002828</v>
      </c>
      <c r="F7" s="16">
        <v>991731</v>
      </c>
      <c r="G7" s="16">
        <v>726059</v>
      </c>
      <c r="H7" s="16">
        <v>1787862</v>
      </c>
      <c r="I7" s="16">
        <v>697478</v>
      </c>
      <c r="J7" s="16">
        <v>1283999</v>
      </c>
      <c r="K7" s="16">
        <v>1026279</v>
      </c>
      <c r="L7" s="16">
        <v>527589</v>
      </c>
      <c r="M7" s="16">
        <v>777008</v>
      </c>
      <c r="N7" s="21">
        <v>615100</v>
      </c>
    </row>
    <row r="8" spans="1:14" s="19" customFormat="1" ht="4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1"/>
    </row>
    <row r="9" spans="1:14" s="19" customFormat="1" ht="16.5">
      <c r="A9" s="17" t="s">
        <v>27</v>
      </c>
      <c r="B9" s="54">
        <v>45734</v>
      </c>
      <c r="C9" s="54">
        <v>44135</v>
      </c>
      <c r="D9" s="54">
        <v>28326</v>
      </c>
      <c r="E9" s="54">
        <v>29501</v>
      </c>
      <c r="F9" s="54">
        <v>27869</v>
      </c>
      <c r="G9" s="54">
        <v>27255</v>
      </c>
      <c r="H9" s="54">
        <v>29371</v>
      </c>
      <c r="I9" s="54">
        <v>23163</v>
      </c>
      <c r="J9" s="54">
        <v>35379</v>
      </c>
      <c r="K9" s="54">
        <v>26446</v>
      </c>
      <c r="L9" s="54">
        <v>20229</v>
      </c>
      <c r="M9" s="54">
        <v>33820</v>
      </c>
      <c r="N9" s="55">
        <v>17995</v>
      </c>
    </row>
    <row r="10" spans="1:14" s="19" customFormat="1" ht="16.5">
      <c r="A10" s="15" t="s">
        <v>15</v>
      </c>
      <c r="B10" s="54">
        <v>227402</v>
      </c>
      <c r="C10" s="54">
        <v>225112</v>
      </c>
      <c r="D10" s="54">
        <v>132837</v>
      </c>
      <c r="E10" s="54">
        <v>118354</v>
      </c>
      <c r="F10" s="54">
        <v>109635</v>
      </c>
      <c r="G10" s="54">
        <v>82763</v>
      </c>
      <c r="H10" s="54">
        <v>100644</v>
      </c>
      <c r="I10" s="54">
        <v>91761</v>
      </c>
      <c r="J10" s="54">
        <v>104523</v>
      </c>
      <c r="K10" s="54">
        <v>90875</v>
      </c>
      <c r="L10" s="54">
        <v>71194</v>
      </c>
      <c r="M10" s="54">
        <v>108999</v>
      </c>
      <c r="N10" s="55">
        <v>72814</v>
      </c>
    </row>
    <row r="11" spans="1:14" s="19" customFormat="1" ht="16.5">
      <c r="A11" s="15" t="s">
        <v>16</v>
      </c>
      <c r="B11" s="54">
        <v>224968</v>
      </c>
      <c r="C11" s="54">
        <v>247791</v>
      </c>
      <c r="D11" s="54">
        <v>130833</v>
      </c>
      <c r="E11" s="54">
        <v>105012</v>
      </c>
      <c r="F11" s="54">
        <v>105028</v>
      </c>
      <c r="G11" s="54">
        <v>66837</v>
      </c>
      <c r="H11" s="54">
        <v>128599</v>
      </c>
      <c r="I11" s="54">
        <v>47758</v>
      </c>
      <c r="J11" s="54">
        <v>143686</v>
      </c>
      <c r="K11" s="54">
        <v>108793</v>
      </c>
      <c r="L11" s="54">
        <v>41315</v>
      </c>
      <c r="M11" s="54">
        <v>51911</v>
      </c>
      <c r="N11" s="55">
        <v>57073</v>
      </c>
    </row>
    <row r="12" spans="1:14" s="19" customFormat="1" ht="16.5">
      <c r="A12" s="15" t="s">
        <v>17</v>
      </c>
      <c r="B12" s="54">
        <v>15882</v>
      </c>
      <c r="C12" s="54">
        <v>11094</v>
      </c>
      <c r="D12" s="54">
        <v>1749</v>
      </c>
      <c r="E12" s="54">
        <v>1365</v>
      </c>
      <c r="F12" s="54">
        <v>2054</v>
      </c>
      <c r="G12" s="54">
        <v>1714</v>
      </c>
      <c r="H12" s="54">
        <v>2989</v>
      </c>
      <c r="I12" s="54">
        <v>2380</v>
      </c>
      <c r="J12" s="54">
        <v>1804</v>
      </c>
      <c r="K12" s="54">
        <v>1815</v>
      </c>
      <c r="L12" s="54">
        <v>1191</v>
      </c>
      <c r="M12" s="54">
        <v>1187</v>
      </c>
      <c r="N12" s="55">
        <v>1715</v>
      </c>
    </row>
    <row r="13" spans="1:14" s="19" customFormat="1" ht="16.5">
      <c r="A13" s="15" t="s">
        <v>18</v>
      </c>
      <c r="B13" s="54">
        <v>209605</v>
      </c>
      <c r="C13" s="54">
        <v>138720</v>
      </c>
      <c r="D13" s="54">
        <v>20075</v>
      </c>
      <c r="E13" s="54">
        <v>8461</v>
      </c>
      <c r="F13" s="54">
        <v>17106</v>
      </c>
      <c r="G13" s="54">
        <v>19617</v>
      </c>
      <c r="H13" s="54">
        <v>48363</v>
      </c>
      <c r="I13" s="54">
        <v>53617</v>
      </c>
      <c r="J13" s="54">
        <v>74136</v>
      </c>
      <c r="K13" s="54">
        <v>19512</v>
      </c>
      <c r="L13" s="54">
        <v>7940</v>
      </c>
      <c r="M13" s="54">
        <v>19719</v>
      </c>
      <c r="N13" s="55">
        <v>11224</v>
      </c>
    </row>
    <row r="14" spans="1:14" s="19" customFormat="1" ht="16.5">
      <c r="A14" s="15" t="s">
        <v>19</v>
      </c>
      <c r="B14" s="54" t="s">
        <v>20</v>
      </c>
      <c r="C14" s="54" t="s">
        <v>20</v>
      </c>
      <c r="D14" s="54" t="s">
        <v>20</v>
      </c>
      <c r="E14" s="54" t="s">
        <v>20</v>
      </c>
      <c r="F14" s="54" t="s">
        <v>20</v>
      </c>
      <c r="G14" s="54" t="s">
        <v>20</v>
      </c>
      <c r="H14" s="54" t="s">
        <v>20</v>
      </c>
      <c r="I14" s="54" t="s">
        <v>20</v>
      </c>
      <c r="J14" s="54" t="s">
        <v>20</v>
      </c>
      <c r="K14" s="54" t="s">
        <v>20</v>
      </c>
      <c r="L14" s="54" t="s">
        <v>20</v>
      </c>
      <c r="M14" s="54" t="s">
        <v>20</v>
      </c>
      <c r="N14" s="55" t="s">
        <v>20</v>
      </c>
    </row>
    <row r="15" spans="1:14" s="19" customFormat="1" ht="16.5">
      <c r="A15" s="15" t="s">
        <v>21</v>
      </c>
      <c r="B15" s="54">
        <v>99620</v>
      </c>
      <c r="C15" s="54">
        <v>64460</v>
      </c>
      <c r="D15" s="54">
        <v>34387</v>
      </c>
      <c r="E15" s="54">
        <v>18654</v>
      </c>
      <c r="F15" s="54">
        <v>15912</v>
      </c>
      <c r="G15" s="54">
        <v>13827</v>
      </c>
      <c r="H15" s="54">
        <v>28892</v>
      </c>
      <c r="I15" s="54">
        <v>9181</v>
      </c>
      <c r="J15" s="54">
        <v>28583</v>
      </c>
      <c r="K15" s="54">
        <v>9896</v>
      </c>
      <c r="L15" s="54">
        <v>8641</v>
      </c>
      <c r="M15" s="54">
        <v>6939</v>
      </c>
      <c r="N15" s="55">
        <v>12460</v>
      </c>
    </row>
    <row r="16" spans="1:14" s="19" customFormat="1" ht="16.5">
      <c r="A16" s="15" t="s">
        <v>22</v>
      </c>
      <c r="B16" s="54">
        <v>12143</v>
      </c>
      <c r="C16" s="54">
        <v>55076</v>
      </c>
      <c r="D16" s="54">
        <v>17090</v>
      </c>
      <c r="E16" s="54">
        <v>12619</v>
      </c>
      <c r="F16" s="54">
        <v>15010</v>
      </c>
      <c r="G16" s="54">
        <v>12976</v>
      </c>
      <c r="H16" s="54">
        <v>100292</v>
      </c>
      <c r="I16" s="54">
        <v>15622</v>
      </c>
      <c r="J16" s="54">
        <v>17117</v>
      </c>
      <c r="K16" s="54">
        <v>87448</v>
      </c>
      <c r="L16" s="54">
        <v>8449</v>
      </c>
      <c r="M16" s="54">
        <v>30584</v>
      </c>
      <c r="N16" s="55">
        <v>17241</v>
      </c>
    </row>
    <row r="17" spans="1:14" s="19" customFormat="1" ht="16.5">
      <c r="A17" s="15" t="s">
        <v>23</v>
      </c>
      <c r="B17" s="54">
        <v>55384</v>
      </c>
      <c r="C17" s="54">
        <v>6941</v>
      </c>
      <c r="D17" s="54">
        <v>24299</v>
      </c>
      <c r="E17" s="54">
        <v>2035</v>
      </c>
      <c r="F17" s="54">
        <v>31227</v>
      </c>
      <c r="G17" s="54">
        <v>19722</v>
      </c>
      <c r="H17" s="54">
        <v>43081</v>
      </c>
      <c r="I17" s="54">
        <v>19825</v>
      </c>
      <c r="J17" s="54">
        <v>44832</v>
      </c>
      <c r="K17" s="54">
        <v>18883</v>
      </c>
      <c r="L17" s="54">
        <v>33042</v>
      </c>
      <c r="M17" s="54">
        <v>56761</v>
      </c>
      <c r="N17" s="55">
        <v>4487</v>
      </c>
    </row>
    <row r="18" spans="1:14" s="19" customFormat="1" ht="16.5">
      <c r="A18" s="15" t="s">
        <v>24</v>
      </c>
      <c r="B18" s="54">
        <v>590560</v>
      </c>
      <c r="C18" s="54">
        <v>725277</v>
      </c>
      <c r="D18" s="54">
        <v>412846</v>
      </c>
      <c r="E18" s="54">
        <v>80472</v>
      </c>
      <c r="F18" s="54">
        <v>235297</v>
      </c>
      <c r="G18" s="54">
        <v>79637</v>
      </c>
      <c r="H18" s="54">
        <v>135601</v>
      </c>
      <c r="I18" s="54">
        <v>111065</v>
      </c>
      <c r="J18" s="54">
        <v>128793</v>
      </c>
      <c r="K18" s="54">
        <v>208084</v>
      </c>
      <c r="L18" s="54">
        <v>94106</v>
      </c>
      <c r="M18" s="54">
        <v>113129</v>
      </c>
      <c r="N18" s="55">
        <v>171654</v>
      </c>
    </row>
    <row r="19" spans="1:14" s="19" customFormat="1" ht="16.5">
      <c r="A19" s="17" t="s">
        <v>28</v>
      </c>
      <c r="B19" s="54">
        <v>239251</v>
      </c>
      <c r="C19" s="54">
        <v>466069</v>
      </c>
      <c r="D19" s="54">
        <v>10052</v>
      </c>
      <c r="E19" s="54">
        <v>102048</v>
      </c>
      <c r="F19" s="54">
        <v>8726</v>
      </c>
      <c r="G19" s="54">
        <v>99224</v>
      </c>
      <c r="H19" s="54">
        <v>608443</v>
      </c>
      <c r="I19" s="54">
        <v>21958</v>
      </c>
      <c r="J19" s="54">
        <v>204537</v>
      </c>
      <c r="K19" s="54">
        <v>106193</v>
      </c>
      <c r="L19" s="54">
        <v>14979</v>
      </c>
      <c r="M19" s="54">
        <v>11356</v>
      </c>
      <c r="N19" s="55">
        <v>69465</v>
      </c>
    </row>
    <row r="20" spans="1:14" s="19" customFormat="1" ht="16.5">
      <c r="A20" s="17" t="s">
        <v>29</v>
      </c>
      <c r="B20" s="54" t="s">
        <v>20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>
        <v>804</v>
      </c>
      <c r="K20" s="54" t="s">
        <v>20</v>
      </c>
      <c r="L20" s="54" t="s">
        <v>20</v>
      </c>
      <c r="M20" s="54" t="s">
        <v>20</v>
      </c>
      <c r="N20" s="55" t="s">
        <v>20</v>
      </c>
    </row>
    <row r="21" spans="1:14" s="19" customFormat="1" ht="16.5">
      <c r="A21" s="17" t="s">
        <v>30</v>
      </c>
      <c r="B21" s="54">
        <v>58195</v>
      </c>
      <c r="C21" s="54">
        <v>64703</v>
      </c>
      <c r="D21" s="54">
        <v>203141</v>
      </c>
      <c r="E21" s="54">
        <v>71027</v>
      </c>
      <c r="F21" s="54">
        <v>28147</v>
      </c>
      <c r="G21" s="54">
        <v>20647</v>
      </c>
      <c r="H21" s="54">
        <v>38618</v>
      </c>
      <c r="I21" s="54">
        <v>34181</v>
      </c>
      <c r="J21" s="54">
        <v>46655</v>
      </c>
      <c r="K21" s="54">
        <v>156198</v>
      </c>
      <c r="L21" s="54">
        <v>16001</v>
      </c>
      <c r="M21" s="54">
        <v>29918</v>
      </c>
      <c r="N21" s="55">
        <v>34209</v>
      </c>
    </row>
    <row r="22" spans="1:14" s="19" customFormat="1" ht="16.5">
      <c r="A22" s="17" t="s">
        <v>56</v>
      </c>
      <c r="B22" s="54">
        <v>486644</v>
      </c>
      <c r="C22" s="54">
        <v>545273</v>
      </c>
      <c r="D22" s="54">
        <v>61915</v>
      </c>
      <c r="E22" s="54">
        <v>169151</v>
      </c>
      <c r="F22" s="54">
        <v>203378</v>
      </c>
      <c r="G22" s="54">
        <v>170722</v>
      </c>
      <c r="H22" s="54">
        <v>243902</v>
      </c>
      <c r="I22" s="54">
        <v>143738</v>
      </c>
      <c r="J22" s="54">
        <v>194178</v>
      </c>
      <c r="K22" s="54">
        <v>43385</v>
      </c>
      <c r="L22" s="54">
        <v>111674</v>
      </c>
      <c r="M22" s="54">
        <v>188711</v>
      </c>
      <c r="N22" s="55">
        <v>85295</v>
      </c>
    </row>
    <row r="23" spans="1:14" s="19" customFormat="1" ht="16.5">
      <c r="A23" s="17" t="s">
        <v>47</v>
      </c>
      <c r="B23" s="54" t="s">
        <v>20</v>
      </c>
      <c r="C23" s="54" t="s">
        <v>20</v>
      </c>
      <c r="D23" s="54" t="s">
        <v>20</v>
      </c>
      <c r="E23" s="54" t="s">
        <v>20</v>
      </c>
      <c r="F23" s="54" t="s">
        <v>20</v>
      </c>
      <c r="G23" s="54" t="s">
        <v>20</v>
      </c>
      <c r="H23" s="54" t="s">
        <v>20</v>
      </c>
      <c r="I23" s="54" t="s">
        <v>20</v>
      </c>
      <c r="J23" s="54" t="s">
        <v>20</v>
      </c>
      <c r="K23" s="54" t="s">
        <v>20</v>
      </c>
      <c r="L23" s="54" t="s">
        <v>20</v>
      </c>
      <c r="M23" s="54" t="s">
        <v>20</v>
      </c>
      <c r="N23" s="55" t="s">
        <v>20</v>
      </c>
    </row>
    <row r="24" spans="1:14" s="19" customFormat="1" ht="16.5">
      <c r="A24" s="17" t="s">
        <v>57</v>
      </c>
      <c r="B24" s="54">
        <v>58790</v>
      </c>
      <c r="C24" s="54">
        <v>7700</v>
      </c>
      <c r="D24" s="54">
        <v>8069</v>
      </c>
      <c r="E24" s="54">
        <v>26288</v>
      </c>
      <c r="F24" s="54">
        <v>4541</v>
      </c>
      <c r="G24" s="54">
        <v>5567</v>
      </c>
      <c r="H24" s="54">
        <v>20666</v>
      </c>
      <c r="I24" s="54">
        <v>13095</v>
      </c>
      <c r="J24" s="54">
        <v>14552</v>
      </c>
      <c r="K24" s="54">
        <v>4237</v>
      </c>
      <c r="L24" s="54">
        <v>9096</v>
      </c>
      <c r="M24" s="54">
        <v>9572</v>
      </c>
      <c r="N24" s="55">
        <v>1658</v>
      </c>
    </row>
    <row r="25" spans="1:14" s="19" customFormat="1" ht="16.5">
      <c r="A25" s="17" t="s">
        <v>58</v>
      </c>
      <c r="B25" s="54" t="s">
        <v>20</v>
      </c>
      <c r="C25" s="54" t="s">
        <v>20</v>
      </c>
      <c r="D25" s="54" t="s">
        <v>20</v>
      </c>
      <c r="E25" s="54" t="s">
        <v>20</v>
      </c>
      <c r="F25" s="54" t="s">
        <v>20</v>
      </c>
      <c r="G25" s="54" t="s">
        <v>20</v>
      </c>
      <c r="H25" s="54" t="s">
        <v>20</v>
      </c>
      <c r="I25" s="54" t="s">
        <v>20</v>
      </c>
      <c r="J25" s="54" t="s">
        <v>20</v>
      </c>
      <c r="K25" s="54" t="s">
        <v>20</v>
      </c>
      <c r="L25" s="54" t="s">
        <v>20</v>
      </c>
      <c r="M25" s="54" t="s">
        <v>20</v>
      </c>
      <c r="N25" s="55" t="s">
        <v>20</v>
      </c>
    </row>
    <row r="26" spans="1:14" s="19" customFormat="1" ht="16.5">
      <c r="A26" s="17" t="s">
        <v>59</v>
      </c>
      <c r="B26" s="54">
        <v>482621</v>
      </c>
      <c r="C26" s="54">
        <v>426352</v>
      </c>
      <c r="D26" s="54">
        <v>307554</v>
      </c>
      <c r="E26" s="54">
        <v>222811</v>
      </c>
      <c r="F26" s="54">
        <v>152132</v>
      </c>
      <c r="G26" s="54">
        <v>78709</v>
      </c>
      <c r="H26" s="54">
        <v>234496</v>
      </c>
      <c r="I26" s="54">
        <v>83040</v>
      </c>
      <c r="J26" s="54">
        <v>222024</v>
      </c>
      <c r="K26" s="54">
        <v>116922</v>
      </c>
      <c r="L26" s="54">
        <v>63389</v>
      </c>
      <c r="M26" s="54">
        <v>92317</v>
      </c>
      <c r="N26" s="55">
        <v>35786</v>
      </c>
    </row>
    <row r="27" spans="1:14" s="19" customFormat="1" ht="16.5">
      <c r="A27" s="17" t="s">
        <v>60</v>
      </c>
      <c r="B27" s="54">
        <v>46215</v>
      </c>
      <c r="C27" s="54">
        <v>52184</v>
      </c>
      <c r="D27" s="54">
        <v>34193</v>
      </c>
      <c r="E27" s="54">
        <v>24863</v>
      </c>
      <c r="F27" s="54">
        <v>30382</v>
      </c>
      <c r="G27" s="54">
        <v>22804</v>
      </c>
      <c r="H27" s="54">
        <v>18081</v>
      </c>
      <c r="I27" s="54">
        <v>23480</v>
      </c>
      <c r="J27" s="54">
        <v>17235</v>
      </c>
      <c r="K27" s="54">
        <v>22904</v>
      </c>
      <c r="L27" s="54">
        <v>13761</v>
      </c>
      <c r="M27" s="54">
        <v>18611</v>
      </c>
      <c r="N27" s="55">
        <v>14697</v>
      </c>
    </row>
    <row r="28" spans="1:14" s="19" customFormat="1" ht="16.5">
      <c r="A28" s="15" t="s">
        <v>42</v>
      </c>
      <c r="B28" s="54" t="s">
        <v>20</v>
      </c>
      <c r="C28" s="54" t="s">
        <v>20</v>
      </c>
      <c r="D28" s="54" t="s">
        <v>20</v>
      </c>
      <c r="E28" s="54" t="s">
        <v>20</v>
      </c>
      <c r="F28" s="54" t="s">
        <v>20</v>
      </c>
      <c r="G28" s="54" t="s">
        <v>20</v>
      </c>
      <c r="H28" s="54" t="s">
        <v>20</v>
      </c>
      <c r="I28" s="54" t="s">
        <v>20</v>
      </c>
      <c r="J28" s="54" t="s">
        <v>20</v>
      </c>
      <c r="K28" s="54" t="s">
        <v>20</v>
      </c>
      <c r="L28" s="54" t="s">
        <v>20</v>
      </c>
      <c r="M28" s="54" t="s">
        <v>20</v>
      </c>
      <c r="N28" s="55" t="s">
        <v>20</v>
      </c>
    </row>
    <row r="29" spans="1:14" s="19" customFormat="1" ht="16.5">
      <c r="A29" s="17" t="s">
        <v>61</v>
      </c>
      <c r="B29" s="54" t="s">
        <v>20</v>
      </c>
      <c r="C29" s="54" t="s">
        <v>20</v>
      </c>
      <c r="D29" s="54">
        <v>1305</v>
      </c>
      <c r="E29" s="54">
        <v>722</v>
      </c>
      <c r="F29" s="54" t="s">
        <v>20</v>
      </c>
      <c r="G29" s="54" t="s">
        <v>20</v>
      </c>
      <c r="H29" s="54" t="s">
        <v>20</v>
      </c>
      <c r="I29" s="54" t="s">
        <v>20</v>
      </c>
      <c r="J29" s="54" t="s">
        <v>20</v>
      </c>
      <c r="K29" s="54" t="s">
        <v>20</v>
      </c>
      <c r="L29" s="54">
        <v>29</v>
      </c>
      <c r="M29" s="54" t="s">
        <v>20</v>
      </c>
      <c r="N29" s="55" t="s">
        <v>20</v>
      </c>
    </row>
    <row r="30" spans="1:14" s="19" customFormat="1" ht="16.5">
      <c r="A30" s="15" t="s">
        <v>43</v>
      </c>
      <c r="B30" s="54" t="s">
        <v>20</v>
      </c>
      <c r="C30" s="54" t="s">
        <v>20</v>
      </c>
      <c r="D30" s="54" t="s">
        <v>20</v>
      </c>
      <c r="E30" s="54" t="s">
        <v>20</v>
      </c>
      <c r="F30" s="54" t="s">
        <v>20</v>
      </c>
      <c r="G30" s="54" t="s">
        <v>20</v>
      </c>
      <c r="H30" s="54" t="s">
        <v>20</v>
      </c>
      <c r="I30" s="54" t="s">
        <v>20</v>
      </c>
      <c r="J30" s="54" t="s">
        <v>20</v>
      </c>
      <c r="K30" s="54" t="s">
        <v>20</v>
      </c>
      <c r="L30" s="54" t="s">
        <v>20</v>
      </c>
      <c r="M30" s="54" t="s">
        <v>20</v>
      </c>
      <c r="N30" s="55" t="s">
        <v>20</v>
      </c>
    </row>
    <row r="31" spans="1:14" s="19" customFormat="1" ht="16.5">
      <c r="A31" s="17" t="s">
        <v>62</v>
      </c>
      <c r="B31" s="54" t="s">
        <v>20</v>
      </c>
      <c r="C31" s="54" t="s">
        <v>20</v>
      </c>
      <c r="D31" s="54" t="s">
        <v>20</v>
      </c>
      <c r="E31" s="54" t="s">
        <v>20</v>
      </c>
      <c r="F31" s="54" t="s">
        <v>20</v>
      </c>
      <c r="G31" s="54" t="s">
        <v>20</v>
      </c>
      <c r="H31" s="54" t="s">
        <v>20</v>
      </c>
      <c r="I31" s="54" t="s">
        <v>20</v>
      </c>
      <c r="J31" s="54" t="s">
        <v>20</v>
      </c>
      <c r="K31" s="54" t="s">
        <v>20</v>
      </c>
      <c r="L31" s="54" t="s">
        <v>20</v>
      </c>
      <c r="M31" s="54" t="s">
        <v>20</v>
      </c>
      <c r="N31" s="55" t="s">
        <v>20</v>
      </c>
    </row>
    <row r="32" spans="1:14" s="19" customFormat="1" ht="16.5">
      <c r="A32" s="17" t="s">
        <v>63</v>
      </c>
      <c r="B32" s="54" t="s">
        <v>20</v>
      </c>
      <c r="C32" s="54" t="s">
        <v>20</v>
      </c>
      <c r="D32" s="54" t="s">
        <v>20</v>
      </c>
      <c r="E32" s="54" t="s">
        <v>20</v>
      </c>
      <c r="F32" s="54" t="s">
        <v>20</v>
      </c>
      <c r="G32" s="54" t="s">
        <v>20</v>
      </c>
      <c r="H32" s="54" t="s">
        <v>20</v>
      </c>
      <c r="I32" s="54" t="s">
        <v>20</v>
      </c>
      <c r="J32" s="54" t="s">
        <v>20</v>
      </c>
      <c r="K32" s="54" t="s">
        <v>20</v>
      </c>
      <c r="L32" s="54" t="s">
        <v>20</v>
      </c>
      <c r="M32" s="54" t="s">
        <v>20</v>
      </c>
      <c r="N32" s="55" t="s">
        <v>20</v>
      </c>
    </row>
    <row r="33" spans="1:14" s="19" customFormat="1" ht="16.5">
      <c r="A33" s="17" t="s">
        <v>64</v>
      </c>
      <c r="B33" s="54" t="s">
        <v>20</v>
      </c>
      <c r="C33" s="54" t="s">
        <v>20</v>
      </c>
      <c r="D33" s="54" t="s">
        <v>20</v>
      </c>
      <c r="E33" s="54" t="s">
        <v>20</v>
      </c>
      <c r="F33" s="54" t="s">
        <v>20</v>
      </c>
      <c r="G33" s="54" t="s">
        <v>20</v>
      </c>
      <c r="H33" s="54" t="s">
        <v>20</v>
      </c>
      <c r="I33" s="54" t="s">
        <v>20</v>
      </c>
      <c r="J33" s="54" t="s">
        <v>20</v>
      </c>
      <c r="K33" s="54" t="s">
        <v>20</v>
      </c>
      <c r="L33" s="54" t="s">
        <v>20</v>
      </c>
      <c r="M33" s="54" t="s">
        <v>20</v>
      </c>
      <c r="N33" s="55" t="s">
        <v>20</v>
      </c>
    </row>
    <row r="34" spans="1:14" s="19" customFormat="1" ht="17.25" thickBot="1">
      <c r="A34" s="18" t="s">
        <v>44</v>
      </c>
      <c r="B34" s="56">
        <v>12511</v>
      </c>
      <c r="C34" s="56">
        <v>11238</v>
      </c>
      <c r="D34" s="56">
        <v>10422</v>
      </c>
      <c r="E34" s="56">
        <v>9445</v>
      </c>
      <c r="F34" s="56">
        <v>5287</v>
      </c>
      <c r="G34" s="56">
        <v>4038</v>
      </c>
      <c r="H34" s="56">
        <v>5824</v>
      </c>
      <c r="I34" s="56">
        <v>3614</v>
      </c>
      <c r="J34" s="56">
        <v>5161</v>
      </c>
      <c r="K34" s="56">
        <v>4688</v>
      </c>
      <c r="L34" s="56">
        <v>12553</v>
      </c>
      <c r="M34" s="56">
        <v>3474</v>
      </c>
      <c r="N34" s="57">
        <v>7327</v>
      </c>
    </row>
    <row r="35" ht="16.5">
      <c r="A35" s="3"/>
    </row>
    <row r="36" ht="16.5">
      <c r="A36" s="3"/>
    </row>
    <row r="37" spans="2:8" ht="16.5">
      <c r="B37" s="3"/>
      <c r="C37" s="3"/>
      <c r="D37" s="3"/>
      <c r="E37" s="3"/>
      <c r="F37" s="3"/>
      <c r="G37" s="3"/>
      <c r="H37" s="3"/>
    </row>
    <row r="40" ht="16.5">
      <c r="A40" s="1"/>
    </row>
    <row r="41" spans="1:14" ht="16.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6.5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6.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6.5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6.5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6.5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6.5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6.5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6.5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6.5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6.5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6.5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6.5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3" ht="16.5">
      <c r="A54" s="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6.5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4" ht="16.5">
      <c r="A56" s="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6.5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6.5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6.5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6.5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6.5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6.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6.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6.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6.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6.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mergeCells count="2">
    <mergeCell ref="A2:J2"/>
    <mergeCell ref="M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20" sqref="A20"/>
    </sheetView>
  </sheetViews>
  <sheetFormatPr defaultColWidth="9.00390625" defaultRowHeight="16.5"/>
  <cols>
    <col min="1" max="1" width="18.375" style="2" bestFit="1" customWidth="1"/>
    <col min="2" max="14" width="9.00390625" style="11" customWidth="1"/>
    <col min="15" max="16384" width="9.00390625" style="2" customWidth="1"/>
  </cols>
  <sheetData>
    <row r="1" spans="2:14" s="4" customFormat="1" ht="16.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4" customFormat="1" ht="19.5">
      <c r="A2" s="7" t="s">
        <v>70</v>
      </c>
      <c r="B2" s="7"/>
      <c r="C2" s="7"/>
      <c r="D2" s="7"/>
      <c r="E2" s="7"/>
      <c r="F2" s="7"/>
      <c r="G2" s="7"/>
      <c r="H2" s="7"/>
      <c r="I2" s="7"/>
      <c r="J2" s="7"/>
      <c r="K2" s="10"/>
      <c r="L2" s="10"/>
      <c r="M2" s="10"/>
      <c r="N2" s="10"/>
    </row>
    <row r="3" spans="1:14" s="4" customFormat="1" ht="19.5">
      <c r="A3" s="5"/>
      <c r="B3" s="5"/>
      <c r="C3" s="5"/>
      <c r="D3" s="5"/>
      <c r="E3" s="5"/>
      <c r="F3" s="5"/>
      <c r="G3" s="5"/>
      <c r="H3" s="5"/>
      <c r="I3" s="5"/>
      <c r="J3" s="5"/>
      <c r="K3" s="10"/>
      <c r="L3" s="10"/>
      <c r="M3" s="10"/>
      <c r="N3" s="10"/>
    </row>
    <row r="4" spans="13:14" ht="17.25" thickBot="1">
      <c r="M4" s="39" t="s">
        <v>72</v>
      </c>
      <c r="N4" s="39"/>
    </row>
    <row r="5" spans="1:14" ht="16.5">
      <c r="A5" s="12"/>
      <c r="B5" s="13" t="s">
        <v>32</v>
      </c>
      <c r="C5" s="13" t="s">
        <v>33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0</v>
      </c>
      <c r="J5" s="13" t="s">
        <v>1</v>
      </c>
      <c r="K5" s="14" t="s">
        <v>2</v>
      </c>
      <c r="L5" s="13" t="s">
        <v>3</v>
      </c>
      <c r="M5" s="13" t="s">
        <v>4</v>
      </c>
      <c r="N5" s="20" t="s">
        <v>5</v>
      </c>
    </row>
    <row r="6" spans="1:14" ht="4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  <c r="L6" s="23"/>
      <c r="M6" s="23"/>
      <c r="N6" s="25"/>
    </row>
    <row r="7" spans="1:14" ht="16.5">
      <c r="A7" s="35" t="s">
        <v>65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1:14" ht="4.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ht="16.5">
      <c r="A9" s="35" t="s">
        <v>66</v>
      </c>
      <c r="B9" s="50">
        <v>1.5960077123738232</v>
      </c>
      <c r="C9" s="50">
        <v>1.427335570198488</v>
      </c>
      <c r="D9" s="50">
        <v>1.9683231035103361</v>
      </c>
      <c r="E9" s="50">
        <v>2.9417806443378125</v>
      </c>
      <c r="F9" s="50">
        <v>2.810137023043547</v>
      </c>
      <c r="G9" s="50">
        <v>3.7538271683155227</v>
      </c>
      <c r="H9" s="50">
        <v>1.6428001713778804</v>
      </c>
      <c r="I9" s="50">
        <v>3.32096496233573</v>
      </c>
      <c r="J9" s="50">
        <v>2.7553759777071476</v>
      </c>
      <c r="K9" s="50">
        <v>2.5768821149024776</v>
      </c>
      <c r="L9" s="50">
        <v>3.8342346030717094</v>
      </c>
      <c r="M9" s="50">
        <v>4.352593538290468</v>
      </c>
      <c r="N9" s="51">
        <v>2.925540562510161</v>
      </c>
    </row>
    <row r="10" spans="1:14" ht="16.5">
      <c r="A10" s="35" t="s">
        <v>15</v>
      </c>
      <c r="B10" s="50">
        <v>7.935788380837717</v>
      </c>
      <c r="C10" s="50">
        <v>7.2801714031612565</v>
      </c>
      <c r="D10" s="50">
        <v>9.230605666207813</v>
      </c>
      <c r="E10" s="50">
        <v>11.802023876477323</v>
      </c>
      <c r="F10" s="50">
        <v>11.054913076227324</v>
      </c>
      <c r="G10" s="50">
        <v>11.398935899148691</v>
      </c>
      <c r="H10" s="50">
        <v>5.629293536078288</v>
      </c>
      <c r="I10" s="50">
        <v>13.156113884595642</v>
      </c>
      <c r="J10" s="50">
        <v>8.140426900644004</v>
      </c>
      <c r="K10" s="50">
        <v>8.854804590174796</v>
      </c>
      <c r="L10" s="50">
        <v>13.494216141731536</v>
      </c>
      <c r="M10" s="50">
        <v>14.028040895331838</v>
      </c>
      <c r="N10" s="51">
        <v>11.837749959356202</v>
      </c>
    </row>
    <row r="11" spans="1:14" ht="16.5">
      <c r="A11" s="35" t="s">
        <v>16</v>
      </c>
      <c r="B11" s="50">
        <v>7.850847575924132</v>
      </c>
      <c r="C11" s="50">
        <v>8.013615232243199</v>
      </c>
      <c r="D11" s="50">
        <v>9.091351288624153</v>
      </c>
      <c r="E11" s="50">
        <v>10.471586353791478</v>
      </c>
      <c r="F11" s="50">
        <v>10.590371784284246</v>
      </c>
      <c r="G11" s="50">
        <v>9.205450245778925</v>
      </c>
      <c r="H11" s="50">
        <v>7.192892963774609</v>
      </c>
      <c r="I11" s="50">
        <v>6.847241059933073</v>
      </c>
      <c r="J11" s="50">
        <v>11.190507157715855</v>
      </c>
      <c r="K11" s="50">
        <v>10.600723584912094</v>
      </c>
      <c r="L11" s="50">
        <v>7.830906254679305</v>
      </c>
      <c r="M11" s="50">
        <v>6.680883594506105</v>
      </c>
      <c r="N11" s="51">
        <v>9.278653877418305</v>
      </c>
    </row>
    <row r="12" spans="1:14" ht="16.5">
      <c r="A12" s="35" t="s">
        <v>17</v>
      </c>
      <c r="B12" s="50">
        <v>0.5542439867040071</v>
      </c>
      <c r="C12" s="50">
        <v>0.35878239075069734</v>
      </c>
      <c r="D12" s="50">
        <v>0.12153488343004934</v>
      </c>
      <c r="E12" s="50">
        <v>0.13611506659167874</v>
      </c>
      <c r="F12" s="50">
        <v>0.20711261420687666</v>
      </c>
      <c r="G12" s="50">
        <v>0.23606896960164395</v>
      </c>
      <c r="H12" s="50">
        <v>0.16718292575154012</v>
      </c>
      <c r="I12" s="50">
        <v>0.3412294007839674</v>
      </c>
      <c r="J12" s="50">
        <v>0.14049855179014936</v>
      </c>
      <c r="K12" s="50">
        <v>0.17685249332783776</v>
      </c>
      <c r="L12" s="50">
        <v>0.2257439029244355</v>
      </c>
      <c r="M12" s="50">
        <v>0.15276547989209893</v>
      </c>
      <c r="N12" s="51">
        <v>0.2788164526093318</v>
      </c>
    </row>
    <row r="13" spans="1:14" ht="16.5">
      <c r="A13" s="35" t="s">
        <v>18</v>
      </c>
      <c r="B13" s="50">
        <v>7.314715453538183</v>
      </c>
      <c r="C13" s="50">
        <v>4.486235194243441</v>
      </c>
      <c r="D13" s="50">
        <v>1.3949758632694342</v>
      </c>
      <c r="E13" s="50">
        <v>0.843713976873402</v>
      </c>
      <c r="F13" s="50">
        <v>1.7248628912477275</v>
      </c>
      <c r="G13" s="50">
        <v>2.701846544151371</v>
      </c>
      <c r="H13" s="50">
        <v>2.7050745527339357</v>
      </c>
      <c r="I13" s="50">
        <v>7.687267555392428</v>
      </c>
      <c r="J13" s="50">
        <v>5.773836272458156</v>
      </c>
      <c r="K13" s="50">
        <v>1.9012373828169533</v>
      </c>
      <c r="L13" s="50">
        <v>1.50495935282957</v>
      </c>
      <c r="M13" s="50">
        <v>2.5378117085023577</v>
      </c>
      <c r="N13" s="51">
        <v>1.8247439440741342</v>
      </c>
    </row>
    <row r="14" spans="1:14" ht="16.5">
      <c r="A14" s="35" t="s">
        <v>19</v>
      </c>
      <c r="B14" s="50" t="s">
        <v>20</v>
      </c>
      <c r="C14" s="50" t="s">
        <v>20</v>
      </c>
      <c r="D14" s="50" t="s">
        <v>20</v>
      </c>
      <c r="E14" s="50" t="s">
        <v>20</v>
      </c>
      <c r="F14" s="50" t="s">
        <v>20</v>
      </c>
      <c r="G14" s="50" t="s">
        <v>20</v>
      </c>
      <c r="H14" s="50" t="s">
        <v>20</v>
      </c>
      <c r="I14" s="50" t="s">
        <v>20</v>
      </c>
      <c r="J14" s="50" t="s">
        <v>20</v>
      </c>
      <c r="K14" s="50" t="s">
        <v>20</v>
      </c>
      <c r="L14" s="50" t="s">
        <v>20</v>
      </c>
      <c r="M14" s="50" t="s">
        <v>20</v>
      </c>
      <c r="N14" s="51" t="s">
        <v>20</v>
      </c>
    </row>
    <row r="15" spans="1:14" ht="16.5">
      <c r="A15" s="35" t="s">
        <v>21</v>
      </c>
      <c r="B15" s="50">
        <v>3.4765008157318467</v>
      </c>
      <c r="C15" s="50">
        <v>2.084650523507297</v>
      </c>
      <c r="D15" s="50">
        <v>2.3894911586672993</v>
      </c>
      <c r="E15" s="50">
        <v>1.8601395254221063</v>
      </c>
      <c r="F15" s="50">
        <v>1.6044673404380825</v>
      </c>
      <c r="G15" s="50">
        <v>1.9043906900127952</v>
      </c>
      <c r="H15" s="50">
        <v>1.6160083943839065</v>
      </c>
      <c r="I15" s="50">
        <v>1.3163139195788254</v>
      </c>
      <c r="J15" s="50">
        <v>2.226092076395698</v>
      </c>
      <c r="K15" s="50">
        <v>0.9642602060453347</v>
      </c>
      <c r="L15" s="50">
        <v>1.63782793045344</v>
      </c>
      <c r="M15" s="50">
        <v>0.8930409982908799</v>
      </c>
      <c r="N15" s="51">
        <v>2.0256868801820844</v>
      </c>
    </row>
    <row r="16" spans="1:14" ht="16.5">
      <c r="A16" s="35" t="s">
        <v>22</v>
      </c>
      <c r="B16" s="50">
        <v>0.4237617888519556</v>
      </c>
      <c r="C16" s="50">
        <v>1.781169907426123</v>
      </c>
      <c r="D16" s="50">
        <v>1.1875535493536553</v>
      </c>
      <c r="E16" s="50">
        <v>1.258341410491131</v>
      </c>
      <c r="F16" s="50">
        <v>1.5135152576656372</v>
      </c>
      <c r="G16" s="50">
        <v>1.7871825843354328</v>
      </c>
      <c r="H16" s="50">
        <v>5.609605215615075</v>
      </c>
      <c r="I16" s="50">
        <v>2.2397839071626633</v>
      </c>
      <c r="J16" s="50">
        <v>1.3331007267139616</v>
      </c>
      <c r="K16" s="50">
        <v>8.520879799742564</v>
      </c>
      <c r="L16" s="50">
        <v>1.601435966254035</v>
      </c>
      <c r="M16" s="50">
        <v>3.936124209789346</v>
      </c>
      <c r="N16" s="51">
        <v>2.8029588684766704</v>
      </c>
    </row>
    <row r="17" spans="1:14" ht="16.5">
      <c r="A17" s="35" t="s">
        <v>23</v>
      </c>
      <c r="B17" s="50">
        <v>1.9327697367847079</v>
      </c>
      <c r="C17" s="50">
        <v>0.22447346080769698</v>
      </c>
      <c r="D17" s="50">
        <v>1.688494072308044</v>
      </c>
      <c r="E17" s="50">
        <v>0.20292612491872983</v>
      </c>
      <c r="F17" s="50">
        <v>3.1487369054713423</v>
      </c>
      <c r="G17" s="50">
        <v>2.7163081788119148</v>
      </c>
      <c r="H17" s="50">
        <v>2.4096378803285714</v>
      </c>
      <c r="I17" s="50">
        <v>2.842383559051325</v>
      </c>
      <c r="J17" s="50">
        <v>3.491591504354754</v>
      </c>
      <c r="K17" s="50">
        <v>1.8399480063413556</v>
      </c>
      <c r="L17" s="50">
        <v>6.262829588941392</v>
      </c>
      <c r="M17" s="50">
        <v>7.305072792043325</v>
      </c>
      <c r="N17" s="51">
        <v>0.7294748821329865</v>
      </c>
    </row>
    <row r="18" spans="1:14" ht="16.5">
      <c r="A18" s="35" t="s">
        <v>24</v>
      </c>
      <c r="B18" s="50">
        <v>20.609137941563937</v>
      </c>
      <c r="C18" s="50">
        <v>23.4556170918058</v>
      </c>
      <c r="D18" s="50">
        <v>28.68793052290575</v>
      </c>
      <c r="E18" s="50">
        <v>8.024506695066352</v>
      </c>
      <c r="F18" s="50">
        <v>23.725889379277245</v>
      </c>
      <c r="G18" s="50">
        <v>10.968392375826207</v>
      </c>
      <c r="H18" s="50">
        <v>7.58453392935249</v>
      </c>
      <c r="I18" s="50">
        <v>15.923799747088797</v>
      </c>
      <c r="J18" s="50">
        <v>10.03061528864119</v>
      </c>
      <c r="K18" s="50">
        <v>20.275578083542584</v>
      </c>
      <c r="L18" s="50">
        <v>17.836990536193895</v>
      </c>
      <c r="M18" s="50">
        <v>14.559566954265593</v>
      </c>
      <c r="N18" s="51">
        <v>27.906681840351162</v>
      </c>
    </row>
    <row r="19" spans="1:14" ht="16.5">
      <c r="A19" s="35" t="s">
        <v>67</v>
      </c>
      <c r="B19" s="50">
        <v>8.349290269671352</v>
      </c>
      <c r="C19" s="50">
        <v>15.07277357804099</v>
      </c>
      <c r="D19" s="50">
        <v>0.69849551071404</v>
      </c>
      <c r="E19" s="50">
        <v>10.176022209192404</v>
      </c>
      <c r="F19" s="50">
        <v>0.879875692097958</v>
      </c>
      <c r="G19" s="50">
        <v>13.66610702436028</v>
      </c>
      <c r="H19" s="50">
        <v>34.031877180677256</v>
      </c>
      <c r="I19" s="50">
        <v>3.14819965647662</v>
      </c>
      <c r="J19" s="50">
        <v>15.929685303493226</v>
      </c>
      <c r="K19" s="50">
        <v>10.347381170227589</v>
      </c>
      <c r="L19" s="50">
        <v>2.839141831994223</v>
      </c>
      <c r="M19" s="50">
        <v>1.4615036138624056</v>
      </c>
      <c r="N19" s="51">
        <v>11.293285644610632</v>
      </c>
    </row>
    <row r="20" spans="1:14" ht="16.5">
      <c r="A20" s="35" t="s">
        <v>68</v>
      </c>
      <c r="B20" s="50" t="s">
        <v>20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0">
        <v>0.06261687119694019</v>
      </c>
      <c r="K20" s="50" t="s">
        <v>20</v>
      </c>
      <c r="L20" s="50" t="s">
        <v>20</v>
      </c>
      <c r="M20" s="50" t="s">
        <v>20</v>
      </c>
      <c r="N20" s="51" t="s">
        <v>20</v>
      </c>
    </row>
    <row r="21" spans="1:14" ht="16.5">
      <c r="A21" s="35" t="s">
        <v>69</v>
      </c>
      <c r="B21" s="50">
        <v>2.0308669441027387</v>
      </c>
      <c r="C21" s="50">
        <v>2.092509196749808</v>
      </c>
      <c r="D21" s="50">
        <v>14.115904948464067</v>
      </c>
      <c r="E21" s="50">
        <v>7.082670208649938</v>
      </c>
      <c r="F21" s="50">
        <v>2.8381688179556757</v>
      </c>
      <c r="G21" s="50">
        <v>2.843708293678613</v>
      </c>
      <c r="H21" s="50">
        <v>2.160010112637329</v>
      </c>
      <c r="I21" s="50">
        <v>4.900656364788567</v>
      </c>
      <c r="J21" s="50">
        <v>3.6335698080761745</v>
      </c>
      <c r="K21" s="50">
        <v>15.21983788034248</v>
      </c>
      <c r="L21" s="50">
        <v>3.0328532247639735</v>
      </c>
      <c r="M21" s="50">
        <v>3.850410806581142</v>
      </c>
      <c r="N21" s="51">
        <v>5.561534709803284</v>
      </c>
    </row>
    <row r="22" spans="1:14" ht="16.5">
      <c r="A22" s="35" t="s">
        <v>45</v>
      </c>
      <c r="B22" s="50">
        <v>16.982716954135803</v>
      </c>
      <c r="C22" s="50">
        <v>17.63424829203218</v>
      </c>
      <c r="D22" s="50">
        <v>4.302362668708693</v>
      </c>
      <c r="E22" s="50">
        <v>16.86739899564033</v>
      </c>
      <c r="F22" s="50">
        <v>20.507375487909524</v>
      </c>
      <c r="G22" s="50">
        <v>23.513516119213453</v>
      </c>
      <c r="H22" s="50">
        <v>13.642104368234238</v>
      </c>
      <c r="I22" s="50">
        <v>20.608248575582312</v>
      </c>
      <c r="J22" s="50">
        <v>15.122908974228173</v>
      </c>
      <c r="K22" s="50">
        <v>4.227407946572034</v>
      </c>
      <c r="L22" s="50">
        <v>21.166855260439473</v>
      </c>
      <c r="M22" s="50">
        <v>24.28687992916418</v>
      </c>
      <c r="N22" s="51"/>
    </row>
    <row r="23" spans="1:14" ht="16.5">
      <c r="A23" s="35" t="s">
        <v>46</v>
      </c>
      <c r="B23" s="50" t="s">
        <v>20</v>
      </c>
      <c r="C23" s="50" t="s">
        <v>20</v>
      </c>
      <c r="D23" s="50" t="s">
        <v>20</v>
      </c>
      <c r="E23" s="50" t="s">
        <v>20</v>
      </c>
      <c r="F23" s="50" t="s">
        <v>20</v>
      </c>
      <c r="G23" s="50" t="s">
        <v>20</v>
      </c>
      <c r="H23" s="50" t="s">
        <v>20</v>
      </c>
      <c r="I23" s="50" t="s">
        <v>20</v>
      </c>
      <c r="J23" s="50" t="s">
        <v>20</v>
      </c>
      <c r="K23" s="50" t="s">
        <v>20</v>
      </c>
      <c r="L23" s="50" t="s">
        <v>20</v>
      </c>
      <c r="M23" s="50" t="s">
        <v>20</v>
      </c>
      <c r="N23" s="51" t="s">
        <v>20</v>
      </c>
    </row>
    <row r="24" spans="1:14" ht="16.5">
      <c r="A24" s="35" t="s">
        <v>48</v>
      </c>
      <c r="B24" s="50">
        <v>2.051631027473151</v>
      </c>
      <c r="C24" s="50">
        <v>0.24901968710838016</v>
      </c>
      <c r="D24" s="50">
        <v>0.5607003855900904</v>
      </c>
      <c r="E24" s="50">
        <v>2.6213867183604767</v>
      </c>
      <c r="F24" s="50">
        <v>0.457886261496313</v>
      </c>
      <c r="G24" s="50">
        <v>0.766742096716658</v>
      </c>
      <c r="H24" s="50">
        <v>1.1559057690134922</v>
      </c>
      <c r="I24" s="50">
        <v>1.8774785728008625</v>
      </c>
      <c r="J24" s="50">
        <v>1.13333421599238</v>
      </c>
      <c r="K24" s="50">
        <v>0.4128506965454813</v>
      </c>
      <c r="L24" s="50">
        <v>1.7240693039468222</v>
      </c>
      <c r="M24" s="50">
        <v>1.2319049482116013</v>
      </c>
      <c r="N24" s="51">
        <v>0.21338261639519798</v>
      </c>
    </row>
    <row r="25" spans="1:14" ht="16.5">
      <c r="A25" s="35" t="s">
        <v>49</v>
      </c>
      <c r="B25" s="50" t="s">
        <v>20</v>
      </c>
      <c r="C25" s="50" t="s">
        <v>20</v>
      </c>
      <c r="D25" s="50" t="s">
        <v>20</v>
      </c>
      <c r="E25" s="50" t="s">
        <v>20</v>
      </c>
      <c r="F25" s="50" t="s">
        <v>20</v>
      </c>
      <c r="G25" s="50" t="s">
        <v>20</v>
      </c>
      <c r="H25" s="50" t="s">
        <v>20</v>
      </c>
      <c r="I25" s="50" t="s">
        <v>20</v>
      </c>
      <c r="J25" s="50" t="s">
        <v>20</v>
      </c>
      <c r="K25" s="50" t="s">
        <v>20</v>
      </c>
      <c r="L25" s="50" t="s">
        <v>20</v>
      </c>
      <c r="M25" s="50" t="s">
        <v>20</v>
      </c>
      <c r="N25" s="51" t="s">
        <v>20</v>
      </c>
    </row>
    <row r="26" spans="1:14" ht="16.5">
      <c r="A26" s="35" t="s">
        <v>50</v>
      </c>
      <c r="B26" s="50">
        <v>16.84232383245653</v>
      </c>
      <c r="C26" s="50">
        <v>13.788317095848324</v>
      </c>
      <c r="D26" s="50">
        <v>21.37137766634957</v>
      </c>
      <c r="E26" s="50">
        <v>22.218266741654602</v>
      </c>
      <c r="F26" s="50">
        <v>15.340046847380993</v>
      </c>
      <c r="G26" s="50">
        <v>10.840579071397778</v>
      </c>
      <c r="H26" s="50">
        <v>13.11600112312919</v>
      </c>
      <c r="I26" s="50">
        <v>11.905751866008677</v>
      </c>
      <c r="J26" s="50">
        <v>17.291602252026674</v>
      </c>
      <c r="K26" s="50">
        <v>11.392808388362228</v>
      </c>
      <c r="L26" s="50">
        <v>12.014844888729675</v>
      </c>
      <c r="M26" s="50">
        <v>11.881087453411032</v>
      </c>
      <c r="N26" s="51">
        <v>4.60561538619937</v>
      </c>
    </row>
    <row r="27" spans="1:14" ht="16.5">
      <c r="A27" s="35" t="s">
        <v>51</v>
      </c>
      <c r="B27" s="50">
        <v>1.6127934671657027</v>
      </c>
      <c r="C27" s="50">
        <v>1.6876419937745077</v>
      </c>
      <c r="D27" s="50">
        <v>2.376010445468083</v>
      </c>
      <c r="E27" s="50">
        <v>2.479288571918614</v>
      </c>
      <c r="F27" s="50">
        <v>3.06353234899383</v>
      </c>
      <c r="G27" s="50">
        <v>3.140791588562362</v>
      </c>
      <c r="H27" s="50">
        <v>1.0113196656117753</v>
      </c>
      <c r="I27" s="50">
        <v>3.3664144245409893</v>
      </c>
      <c r="J27" s="50">
        <v>1.3422907650239604</v>
      </c>
      <c r="K27" s="50">
        <v>2.2317517945899703</v>
      </c>
      <c r="L27" s="50">
        <v>2.608280309104246</v>
      </c>
      <c r="M27" s="50">
        <v>2.3952134340959166</v>
      </c>
      <c r="N27" s="51">
        <v>1.8914863167431994</v>
      </c>
    </row>
    <row r="28" spans="1:14" ht="16.5">
      <c r="A28" s="35" t="s">
        <v>42</v>
      </c>
      <c r="B28" s="50" t="s">
        <v>20</v>
      </c>
      <c r="C28" s="50" t="s">
        <v>20</v>
      </c>
      <c r="D28" s="50" t="s">
        <v>20</v>
      </c>
      <c r="E28" s="50" t="s">
        <v>20</v>
      </c>
      <c r="F28" s="50" t="s">
        <v>20</v>
      </c>
      <c r="G28" s="50" t="s">
        <v>20</v>
      </c>
      <c r="H28" s="50" t="s">
        <v>20</v>
      </c>
      <c r="I28" s="50" t="s">
        <v>20</v>
      </c>
      <c r="J28" s="50" t="s">
        <v>20</v>
      </c>
      <c r="K28" s="50" t="s">
        <v>20</v>
      </c>
      <c r="L28" s="50" t="s">
        <v>20</v>
      </c>
      <c r="M28" s="50" t="s">
        <v>20</v>
      </c>
      <c r="N28" s="51" t="s">
        <v>20</v>
      </c>
    </row>
    <row r="29" spans="1:14" ht="16.5">
      <c r="A29" s="35" t="s">
        <v>52</v>
      </c>
      <c r="B29" s="50" t="s">
        <v>20</v>
      </c>
      <c r="C29" s="50" t="s">
        <v>20</v>
      </c>
      <c r="D29" s="50">
        <v>0.09068211713905912</v>
      </c>
      <c r="E29" s="50">
        <v>0.0719963941972103</v>
      </c>
      <c r="F29" s="50" t="s">
        <v>20</v>
      </c>
      <c r="G29" s="50" t="s">
        <v>20</v>
      </c>
      <c r="H29" s="50" t="s">
        <v>20</v>
      </c>
      <c r="I29" s="50" t="s">
        <v>20</v>
      </c>
      <c r="J29" s="50" t="s">
        <v>20</v>
      </c>
      <c r="K29" s="50" t="s">
        <v>20</v>
      </c>
      <c r="L29" s="50">
        <v>0.00549670292595183</v>
      </c>
      <c r="M29" s="50" t="s">
        <v>20</v>
      </c>
      <c r="N29" s="51" t="s">
        <v>20</v>
      </c>
    </row>
    <row r="30" spans="1:14" ht="16.5">
      <c r="A30" s="35" t="s">
        <v>43</v>
      </c>
      <c r="B30" s="50" t="s">
        <v>20</v>
      </c>
      <c r="C30" s="50" t="s">
        <v>20</v>
      </c>
      <c r="D30" s="50" t="s">
        <v>20</v>
      </c>
      <c r="E30" s="50" t="s">
        <v>20</v>
      </c>
      <c r="F30" s="50" t="s">
        <v>20</v>
      </c>
      <c r="G30" s="50" t="s">
        <v>20</v>
      </c>
      <c r="H30" s="50" t="s">
        <v>20</v>
      </c>
      <c r="I30" s="50" t="s">
        <v>20</v>
      </c>
      <c r="J30" s="50" t="s">
        <v>20</v>
      </c>
      <c r="K30" s="50" t="s">
        <v>20</v>
      </c>
      <c r="L30" s="50" t="s">
        <v>20</v>
      </c>
      <c r="M30" s="50" t="s">
        <v>20</v>
      </c>
      <c r="N30" s="51" t="s">
        <v>20</v>
      </c>
    </row>
    <row r="31" spans="1:14" ht="16.5">
      <c r="A31" s="35" t="s">
        <v>53</v>
      </c>
      <c r="B31" s="50" t="s">
        <v>20</v>
      </c>
      <c r="C31" s="50" t="s">
        <v>20</v>
      </c>
      <c r="D31" s="50" t="s">
        <v>20</v>
      </c>
      <c r="E31" s="50" t="s">
        <v>20</v>
      </c>
      <c r="F31" s="50" t="s">
        <v>20</v>
      </c>
      <c r="G31" s="50" t="s">
        <v>20</v>
      </c>
      <c r="H31" s="50" t="s">
        <v>20</v>
      </c>
      <c r="I31" s="50" t="s">
        <v>20</v>
      </c>
      <c r="J31" s="50" t="s">
        <v>20</v>
      </c>
      <c r="K31" s="50" t="s">
        <v>20</v>
      </c>
      <c r="L31" s="50" t="s">
        <v>20</v>
      </c>
      <c r="M31" s="50" t="s">
        <v>20</v>
      </c>
      <c r="N31" s="51" t="s">
        <v>20</v>
      </c>
    </row>
    <row r="32" spans="1:14" ht="16.5">
      <c r="A32" s="35" t="s">
        <v>54</v>
      </c>
      <c r="B32" s="50" t="s">
        <v>20</v>
      </c>
      <c r="C32" s="50" t="s">
        <v>20</v>
      </c>
      <c r="D32" s="50" t="s">
        <v>20</v>
      </c>
      <c r="E32" s="50" t="s">
        <v>20</v>
      </c>
      <c r="F32" s="50" t="s">
        <v>20</v>
      </c>
      <c r="G32" s="50" t="s">
        <v>20</v>
      </c>
      <c r="H32" s="50" t="s">
        <v>20</v>
      </c>
      <c r="I32" s="50" t="s">
        <v>20</v>
      </c>
      <c r="J32" s="50" t="s">
        <v>20</v>
      </c>
      <c r="K32" s="50" t="s">
        <v>20</v>
      </c>
      <c r="L32" s="50" t="s">
        <v>20</v>
      </c>
      <c r="M32" s="50" t="s">
        <v>20</v>
      </c>
      <c r="N32" s="51" t="s">
        <v>20</v>
      </c>
    </row>
    <row r="33" spans="1:14" ht="16.5">
      <c r="A33" s="35" t="s">
        <v>55</v>
      </c>
      <c r="B33" s="50" t="s">
        <v>20</v>
      </c>
      <c r="C33" s="50" t="s">
        <v>20</v>
      </c>
      <c r="D33" s="50" t="s">
        <v>20</v>
      </c>
      <c r="E33" s="50" t="s">
        <v>20</v>
      </c>
      <c r="F33" s="50" t="s">
        <v>20</v>
      </c>
      <c r="G33" s="50" t="s">
        <v>20</v>
      </c>
      <c r="H33" s="50" t="s">
        <v>20</v>
      </c>
      <c r="I33" s="50" t="s">
        <v>20</v>
      </c>
      <c r="J33" s="50" t="s">
        <v>20</v>
      </c>
      <c r="K33" s="50" t="s">
        <v>20</v>
      </c>
      <c r="L33" s="50" t="s">
        <v>20</v>
      </c>
      <c r="M33" s="50" t="s">
        <v>20</v>
      </c>
      <c r="N33" s="51" t="s">
        <v>20</v>
      </c>
    </row>
    <row r="34" spans="1:14" ht="17.25" thickBot="1">
      <c r="A34" s="38" t="s">
        <v>44</v>
      </c>
      <c r="B34" s="52">
        <v>0.4366041126844121</v>
      </c>
      <c r="C34" s="52">
        <v>0.3634393823018151</v>
      </c>
      <c r="D34" s="52">
        <v>0.7242061492898653</v>
      </c>
      <c r="E34" s="52">
        <v>0.9418364864164144</v>
      </c>
      <c r="F34" s="52">
        <v>0.5331082723036791</v>
      </c>
      <c r="G34" s="52">
        <v>0.5561531500883538</v>
      </c>
      <c r="H34" s="52">
        <v>0.32575221130042475</v>
      </c>
      <c r="I34" s="52">
        <v>0.5181525438795203</v>
      </c>
      <c r="J34" s="52">
        <v>0.4019473535415526</v>
      </c>
      <c r="K34" s="52">
        <v>0.45679586155421675</v>
      </c>
      <c r="L34" s="52">
        <v>2.3793142010163213</v>
      </c>
      <c r="M34" s="52">
        <v>0.4470996437617116</v>
      </c>
      <c r="N34" s="53">
        <v>0.9429761340938575</v>
      </c>
    </row>
    <row r="36" spans="1:14" s="9" customFormat="1" ht="14.25">
      <c r="A36" s="48" t="s">
        <v>75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</sheetData>
  <mergeCells count="3">
    <mergeCell ref="A2:J2"/>
    <mergeCell ref="M4:N4"/>
    <mergeCell ref="A36:N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2013-06-25T02:04:21Z</cp:lastPrinted>
  <dcterms:created xsi:type="dcterms:W3CDTF">1997-01-14T01:50:29Z</dcterms:created>
  <dcterms:modified xsi:type="dcterms:W3CDTF">2013-06-25T02:21:08Z</dcterms:modified>
  <cp:category/>
  <cp:version/>
  <cp:contentType/>
  <cp:contentStatus/>
</cp:coreProperties>
</file>