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tabRatio="788" activeTab="1"/>
  </bookViews>
  <sheets>
    <sheet name="累季表及季報表" sheetId="1" r:id="rId1"/>
    <sheet name="累季表及季報表_公式" sheetId="2" r:id="rId2"/>
  </sheets>
  <definedNames/>
  <calcPr fullCalcOnLoad="1"/>
</workbook>
</file>

<file path=xl/sharedStrings.xml><?xml version="1.0" encoding="utf-8"?>
<sst xmlns="http://schemas.openxmlformats.org/spreadsheetml/2006/main" count="264" uniqueCount="59">
  <si>
    <t>（元）</t>
  </si>
  <si>
    <t>C＝A/B</t>
  </si>
  <si>
    <t>Ｄ＝B-A</t>
  </si>
  <si>
    <t>Ｂ</t>
  </si>
  <si>
    <t>執行數</t>
  </si>
  <si>
    <t>件數</t>
  </si>
  <si>
    <t>備註</t>
  </si>
  <si>
    <t>執行率（％）</t>
  </si>
  <si>
    <t>結餘數</t>
  </si>
  <si>
    <t>撥付數</t>
  </si>
  <si>
    <t>執行數Ａ</t>
  </si>
  <si>
    <t>其他</t>
  </si>
  <si>
    <t>溝渠疏通</t>
  </si>
  <si>
    <t>路燈照明</t>
  </si>
  <si>
    <t>里別</t>
  </si>
  <si>
    <t>編號</t>
  </si>
  <si>
    <t>C=Ａ/Ｂ</t>
  </si>
  <si>
    <t>Ｄ=Ｂ-Ａ</t>
  </si>
  <si>
    <t>里守望相助</t>
  </si>
  <si>
    <t>截至本季
執行數</t>
  </si>
  <si>
    <t>本季
執行數</t>
  </si>
  <si>
    <t>截至上季
執行數</t>
  </si>
  <si>
    <t>Ａ</t>
  </si>
  <si>
    <r>
      <t>桃園市　　　  區     年度第　　季（　　至　　月）里基層工作經費執行情形累計表</t>
    </r>
    <r>
      <rPr>
        <b/>
        <sz val="12"/>
        <rFont val="標楷體"/>
        <family val="4"/>
      </rPr>
      <t>　                填表日期：　年　月　日</t>
    </r>
  </si>
  <si>
    <t>桃園市 　　　 區    年度第　　季（　　至　　月）里基層工作經費執行情形季報表</t>
  </si>
  <si>
    <t>　　　承辦人　　　　　　　　　　　主辦課課長　　　　　　　　　　會計主任　　　　　　　　　　　　　　　區長</t>
  </si>
  <si>
    <t>里環境清潔</t>
  </si>
  <si>
    <t>災害防救</t>
  </si>
  <si>
    <t>里公務設備</t>
  </si>
  <si>
    <t>災害防救</t>
  </si>
  <si>
    <t>觀音</t>
  </si>
  <si>
    <t>三和</t>
  </si>
  <si>
    <t>白玉</t>
  </si>
  <si>
    <t>新興</t>
  </si>
  <si>
    <t>武威</t>
  </si>
  <si>
    <t>坑尾</t>
  </si>
  <si>
    <t>廣興</t>
  </si>
  <si>
    <t>大潭</t>
  </si>
  <si>
    <t>保生</t>
  </si>
  <si>
    <t>大同</t>
  </si>
  <si>
    <t>新坡</t>
  </si>
  <si>
    <t>藍埔</t>
  </si>
  <si>
    <t>富源</t>
  </si>
  <si>
    <t>大堀</t>
  </si>
  <si>
    <t>金湖</t>
  </si>
  <si>
    <t>崙坪</t>
  </si>
  <si>
    <t>上大</t>
  </si>
  <si>
    <t>廣福</t>
  </si>
  <si>
    <t>保障</t>
  </si>
  <si>
    <t>富林</t>
  </si>
  <si>
    <t>樹林</t>
  </si>
  <si>
    <t>塔腳</t>
  </si>
  <si>
    <t>草漯</t>
  </si>
  <si>
    <t>草新</t>
  </si>
  <si>
    <t>　　　承辦人　　　　　　　　　　　主辦課課長　　　　　　　　　　會計主任　　　　　　　　　　　　　　　區長</t>
  </si>
  <si>
    <t>剩餘款</t>
  </si>
  <si>
    <t>剩餘款</t>
  </si>
  <si>
    <t>桃園市 觀音 區 112年度第 4 季（10至 12月）里基層工作經費執行情形季報表</t>
  </si>
  <si>
    <r>
      <t xml:space="preserve">桃園市 觀音 區 112年度第 4季（ 10至 12月）里基層工作經費執行情形累計表               </t>
    </r>
    <r>
      <rPr>
        <b/>
        <sz val="12"/>
        <rFont val="標楷體"/>
        <family val="4"/>
      </rPr>
      <t>填表日期：113年1月3日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</si>
</sst>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"/>
    <numFmt numFmtId="189" formatCode="&quot;$&quot;#,##0_);\(&quot;$&quot;#,##0\)"/>
    <numFmt numFmtId="190" formatCode="&quot;$&quot;#,##0.0"/>
    <numFmt numFmtId="191" formatCode="m&quot;月&quot;d&quot;日&quot;"/>
    <numFmt numFmtId="192" formatCode="[$-404]ggge&quot;年&quot;m&quot;月&quot;d&quot;日&quot;;@"/>
    <numFmt numFmtId="193" formatCode="mmm\-yyyy"/>
    <numFmt numFmtId="194" formatCode="[$€-2]\ #,##0.00_);[Red]\([$€-2]\ #,##0.00\)"/>
    <numFmt numFmtId="195" formatCode="&quot;$&quot;#,##0_);[Red]\(&quot;$&quot;#,##0\)"/>
    <numFmt numFmtId="196" formatCode="0.0%"/>
    <numFmt numFmtId="197" formatCode="[$-404]AM/PM\ hh:mm:ss"/>
    <numFmt numFmtId="198" formatCode="0.00_ "/>
    <numFmt numFmtId="199" formatCode="0.00_ ;[Red]\-0.00\ "/>
  </numFmts>
  <fonts count="4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33">
      <alignment vertical="center"/>
      <protection/>
    </xf>
    <xf numFmtId="0" fontId="3" fillId="0" borderId="0" xfId="33" applyFont="1">
      <alignment vertical="center"/>
      <protection/>
    </xf>
    <xf numFmtId="0" fontId="3" fillId="0" borderId="10" xfId="33" applyFont="1" applyBorder="1" applyAlignment="1">
      <alignment vertical="top" wrapText="1"/>
      <protection/>
    </xf>
    <xf numFmtId="196" fontId="3" fillId="0" borderId="10" xfId="33" applyNumberFormat="1" applyFont="1" applyBorder="1" applyAlignment="1">
      <alignment vertical="top" wrapText="1"/>
      <protection/>
    </xf>
    <xf numFmtId="0" fontId="3" fillId="0" borderId="11" xfId="33" applyFont="1" applyBorder="1" applyAlignment="1">
      <alignment horizontal="center" vertical="top" wrapText="1"/>
      <protection/>
    </xf>
    <xf numFmtId="0" fontId="0" fillId="0" borderId="10" xfId="33" applyBorder="1" applyAlignment="1">
      <alignment vertical="center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top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6" fillId="0" borderId="0" xfId="33" applyFont="1">
      <alignment vertical="center"/>
      <protection/>
    </xf>
    <xf numFmtId="0" fontId="8" fillId="0" borderId="0" xfId="33" applyFont="1">
      <alignment vertical="center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0" xfId="33" applyFont="1">
      <alignment vertical="center"/>
      <protection/>
    </xf>
    <xf numFmtId="0" fontId="3" fillId="0" borderId="15" xfId="33" applyFont="1" applyBorder="1" applyAlignment="1">
      <alignment vertical="top" wrapText="1"/>
      <protection/>
    </xf>
    <xf numFmtId="0" fontId="3" fillId="0" borderId="16" xfId="33" applyFont="1" applyBorder="1" applyAlignment="1">
      <alignment vertical="top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46" fillId="0" borderId="10" xfId="33" applyFont="1" applyBorder="1" applyAlignment="1">
      <alignment vertical="top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76275"/>
          <a:chOff x="748" y="2508"/>
          <a:chExt cx="2036" cy="1098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329" y="265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778" y="2850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257" y="3051"/>
            <a:ext cx="311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8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81"/>
            <a:ext cx="287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946" y="3311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47700"/>
          <a:chOff x="748" y="2508"/>
          <a:chExt cx="2036" cy="1062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281" y="2650"/>
            <a:ext cx="311" cy="2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898" y="2886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329" y="3098"/>
            <a:ext cx="311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8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57"/>
            <a:ext cx="287" cy="3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850" y="3275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U43"/>
  <sheetViews>
    <sheetView zoomScale="80" zoomScaleNormal="80" zoomScaleSheetLayoutView="75" zoomScalePageLayoutView="0" workbookViewId="0" topLeftCell="A22">
      <selection activeCell="M17" sqref="M17"/>
    </sheetView>
  </sheetViews>
  <sheetFormatPr defaultColWidth="9.00390625" defaultRowHeight="16.5"/>
  <cols>
    <col min="1" max="1" width="10.625" style="1" customWidth="1"/>
    <col min="2" max="18" width="9.00390625" style="1" customWidth="1"/>
    <col min="19" max="19" width="10.00390625" style="1" bestFit="1" customWidth="1"/>
    <col min="20" max="16384" width="9.00390625" style="1" customWidth="1"/>
  </cols>
  <sheetData>
    <row r="1" ht="16.5">
      <c r="A1" s="2"/>
    </row>
    <row r="2" spans="1:19" ht="30" customHeight="1" thickBot="1">
      <c r="A2" s="12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0" ht="17.25" thickBot="1">
      <c r="A3" s="19"/>
      <c r="B3" s="22" t="s">
        <v>26</v>
      </c>
      <c r="C3" s="23"/>
      <c r="D3" s="22" t="s">
        <v>13</v>
      </c>
      <c r="E3" s="23"/>
      <c r="F3" s="22" t="s">
        <v>12</v>
      </c>
      <c r="G3" s="23"/>
      <c r="H3" s="22" t="s">
        <v>18</v>
      </c>
      <c r="I3" s="23"/>
      <c r="J3" s="22" t="s">
        <v>27</v>
      </c>
      <c r="K3" s="23"/>
      <c r="L3" s="22" t="s">
        <v>28</v>
      </c>
      <c r="M3" s="23"/>
      <c r="N3" s="22" t="s">
        <v>11</v>
      </c>
      <c r="O3" s="23"/>
      <c r="P3" s="11" t="s">
        <v>4</v>
      </c>
      <c r="Q3" s="11" t="s">
        <v>9</v>
      </c>
      <c r="R3" s="11" t="s">
        <v>8</v>
      </c>
      <c r="S3" s="11" t="s">
        <v>7</v>
      </c>
      <c r="T3" s="24" t="s">
        <v>6</v>
      </c>
    </row>
    <row r="4" spans="1:20" ht="16.5">
      <c r="A4" s="20"/>
      <c r="B4" s="24" t="s">
        <v>5</v>
      </c>
      <c r="C4" s="9" t="s">
        <v>4</v>
      </c>
      <c r="D4" s="24" t="s">
        <v>5</v>
      </c>
      <c r="E4" s="9" t="s">
        <v>4</v>
      </c>
      <c r="F4" s="24" t="s">
        <v>5</v>
      </c>
      <c r="G4" s="9" t="s">
        <v>4</v>
      </c>
      <c r="H4" s="24" t="s">
        <v>5</v>
      </c>
      <c r="I4" s="9" t="s">
        <v>4</v>
      </c>
      <c r="J4" s="24" t="s">
        <v>5</v>
      </c>
      <c r="K4" s="9" t="s">
        <v>4</v>
      </c>
      <c r="L4" s="24" t="s">
        <v>5</v>
      </c>
      <c r="M4" s="9" t="s">
        <v>4</v>
      </c>
      <c r="N4" s="24" t="s">
        <v>5</v>
      </c>
      <c r="O4" s="10" t="s">
        <v>4</v>
      </c>
      <c r="P4" s="9" t="s">
        <v>22</v>
      </c>
      <c r="Q4" s="9" t="s">
        <v>3</v>
      </c>
      <c r="R4" s="9" t="s">
        <v>17</v>
      </c>
      <c r="S4" s="9" t="s">
        <v>16</v>
      </c>
      <c r="T4" s="26"/>
    </row>
    <row r="5" spans="1:20" ht="17.25" thickBot="1">
      <c r="A5" s="21"/>
      <c r="B5" s="25"/>
      <c r="C5" s="8" t="s">
        <v>0</v>
      </c>
      <c r="D5" s="25"/>
      <c r="E5" s="8" t="s">
        <v>0</v>
      </c>
      <c r="F5" s="25"/>
      <c r="G5" s="8" t="s">
        <v>0</v>
      </c>
      <c r="H5" s="25"/>
      <c r="I5" s="8" t="s">
        <v>0</v>
      </c>
      <c r="J5" s="25"/>
      <c r="K5" s="8" t="s">
        <v>0</v>
      </c>
      <c r="L5" s="25"/>
      <c r="M5" s="8" t="s">
        <v>0</v>
      </c>
      <c r="N5" s="25"/>
      <c r="O5" s="3" t="s">
        <v>0</v>
      </c>
      <c r="P5" s="6"/>
      <c r="Q5" s="6"/>
      <c r="R5" s="6"/>
      <c r="S5" s="6"/>
      <c r="T5" s="25"/>
    </row>
    <row r="6" spans="1:20" ht="34.5" customHeight="1" thickBot="1">
      <c r="A6" s="7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3"/>
    </row>
    <row r="7" spans="1:20" ht="34.5" customHeight="1" thickBot="1">
      <c r="A7" s="7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3"/>
    </row>
    <row r="8" spans="1:20" ht="34.5" customHeight="1" thickBot="1">
      <c r="A8" s="7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</row>
    <row r="9" ht="16.5">
      <c r="A9" s="2"/>
    </row>
    <row r="10" ht="16.5">
      <c r="A10" s="2"/>
    </row>
    <row r="11" ht="30" customHeight="1" thickBot="1">
      <c r="A11" s="12" t="s">
        <v>24</v>
      </c>
    </row>
    <row r="12" spans="1:21" ht="33.75" thickBot="1">
      <c r="A12" s="24" t="s">
        <v>15</v>
      </c>
      <c r="B12" s="24" t="s">
        <v>14</v>
      </c>
      <c r="C12" s="22" t="s">
        <v>26</v>
      </c>
      <c r="D12" s="23"/>
      <c r="E12" s="22" t="s">
        <v>13</v>
      </c>
      <c r="F12" s="23"/>
      <c r="G12" s="22" t="s">
        <v>12</v>
      </c>
      <c r="H12" s="23"/>
      <c r="I12" s="22" t="s">
        <v>18</v>
      </c>
      <c r="J12" s="23"/>
      <c r="K12" s="22" t="s">
        <v>27</v>
      </c>
      <c r="L12" s="23"/>
      <c r="M12" s="22" t="s">
        <v>28</v>
      </c>
      <c r="N12" s="23"/>
      <c r="O12" s="22" t="s">
        <v>11</v>
      </c>
      <c r="P12" s="23"/>
      <c r="Q12" s="24" t="s">
        <v>10</v>
      </c>
      <c r="R12" s="11" t="s">
        <v>9</v>
      </c>
      <c r="S12" s="11" t="s">
        <v>8</v>
      </c>
      <c r="T12" s="11" t="s">
        <v>7</v>
      </c>
      <c r="U12" s="24" t="s">
        <v>6</v>
      </c>
    </row>
    <row r="13" spans="1:21" ht="16.5">
      <c r="A13" s="26"/>
      <c r="B13" s="26"/>
      <c r="C13" s="24" t="s">
        <v>5</v>
      </c>
      <c r="D13" s="9" t="s">
        <v>4</v>
      </c>
      <c r="E13" s="24" t="s">
        <v>5</v>
      </c>
      <c r="F13" s="9" t="s">
        <v>4</v>
      </c>
      <c r="G13" s="24" t="s">
        <v>5</v>
      </c>
      <c r="H13" s="9" t="s">
        <v>4</v>
      </c>
      <c r="I13" s="24" t="s">
        <v>5</v>
      </c>
      <c r="J13" s="9" t="s">
        <v>4</v>
      </c>
      <c r="K13" s="24" t="s">
        <v>5</v>
      </c>
      <c r="L13" s="9" t="s">
        <v>4</v>
      </c>
      <c r="M13" s="24" t="s">
        <v>5</v>
      </c>
      <c r="N13" s="10" t="s">
        <v>4</v>
      </c>
      <c r="O13" s="24" t="s">
        <v>5</v>
      </c>
      <c r="P13" s="10" t="s">
        <v>4</v>
      </c>
      <c r="Q13" s="26"/>
      <c r="R13" s="9" t="s">
        <v>3</v>
      </c>
      <c r="S13" s="9" t="s">
        <v>17</v>
      </c>
      <c r="T13" s="9" t="s">
        <v>16</v>
      </c>
      <c r="U13" s="26"/>
    </row>
    <row r="14" spans="1:21" ht="17.25" thickBot="1">
      <c r="A14" s="25"/>
      <c r="B14" s="25"/>
      <c r="C14" s="25"/>
      <c r="D14" s="8" t="s">
        <v>0</v>
      </c>
      <c r="E14" s="25"/>
      <c r="F14" s="8" t="s">
        <v>0</v>
      </c>
      <c r="G14" s="25"/>
      <c r="H14" s="8" t="s">
        <v>0</v>
      </c>
      <c r="I14" s="25"/>
      <c r="J14" s="8" t="s">
        <v>0</v>
      </c>
      <c r="K14" s="25"/>
      <c r="L14" s="8" t="s">
        <v>0</v>
      </c>
      <c r="M14" s="25"/>
      <c r="N14" s="3" t="s">
        <v>0</v>
      </c>
      <c r="O14" s="25"/>
      <c r="P14" s="3" t="s">
        <v>0</v>
      </c>
      <c r="Q14" s="25"/>
      <c r="R14" s="6"/>
      <c r="S14" s="6"/>
      <c r="T14" s="6"/>
      <c r="U14" s="25"/>
    </row>
    <row r="15" spans="1:21" ht="30" customHeight="1" thickBo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3"/>
    </row>
    <row r="16" spans="1:21" ht="30" customHeight="1" thickBo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3"/>
    </row>
    <row r="17" spans="1:21" ht="30" customHeight="1" thickBo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3"/>
    </row>
    <row r="18" spans="1:21" ht="30" customHeight="1" thickBot="1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3"/>
    </row>
    <row r="19" spans="1:21" ht="30" customHeight="1" thickBot="1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3"/>
    </row>
    <row r="20" spans="1:21" ht="30" customHeight="1" thickBot="1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3"/>
    </row>
    <row r="21" ht="16.5">
      <c r="A21" s="2"/>
    </row>
    <row r="22" ht="16.5">
      <c r="A22" s="2" t="s">
        <v>25</v>
      </c>
    </row>
    <row r="23" ht="16.5">
      <c r="A23" s="2"/>
    </row>
    <row r="24" ht="30" customHeight="1" thickBot="1">
      <c r="A24" s="12" t="s">
        <v>24</v>
      </c>
    </row>
    <row r="25" spans="1:21" ht="33.75" thickBot="1">
      <c r="A25" s="24" t="s">
        <v>15</v>
      </c>
      <c r="B25" s="24" t="s">
        <v>14</v>
      </c>
      <c r="C25" s="22" t="s">
        <v>26</v>
      </c>
      <c r="D25" s="23"/>
      <c r="E25" s="22" t="s">
        <v>13</v>
      </c>
      <c r="F25" s="23"/>
      <c r="G25" s="22" t="s">
        <v>12</v>
      </c>
      <c r="H25" s="23"/>
      <c r="I25" s="22" t="s">
        <v>18</v>
      </c>
      <c r="J25" s="23"/>
      <c r="K25" s="22" t="s">
        <v>27</v>
      </c>
      <c r="L25" s="23"/>
      <c r="M25" s="22" t="s">
        <v>28</v>
      </c>
      <c r="N25" s="23"/>
      <c r="O25" s="22" t="s">
        <v>11</v>
      </c>
      <c r="P25" s="23"/>
      <c r="Q25" s="24" t="s">
        <v>10</v>
      </c>
      <c r="R25" s="11" t="s">
        <v>9</v>
      </c>
      <c r="S25" s="11" t="s">
        <v>8</v>
      </c>
      <c r="T25" s="11" t="s">
        <v>7</v>
      </c>
      <c r="U25" s="24" t="s">
        <v>6</v>
      </c>
    </row>
    <row r="26" spans="1:21" ht="16.5">
      <c r="A26" s="26"/>
      <c r="B26" s="26"/>
      <c r="C26" s="24" t="s">
        <v>5</v>
      </c>
      <c r="D26" s="9" t="s">
        <v>4</v>
      </c>
      <c r="E26" s="24" t="s">
        <v>5</v>
      </c>
      <c r="F26" s="9" t="s">
        <v>4</v>
      </c>
      <c r="G26" s="24" t="s">
        <v>5</v>
      </c>
      <c r="H26" s="9" t="s">
        <v>4</v>
      </c>
      <c r="I26" s="24" t="s">
        <v>5</v>
      </c>
      <c r="J26" s="9" t="s">
        <v>4</v>
      </c>
      <c r="K26" s="24" t="s">
        <v>5</v>
      </c>
      <c r="L26" s="9" t="s">
        <v>4</v>
      </c>
      <c r="M26" s="24" t="s">
        <v>5</v>
      </c>
      <c r="N26" s="10" t="s">
        <v>4</v>
      </c>
      <c r="O26" s="19" t="s">
        <v>5</v>
      </c>
      <c r="P26" s="10" t="s">
        <v>4</v>
      </c>
      <c r="Q26" s="26"/>
      <c r="R26" s="9" t="s">
        <v>3</v>
      </c>
      <c r="S26" s="9" t="s">
        <v>2</v>
      </c>
      <c r="T26" s="9" t="s">
        <v>1</v>
      </c>
      <c r="U26" s="26"/>
    </row>
    <row r="27" spans="1:21" ht="17.25" thickBot="1">
      <c r="A27" s="25"/>
      <c r="B27" s="25"/>
      <c r="C27" s="25"/>
      <c r="D27" s="8" t="s">
        <v>0</v>
      </c>
      <c r="E27" s="25"/>
      <c r="F27" s="8" t="s">
        <v>0</v>
      </c>
      <c r="G27" s="25"/>
      <c r="H27" s="8" t="s">
        <v>0</v>
      </c>
      <c r="I27" s="25"/>
      <c r="J27" s="8" t="s">
        <v>0</v>
      </c>
      <c r="K27" s="25"/>
      <c r="L27" s="8" t="s">
        <v>0</v>
      </c>
      <c r="M27" s="25"/>
      <c r="N27" s="3" t="s">
        <v>0</v>
      </c>
      <c r="O27" s="21"/>
      <c r="P27" s="3" t="s">
        <v>0</v>
      </c>
      <c r="Q27" s="25"/>
      <c r="R27" s="6"/>
      <c r="S27" s="6"/>
      <c r="T27" s="6"/>
      <c r="U27" s="25"/>
    </row>
    <row r="28" spans="1:21" ht="30" customHeight="1" thickBo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3"/>
    </row>
    <row r="29" spans="1:21" ht="30" customHeight="1" thickBo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3"/>
    </row>
    <row r="30" spans="1:21" ht="30" customHeight="1" thickBo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3"/>
    </row>
    <row r="31" spans="1:21" ht="30" customHeight="1" thickBo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3"/>
    </row>
    <row r="32" spans="1:21" ht="30" customHeight="1" thickBo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3"/>
    </row>
    <row r="33" spans="1:21" ht="30" customHeight="1" thickBo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3"/>
    </row>
    <row r="34" spans="1:21" ht="30" customHeight="1" thickBo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3"/>
    </row>
    <row r="35" spans="1:21" ht="30" customHeight="1" thickBo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3"/>
    </row>
    <row r="36" spans="1:21" ht="30" customHeight="1" thickBo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3"/>
    </row>
    <row r="37" spans="1:21" ht="30" customHeight="1" thickBo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3"/>
    </row>
    <row r="38" spans="1:21" ht="30" customHeight="1" thickBo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  <c r="U38" s="3"/>
    </row>
    <row r="39" spans="1:21" ht="30" customHeight="1" thickBo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"/>
      <c r="U39" s="3"/>
    </row>
    <row r="40" spans="1:21" ht="30" customHeight="1" thickBo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"/>
      <c r="U40" s="3"/>
    </row>
    <row r="41" spans="1:21" ht="30" customHeight="1" thickBo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"/>
      <c r="U41" s="3"/>
    </row>
    <row r="42" ht="16.5">
      <c r="A42" s="2"/>
    </row>
    <row r="43" ht="16.5">
      <c r="A43" s="2" t="s">
        <v>25</v>
      </c>
    </row>
  </sheetData>
  <sheetProtection/>
  <mergeCells count="52">
    <mergeCell ref="K25:L25"/>
    <mergeCell ref="M25:N25"/>
    <mergeCell ref="K26:K27"/>
    <mergeCell ref="O25:P25"/>
    <mergeCell ref="Q25:Q27"/>
    <mergeCell ref="U25:U27"/>
    <mergeCell ref="O26:O27"/>
    <mergeCell ref="M26:M27"/>
    <mergeCell ref="A25:A27"/>
    <mergeCell ref="B25:B27"/>
    <mergeCell ref="C25:D25"/>
    <mergeCell ref="E25:F25"/>
    <mergeCell ref="G25:H25"/>
    <mergeCell ref="I25:J25"/>
    <mergeCell ref="C26:C27"/>
    <mergeCell ref="E26:E27"/>
    <mergeCell ref="G26:G27"/>
    <mergeCell ref="I26:I27"/>
    <mergeCell ref="K12:L12"/>
    <mergeCell ref="M12:N12"/>
    <mergeCell ref="K13:K14"/>
    <mergeCell ref="O12:P12"/>
    <mergeCell ref="Q12:Q14"/>
    <mergeCell ref="U12:U14"/>
    <mergeCell ref="O13:O14"/>
    <mergeCell ref="M13:M14"/>
    <mergeCell ref="A12:A14"/>
    <mergeCell ref="B12:B14"/>
    <mergeCell ref="C12:D12"/>
    <mergeCell ref="E12:F12"/>
    <mergeCell ref="G12:H12"/>
    <mergeCell ref="I12:J12"/>
    <mergeCell ref="C13:C14"/>
    <mergeCell ref="E13:E14"/>
    <mergeCell ref="G13:G14"/>
    <mergeCell ref="I13:I14"/>
    <mergeCell ref="T3:T5"/>
    <mergeCell ref="B4:B5"/>
    <mergeCell ref="D4:D5"/>
    <mergeCell ref="F4:F5"/>
    <mergeCell ref="H4:H5"/>
    <mergeCell ref="N4:N5"/>
    <mergeCell ref="A3:A5"/>
    <mergeCell ref="B3:C3"/>
    <mergeCell ref="D3:E3"/>
    <mergeCell ref="F3:G3"/>
    <mergeCell ref="H3:I3"/>
    <mergeCell ref="N3:O3"/>
    <mergeCell ref="J3:K3"/>
    <mergeCell ref="L3:M3"/>
    <mergeCell ref="J4:J5"/>
    <mergeCell ref="L4:L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47"/>
  <sheetViews>
    <sheetView tabSelected="1" zoomScale="91" zoomScaleNormal="91" zoomScaleSheetLayoutView="75" zoomScalePageLayoutView="0" workbookViewId="0" topLeftCell="A26">
      <selection activeCell="Q28" sqref="Q28"/>
    </sheetView>
  </sheetViews>
  <sheetFormatPr defaultColWidth="9.00390625" defaultRowHeight="16.5"/>
  <cols>
    <col min="1" max="1" width="10.625" style="1" customWidth="1"/>
    <col min="2" max="2" width="9.00390625" style="1" customWidth="1"/>
    <col min="3" max="3" width="9.50390625" style="1" customWidth="1"/>
    <col min="4" max="4" width="8.75390625" style="1" customWidth="1"/>
    <col min="5" max="5" width="9.25390625" style="1" customWidth="1"/>
    <col min="6" max="6" width="8.00390625" style="1" customWidth="1"/>
    <col min="7" max="7" width="9.125" style="1" customWidth="1"/>
    <col min="8" max="8" width="8.625" style="1" customWidth="1"/>
    <col min="9" max="9" width="9.375" style="1" customWidth="1"/>
    <col min="10" max="10" width="9.00390625" style="1" customWidth="1"/>
    <col min="11" max="11" width="7.375" style="1" customWidth="1"/>
    <col min="12" max="12" width="9.375" style="1" customWidth="1"/>
    <col min="13" max="13" width="9.25390625" style="1" customWidth="1"/>
    <col min="14" max="14" width="9.125" style="1" customWidth="1"/>
    <col min="15" max="15" width="9.50390625" style="1" customWidth="1"/>
    <col min="16" max="16" width="9.75390625" style="1" customWidth="1"/>
    <col min="17" max="17" width="10.50390625" style="1" customWidth="1"/>
    <col min="18" max="18" width="10.25390625" style="1" customWidth="1"/>
    <col min="19" max="19" width="9.625" style="1" customWidth="1"/>
    <col min="20" max="20" width="8.875" style="1" customWidth="1"/>
    <col min="21" max="21" width="6.875" style="1" customWidth="1"/>
    <col min="22" max="16384" width="9.00390625" style="1" customWidth="1"/>
  </cols>
  <sheetData>
    <row r="1" ht="16.5">
      <c r="A1" s="2"/>
    </row>
    <row r="2" spans="1:19" ht="30" customHeight="1" thickBot="1">
      <c r="A2" s="12" t="s">
        <v>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0" ht="17.25" thickBot="1">
      <c r="A3" s="19"/>
      <c r="B3" s="22" t="s">
        <v>26</v>
      </c>
      <c r="C3" s="23"/>
      <c r="D3" s="22" t="s">
        <v>13</v>
      </c>
      <c r="E3" s="23"/>
      <c r="F3" s="22" t="s">
        <v>12</v>
      </c>
      <c r="G3" s="23"/>
      <c r="H3" s="22" t="s">
        <v>18</v>
      </c>
      <c r="I3" s="23"/>
      <c r="J3" s="22" t="s">
        <v>29</v>
      </c>
      <c r="K3" s="23"/>
      <c r="L3" s="22" t="s">
        <v>28</v>
      </c>
      <c r="M3" s="23"/>
      <c r="N3" s="22" t="s">
        <v>11</v>
      </c>
      <c r="O3" s="23"/>
      <c r="P3" s="11" t="s">
        <v>4</v>
      </c>
      <c r="Q3" s="11" t="s">
        <v>9</v>
      </c>
      <c r="R3" s="11" t="s">
        <v>8</v>
      </c>
      <c r="S3" s="11" t="s">
        <v>7</v>
      </c>
      <c r="T3" s="24" t="s">
        <v>55</v>
      </c>
    </row>
    <row r="4" spans="1:20" ht="16.5">
      <c r="A4" s="20"/>
      <c r="B4" s="24" t="s">
        <v>5</v>
      </c>
      <c r="C4" s="9" t="s">
        <v>4</v>
      </c>
      <c r="D4" s="24" t="s">
        <v>5</v>
      </c>
      <c r="E4" s="9" t="s">
        <v>4</v>
      </c>
      <c r="F4" s="24" t="s">
        <v>5</v>
      </c>
      <c r="G4" s="9" t="s">
        <v>4</v>
      </c>
      <c r="H4" s="24" t="s">
        <v>5</v>
      </c>
      <c r="I4" s="9" t="s">
        <v>4</v>
      </c>
      <c r="J4" s="24" t="s">
        <v>5</v>
      </c>
      <c r="K4" s="9" t="s">
        <v>4</v>
      </c>
      <c r="L4" s="24" t="s">
        <v>5</v>
      </c>
      <c r="M4" s="9" t="s">
        <v>4</v>
      </c>
      <c r="N4" s="24" t="s">
        <v>5</v>
      </c>
      <c r="O4" s="10" t="s">
        <v>4</v>
      </c>
      <c r="P4" s="9" t="s">
        <v>22</v>
      </c>
      <c r="Q4" s="9" t="s">
        <v>3</v>
      </c>
      <c r="R4" s="9" t="s">
        <v>17</v>
      </c>
      <c r="S4" s="9" t="s">
        <v>16</v>
      </c>
      <c r="T4" s="26"/>
    </row>
    <row r="5" spans="1:20" ht="17.25" thickBot="1">
      <c r="A5" s="21"/>
      <c r="B5" s="25"/>
      <c r="C5" s="8" t="s">
        <v>0</v>
      </c>
      <c r="D5" s="25"/>
      <c r="E5" s="8" t="s">
        <v>0</v>
      </c>
      <c r="F5" s="25"/>
      <c r="G5" s="8" t="s">
        <v>0</v>
      </c>
      <c r="H5" s="25"/>
      <c r="I5" s="8" t="s">
        <v>0</v>
      </c>
      <c r="J5" s="25"/>
      <c r="K5" s="8" t="s">
        <v>0</v>
      </c>
      <c r="L5" s="25"/>
      <c r="M5" s="8" t="s">
        <v>0</v>
      </c>
      <c r="N5" s="25"/>
      <c r="O5" s="3" t="s">
        <v>0</v>
      </c>
      <c r="P5" s="6"/>
      <c r="Q5" s="6"/>
      <c r="R5" s="6"/>
      <c r="S5" s="6"/>
      <c r="T5" s="25"/>
    </row>
    <row r="6" spans="1:20" ht="34.5" customHeight="1" thickBot="1">
      <c r="A6" s="7" t="s">
        <v>21</v>
      </c>
      <c r="B6" s="3">
        <v>61</v>
      </c>
      <c r="C6" s="3">
        <v>1670823</v>
      </c>
      <c r="D6" s="3">
        <v>1</v>
      </c>
      <c r="E6" s="3">
        <v>27900</v>
      </c>
      <c r="F6" s="3">
        <v>1</v>
      </c>
      <c r="G6" s="3">
        <v>25280</v>
      </c>
      <c r="H6" s="3">
        <v>30</v>
      </c>
      <c r="I6" s="3">
        <v>818400</v>
      </c>
      <c r="J6" s="3">
        <v>0</v>
      </c>
      <c r="K6" s="3">
        <v>0</v>
      </c>
      <c r="L6" s="3">
        <v>309</v>
      </c>
      <c r="M6" s="3">
        <v>2312499</v>
      </c>
      <c r="N6" s="3">
        <v>44</v>
      </c>
      <c r="O6" s="3">
        <v>1265305</v>
      </c>
      <c r="P6" s="3">
        <v>6120207</v>
      </c>
      <c r="Q6" s="3">
        <v>10800000</v>
      </c>
      <c r="R6" s="3">
        <v>4679793</v>
      </c>
      <c r="S6" s="4">
        <f>P6/Q6</f>
        <v>0.5666858333333333</v>
      </c>
      <c r="T6" s="3"/>
    </row>
    <row r="7" spans="1:20" ht="34.5" customHeight="1" thickBot="1">
      <c r="A7" s="7" t="s">
        <v>20</v>
      </c>
      <c r="B7" s="3">
        <v>82</v>
      </c>
      <c r="C7" s="3">
        <v>3562477</v>
      </c>
      <c r="D7" s="3">
        <v>80</v>
      </c>
      <c r="E7" s="3">
        <v>1288835</v>
      </c>
      <c r="F7" s="3">
        <v>13</v>
      </c>
      <c r="G7" s="3">
        <v>506234</v>
      </c>
      <c r="H7" s="3">
        <v>27</v>
      </c>
      <c r="I7" s="3">
        <v>932930</v>
      </c>
      <c r="J7" s="3">
        <v>2</v>
      </c>
      <c r="K7" s="3">
        <v>141000</v>
      </c>
      <c r="L7" s="3">
        <v>98</v>
      </c>
      <c r="M7" s="3">
        <v>554742</v>
      </c>
      <c r="N7" s="3">
        <v>31</v>
      </c>
      <c r="O7" s="3">
        <v>1178077</v>
      </c>
      <c r="P7" s="3">
        <v>8164295</v>
      </c>
      <c r="Q7" s="3">
        <v>3600000</v>
      </c>
      <c r="R7" s="3">
        <v>-4564295</v>
      </c>
      <c r="S7" s="4">
        <f>P7/Q7</f>
        <v>2.267859722222222</v>
      </c>
      <c r="T7" s="3"/>
    </row>
    <row r="8" spans="1:20" ht="34.5" customHeight="1" thickBot="1">
      <c r="A8" s="7" t="s">
        <v>19</v>
      </c>
      <c r="B8" s="3">
        <v>143</v>
      </c>
      <c r="C8" s="3">
        <v>5233300</v>
      </c>
      <c r="D8" s="3">
        <v>81</v>
      </c>
      <c r="E8" s="3">
        <v>1316735</v>
      </c>
      <c r="F8" s="3">
        <v>14</v>
      </c>
      <c r="G8" s="3">
        <v>531514</v>
      </c>
      <c r="H8" s="3">
        <v>57</v>
      </c>
      <c r="I8" s="3">
        <v>1751330</v>
      </c>
      <c r="J8" s="3">
        <v>2</v>
      </c>
      <c r="K8" s="3">
        <v>141000</v>
      </c>
      <c r="L8" s="3">
        <v>407</v>
      </c>
      <c r="M8" s="3">
        <v>2867241</v>
      </c>
      <c r="N8" s="3">
        <v>75</v>
      </c>
      <c r="O8" s="3">
        <v>2443382</v>
      </c>
      <c r="P8" s="3">
        <v>14284502</v>
      </c>
      <c r="Q8" s="3">
        <f>SUM(Q6:Q7)</f>
        <v>14400000</v>
      </c>
      <c r="R8" s="3">
        <v>115498</v>
      </c>
      <c r="S8" s="4">
        <f>P8/Q8</f>
        <v>0.9919793055555556</v>
      </c>
      <c r="T8" s="3">
        <v>115498</v>
      </c>
    </row>
    <row r="9" ht="16.5">
      <c r="A9" s="2"/>
    </row>
    <row r="10" spans="1:17" ht="16.5">
      <c r="A10" s="2"/>
      <c r="Q10" s="18"/>
    </row>
    <row r="11" ht="30" customHeight="1" thickBot="1">
      <c r="A11" s="12" t="s">
        <v>57</v>
      </c>
    </row>
    <row r="12" spans="1:21" ht="33.75" thickBot="1">
      <c r="A12" s="24" t="s">
        <v>15</v>
      </c>
      <c r="B12" s="24" t="s">
        <v>14</v>
      </c>
      <c r="C12" s="22" t="s">
        <v>26</v>
      </c>
      <c r="D12" s="23"/>
      <c r="E12" s="22" t="s">
        <v>13</v>
      </c>
      <c r="F12" s="23"/>
      <c r="G12" s="22" t="s">
        <v>12</v>
      </c>
      <c r="H12" s="23"/>
      <c r="I12" s="22" t="s">
        <v>18</v>
      </c>
      <c r="J12" s="23"/>
      <c r="K12" s="22" t="s">
        <v>29</v>
      </c>
      <c r="L12" s="23"/>
      <c r="M12" s="22" t="s">
        <v>28</v>
      </c>
      <c r="N12" s="23"/>
      <c r="O12" s="22" t="s">
        <v>11</v>
      </c>
      <c r="P12" s="23"/>
      <c r="Q12" s="24" t="s">
        <v>10</v>
      </c>
      <c r="R12" s="11" t="s">
        <v>9</v>
      </c>
      <c r="S12" s="11" t="s">
        <v>8</v>
      </c>
      <c r="T12" s="11" t="s">
        <v>7</v>
      </c>
      <c r="U12" s="24" t="s">
        <v>55</v>
      </c>
    </row>
    <row r="13" spans="1:21" ht="16.5">
      <c r="A13" s="26"/>
      <c r="B13" s="26"/>
      <c r="C13" s="24" t="s">
        <v>5</v>
      </c>
      <c r="D13" s="9" t="s">
        <v>4</v>
      </c>
      <c r="E13" s="24" t="s">
        <v>5</v>
      </c>
      <c r="F13" s="9" t="s">
        <v>4</v>
      </c>
      <c r="G13" s="24" t="s">
        <v>5</v>
      </c>
      <c r="H13" s="9" t="s">
        <v>4</v>
      </c>
      <c r="I13" s="24" t="s">
        <v>5</v>
      </c>
      <c r="J13" s="9" t="s">
        <v>4</v>
      </c>
      <c r="K13" s="24" t="s">
        <v>5</v>
      </c>
      <c r="L13" s="9" t="s">
        <v>4</v>
      </c>
      <c r="M13" s="24" t="s">
        <v>5</v>
      </c>
      <c r="N13" s="10" t="s">
        <v>4</v>
      </c>
      <c r="O13" s="24" t="s">
        <v>5</v>
      </c>
      <c r="P13" s="10" t="s">
        <v>4</v>
      </c>
      <c r="Q13" s="26"/>
      <c r="R13" s="9" t="s">
        <v>3</v>
      </c>
      <c r="S13" s="9" t="s">
        <v>17</v>
      </c>
      <c r="T13" s="9" t="s">
        <v>16</v>
      </c>
      <c r="U13" s="26"/>
    </row>
    <row r="14" spans="1:21" ht="17.25" thickBot="1">
      <c r="A14" s="25"/>
      <c r="B14" s="25"/>
      <c r="C14" s="25"/>
      <c r="D14" s="8" t="s">
        <v>0</v>
      </c>
      <c r="E14" s="25"/>
      <c r="F14" s="8" t="s">
        <v>0</v>
      </c>
      <c r="G14" s="25"/>
      <c r="H14" s="8" t="s">
        <v>0</v>
      </c>
      <c r="I14" s="25"/>
      <c r="J14" s="8" t="s">
        <v>0</v>
      </c>
      <c r="K14" s="25"/>
      <c r="L14" s="8" t="s">
        <v>0</v>
      </c>
      <c r="M14" s="25"/>
      <c r="N14" s="3" t="s">
        <v>0</v>
      </c>
      <c r="O14" s="25"/>
      <c r="P14" s="3" t="s">
        <v>0</v>
      </c>
      <c r="Q14" s="25"/>
      <c r="R14" s="6"/>
      <c r="S14" s="6"/>
      <c r="T14" s="6"/>
      <c r="U14" s="25"/>
    </row>
    <row r="15" spans="1:21" ht="30" customHeight="1" thickBot="1">
      <c r="A15" s="14">
        <v>1</v>
      </c>
      <c r="B15" s="15" t="s">
        <v>30</v>
      </c>
      <c r="C15" s="3">
        <v>4</v>
      </c>
      <c r="D15" s="3">
        <v>221810</v>
      </c>
      <c r="E15" s="3">
        <v>1</v>
      </c>
      <c r="F15" s="3">
        <v>9660</v>
      </c>
      <c r="G15" s="3">
        <v>0</v>
      </c>
      <c r="H15" s="3">
        <v>0</v>
      </c>
      <c r="I15" s="3">
        <v>1</v>
      </c>
      <c r="J15" s="3">
        <v>50000</v>
      </c>
      <c r="K15" s="3">
        <v>0</v>
      </c>
      <c r="L15" s="3">
        <v>0</v>
      </c>
      <c r="M15" s="3">
        <v>6</v>
      </c>
      <c r="N15" s="3">
        <v>138887</v>
      </c>
      <c r="O15" s="3">
        <v>3</v>
      </c>
      <c r="P15" s="3">
        <v>54000</v>
      </c>
      <c r="Q15" s="3">
        <v>474357</v>
      </c>
      <c r="R15" s="3">
        <v>150000</v>
      </c>
      <c r="S15" s="3">
        <f aca="true" t="shared" si="0" ref="S15:S20">R15-Q15</f>
        <v>-324357</v>
      </c>
      <c r="T15" s="4">
        <f aca="true" t="shared" si="1" ref="T15:T20">Q15/R15</f>
        <v>3.16238</v>
      </c>
      <c r="U15" s="3">
        <v>312</v>
      </c>
    </row>
    <row r="16" spans="1:21" ht="30" customHeight="1" thickBot="1">
      <c r="A16" s="14">
        <v>2</v>
      </c>
      <c r="B16" s="15" t="s">
        <v>31</v>
      </c>
      <c r="C16" s="3">
        <v>7</v>
      </c>
      <c r="D16" s="3">
        <v>282683</v>
      </c>
      <c r="E16" s="3">
        <v>3</v>
      </c>
      <c r="F16" s="3">
        <v>60215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4</v>
      </c>
      <c r="N16" s="3">
        <v>17997</v>
      </c>
      <c r="O16" s="3">
        <v>0</v>
      </c>
      <c r="P16" s="3">
        <v>0</v>
      </c>
      <c r="Q16" s="3">
        <v>360895</v>
      </c>
      <c r="R16" s="3">
        <v>150000</v>
      </c>
      <c r="S16" s="3">
        <f t="shared" si="0"/>
        <v>-210895</v>
      </c>
      <c r="T16" s="4">
        <f t="shared" si="1"/>
        <v>2.4059666666666666</v>
      </c>
      <c r="U16" s="3">
        <v>11705</v>
      </c>
    </row>
    <row r="17" spans="1:21" ht="30" customHeight="1" thickBot="1">
      <c r="A17" s="14">
        <v>3</v>
      </c>
      <c r="B17" s="15" t="s">
        <v>32</v>
      </c>
      <c r="C17" s="3">
        <v>2</v>
      </c>
      <c r="D17" s="3">
        <v>46062</v>
      </c>
      <c r="E17" s="3">
        <v>4</v>
      </c>
      <c r="F17" s="3">
        <v>46678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3</v>
      </c>
      <c r="N17" s="3">
        <v>2997</v>
      </c>
      <c r="O17" s="3">
        <v>5</v>
      </c>
      <c r="P17" s="3">
        <v>144884</v>
      </c>
      <c r="Q17" s="3">
        <v>240621</v>
      </c>
      <c r="R17" s="3">
        <v>150000</v>
      </c>
      <c r="S17" s="3">
        <f t="shared" si="0"/>
        <v>-90621</v>
      </c>
      <c r="T17" s="4">
        <f t="shared" si="1"/>
        <v>1.60414</v>
      </c>
      <c r="U17" s="3">
        <v>0</v>
      </c>
    </row>
    <row r="18" spans="1:21" ht="30" customHeight="1" thickBot="1">
      <c r="A18" s="14">
        <v>4</v>
      </c>
      <c r="B18" s="15" t="s">
        <v>33</v>
      </c>
      <c r="C18" s="3">
        <v>3</v>
      </c>
      <c r="D18" s="3">
        <v>96195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83000</v>
      </c>
      <c r="M18" s="3">
        <v>3</v>
      </c>
      <c r="N18" s="3">
        <v>2383</v>
      </c>
      <c r="O18" s="3">
        <v>2</v>
      </c>
      <c r="P18" s="3">
        <v>139571</v>
      </c>
      <c r="Q18" s="3">
        <v>321149</v>
      </c>
      <c r="R18" s="3">
        <v>150000</v>
      </c>
      <c r="S18" s="3">
        <f t="shared" si="0"/>
        <v>-171149</v>
      </c>
      <c r="T18" s="4">
        <f t="shared" si="1"/>
        <v>2.1409933333333333</v>
      </c>
      <c r="U18" s="3">
        <v>0</v>
      </c>
    </row>
    <row r="19" spans="1:21" ht="30" customHeight="1" thickBot="1">
      <c r="A19" s="14">
        <v>5</v>
      </c>
      <c r="B19" s="15" t="s">
        <v>34</v>
      </c>
      <c r="C19" s="3">
        <v>8</v>
      </c>
      <c r="D19" s="3">
        <v>400760</v>
      </c>
      <c r="E19" s="3">
        <v>4</v>
      </c>
      <c r="F19" s="3">
        <v>64212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4</v>
      </c>
      <c r="N19" s="3">
        <v>3496</v>
      </c>
      <c r="O19" s="3">
        <v>1</v>
      </c>
      <c r="P19" s="3">
        <v>80000</v>
      </c>
      <c r="Q19" s="3">
        <v>548468</v>
      </c>
      <c r="R19" s="3">
        <v>150000</v>
      </c>
      <c r="S19" s="3">
        <f t="shared" si="0"/>
        <v>-398468</v>
      </c>
      <c r="T19" s="4">
        <f t="shared" si="1"/>
        <v>3.6564533333333333</v>
      </c>
      <c r="U19" s="3">
        <v>2780</v>
      </c>
    </row>
    <row r="20" spans="1:21" ht="30" customHeight="1" thickBot="1">
      <c r="A20" s="14">
        <v>6</v>
      </c>
      <c r="B20" s="15" t="s">
        <v>35</v>
      </c>
      <c r="C20" s="3">
        <v>3</v>
      </c>
      <c r="D20" s="3">
        <v>201524</v>
      </c>
      <c r="E20" s="3">
        <v>7</v>
      </c>
      <c r="F20" s="3">
        <v>69240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</v>
      </c>
      <c r="N20" s="3">
        <v>2998</v>
      </c>
      <c r="O20" s="3">
        <v>1</v>
      </c>
      <c r="P20" s="3">
        <v>98000</v>
      </c>
      <c r="Q20" s="3">
        <v>371762</v>
      </c>
      <c r="R20" s="3">
        <v>150000</v>
      </c>
      <c r="S20" s="3">
        <f t="shared" si="0"/>
        <v>-221762</v>
      </c>
      <c r="T20" s="4">
        <f t="shared" si="1"/>
        <v>2.478413333333333</v>
      </c>
      <c r="U20" s="3">
        <v>1</v>
      </c>
    </row>
    <row r="21" ht="16.5">
      <c r="A21" s="2"/>
    </row>
    <row r="22" ht="16.5">
      <c r="A22" s="2"/>
    </row>
    <row r="23" ht="16.5">
      <c r="A23" s="2"/>
    </row>
    <row r="24" ht="30" customHeight="1" thickBot="1">
      <c r="A24" s="12"/>
    </row>
    <row r="25" spans="1:21" ht="33.75" thickBot="1">
      <c r="A25" s="24" t="s">
        <v>15</v>
      </c>
      <c r="B25" s="24" t="s">
        <v>14</v>
      </c>
      <c r="C25" s="22" t="s">
        <v>26</v>
      </c>
      <c r="D25" s="23"/>
      <c r="E25" s="22" t="s">
        <v>13</v>
      </c>
      <c r="F25" s="23"/>
      <c r="G25" s="22" t="s">
        <v>12</v>
      </c>
      <c r="H25" s="23"/>
      <c r="I25" s="22" t="s">
        <v>18</v>
      </c>
      <c r="J25" s="23"/>
      <c r="K25" s="22" t="s">
        <v>27</v>
      </c>
      <c r="L25" s="23"/>
      <c r="M25" s="22" t="s">
        <v>28</v>
      </c>
      <c r="N25" s="23"/>
      <c r="O25" s="22" t="s">
        <v>11</v>
      </c>
      <c r="P25" s="23"/>
      <c r="Q25" s="24" t="s">
        <v>10</v>
      </c>
      <c r="R25" s="11" t="s">
        <v>9</v>
      </c>
      <c r="S25" s="11" t="s">
        <v>8</v>
      </c>
      <c r="T25" s="11" t="s">
        <v>7</v>
      </c>
      <c r="U25" s="24" t="s">
        <v>56</v>
      </c>
    </row>
    <row r="26" spans="1:21" ht="16.5">
      <c r="A26" s="26"/>
      <c r="B26" s="26"/>
      <c r="C26" s="24" t="s">
        <v>5</v>
      </c>
      <c r="D26" s="9" t="s">
        <v>4</v>
      </c>
      <c r="E26" s="24" t="s">
        <v>5</v>
      </c>
      <c r="F26" s="9" t="s">
        <v>4</v>
      </c>
      <c r="G26" s="24" t="s">
        <v>5</v>
      </c>
      <c r="H26" s="9" t="s">
        <v>4</v>
      </c>
      <c r="I26" s="24" t="s">
        <v>5</v>
      </c>
      <c r="J26" s="9" t="s">
        <v>4</v>
      </c>
      <c r="K26" s="24" t="s">
        <v>5</v>
      </c>
      <c r="L26" s="9" t="s">
        <v>4</v>
      </c>
      <c r="M26" s="24" t="s">
        <v>5</v>
      </c>
      <c r="N26" s="10" t="s">
        <v>4</v>
      </c>
      <c r="O26" s="24" t="s">
        <v>5</v>
      </c>
      <c r="P26" s="10" t="s">
        <v>4</v>
      </c>
      <c r="Q26" s="26"/>
      <c r="R26" s="9" t="s">
        <v>3</v>
      </c>
      <c r="S26" s="9" t="s">
        <v>2</v>
      </c>
      <c r="T26" s="9" t="s">
        <v>1</v>
      </c>
      <c r="U26" s="26"/>
    </row>
    <row r="27" spans="1:21" ht="17.25" thickBot="1">
      <c r="A27" s="25"/>
      <c r="B27" s="25"/>
      <c r="C27" s="25"/>
      <c r="D27" s="8" t="s">
        <v>0</v>
      </c>
      <c r="E27" s="25"/>
      <c r="F27" s="8" t="s">
        <v>0</v>
      </c>
      <c r="G27" s="25"/>
      <c r="H27" s="8" t="s">
        <v>0</v>
      </c>
      <c r="I27" s="25"/>
      <c r="J27" s="8" t="s">
        <v>0</v>
      </c>
      <c r="K27" s="25"/>
      <c r="L27" s="8" t="s">
        <v>0</v>
      </c>
      <c r="M27" s="25"/>
      <c r="N27" s="3" t="s">
        <v>0</v>
      </c>
      <c r="O27" s="25"/>
      <c r="P27" s="3" t="s">
        <v>0</v>
      </c>
      <c r="Q27" s="25"/>
      <c r="R27" s="6"/>
      <c r="S27" s="6"/>
      <c r="T27" s="6"/>
      <c r="U27" s="25"/>
    </row>
    <row r="28" spans="1:21" ht="30" customHeight="1" thickBot="1">
      <c r="A28" s="14">
        <v>7</v>
      </c>
      <c r="B28" s="15" t="s">
        <v>36</v>
      </c>
      <c r="C28" s="3">
        <v>3</v>
      </c>
      <c r="D28" s="3">
        <v>175736</v>
      </c>
      <c r="E28" s="3">
        <v>3</v>
      </c>
      <c r="F28" s="3">
        <v>53946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4</v>
      </c>
      <c r="N28" s="3">
        <v>34497</v>
      </c>
      <c r="O28" s="3">
        <v>0</v>
      </c>
      <c r="P28" s="3">
        <v>0</v>
      </c>
      <c r="Q28" s="27">
        <v>264179</v>
      </c>
      <c r="R28" s="3">
        <v>150000</v>
      </c>
      <c r="S28" s="3">
        <f aca="true" t="shared" si="2" ref="S28:S40">R28-Q28</f>
        <v>-114179</v>
      </c>
      <c r="T28" s="4">
        <f>Q28/R28</f>
        <v>1.7611933333333334</v>
      </c>
      <c r="U28" s="3">
        <v>167</v>
      </c>
    </row>
    <row r="29" spans="1:21" ht="30" customHeight="1" thickBot="1">
      <c r="A29" s="14">
        <v>8</v>
      </c>
      <c r="B29" s="15" t="s">
        <v>37</v>
      </c>
      <c r="C29" s="3">
        <v>3</v>
      </c>
      <c r="D29" s="3">
        <v>115536</v>
      </c>
      <c r="E29" s="3">
        <v>2</v>
      </c>
      <c r="F29" s="3">
        <v>22649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2997</v>
      </c>
      <c r="O29" s="3">
        <v>1</v>
      </c>
      <c r="P29" s="3">
        <v>89400</v>
      </c>
      <c r="Q29" s="3">
        <v>230582</v>
      </c>
      <c r="R29" s="3">
        <v>150000</v>
      </c>
      <c r="S29" s="3">
        <f t="shared" si="2"/>
        <v>-80582</v>
      </c>
      <c r="T29" s="4">
        <f>Q29/R29</f>
        <v>1.5372133333333333</v>
      </c>
      <c r="U29" s="3">
        <v>9</v>
      </c>
    </row>
    <row r="30" spans="1:21" ht="30" customHeight="1" thickBot="1">
      <c r="A30" s="14">
        <v>9</v>
      </c>
      <c r="B30" s="15" t="s">
        <v>38</v>
      </c>
      <c r="C30" s="3">
        <v>3</v>
      </c>
      <c r="D30" s="3">
        <v>186847</v>
      </c>
      <c r="E30" s="3">
        <v>2</v>
      </c>
      <c r="F30" s="3">
        <v>29819</v>
      </c>
      <c r="G30" s="3">
        <v>1</v>
      </c>
      <c r="H30" s="3">
        <v>63187</v>
      </c>
      <c r="I30" s="3">
        <v>0</v>
      </c>
      <c r="J30" s="3">
        <v>0</v>
      </c>
      <c r="K30" s="3">
        <v>0</v>
      </c>
      <c r="L30" s="3">
        <v>0</v>
      </c>
      <c r="M30" s="3">
        <v>3</v>
      </c>
      <c r="N30" s="3">
        <v>3000</v>
      </c>
      <c r="O30" s="3">
        <v>1</v>
      </c>
      <c r="P30" s="3">
        <v>1575</v>
      </c>
      <c r="Q30" s="3">
        <v>284428</v>
      </c>
      <c r="R30" s="3">
        <v>150000</v>
      </c>
      <c r="S30" s="3">
        <f t="shared" si="2"/>
        <v>-134428</v>
      </c>
      <c r="T30" s="4">
        <f aca="true" t="shared" si="3" ref="T30:T43">Q30/R30</f>
        <v>1.8961866666666667</v>
      </c>
      <c r="U30" s="3">
        <v>0</v>
      </c>
    </row>
    <row r="31" spans="1:21" ht="30" customHeight="1" thickBot="1">
      <c r="A31" s="14">
        <v>10</v>
      </c>
      <c r="B31" s="15" t="s">
        <v>39</v>
      </c>
      <c r="C31" s="3">
        <v>3</v>
      </c>
      <c r="D31" s="3">
        <v>179194</v>
      </c>
      <c r="E31" s="3">
        <v>2</v>
      </c>
      <c r="F31" s="3">
        <v>16716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6</v>
      </c>
      <c r="N31" s="3">
        <v>63568</v>
      </c>
      <c r="O31" s="3">
        <v>3</v>
      </c>
      <c r="P31" s="3">
        <v>81000</v>
      </c>
      <c r="Q31" s="3">
        <v>340478</v>
      </c>
      <c r="R31" s="3">
        <v>150000</v>
      </c>
      <c r="S31" s="3">
        <f t="shared" si="2"/>
        <v>-190478</v>
      </c>
      <c r="T31" s="4">
        <f t="shared" si="3"/>
        <v>2.2698533333333333</v>
      </c>
      <c r="U31" s="3">
        <v>94</v>
      </c>
    </row>
    <row r="32" spans="1:21" ht="30" customHeight="1" thickBot="1">
      <c r="A32" s="14">
        <v>11</v>
      </c>
      <c r="B32" s="15" t="s">
        <v>40</v>
      </c>
      <c r="C32" s="3">
        <v>0</v>
      </c>
      <c r="D32" s="3">
        <v>0</v>
      </c>
      <c r="E32" s="3">
        <v>1</v>
      </c>
      <c r="F32" s="3">
        <v>35406</v>
      </c>
      <c r="G32" s="3">
        <v>0</v>
      </c>
      <c r="H32" s="3">
        <v>0</v>
      </c>
      <c r="I32" s="3">
        <v>4</v>
      </c>
      <c r="J32" s="3">
        <v>160392</v>
      </c>
      <c r="K32" s="3">
        <v>0</v>
      </c>
      <c r="L32" s="3">
        <v>0</v>
      </c>
      <c r="M32" s="3">
        <v>7</v>
      </c>
      <c r="N32" s="3">
        <v>56289</v>
      </c>
      <c r="O32" s="3">
        <v>1</v>
      </c>
      <c r="P32" s="3">
        <v>21030</v>
      </c>
      <c r="Q32" s="3">
        <v>273117</v>
      </c>
      <c r="R32" s="3">
        <v>150000</v>
      </c>
      <c r="S32" s="3">
        <f t="shared" si="2"/>
        <v>-123117</v>
      </c>
      <c r="T32" s="4">
        <f t="shared" si="3"/>
        <v>1.82078</v>
      </c>
      <c r="U32" s="3">
        <v>4792</v>
      </c>
    </row>
    <row r="33" spans="1:26" ht="30" customHeight="1" thickBot="1">
      <c r="A33" s="14">
        <v>12</v>
      </c>
      <c r="B33" s="15" t="s">
        <v>41</v>
      </c>
      <c r="C33" s="3">
        <v>6</v>
      </c>
      <c r="D33" s="3">
        <v>306211</v>
      </c>
      <c r="E33" s="3">
        <v>5</v>
      </c>
      <c r="F33" s="3">
        <v>48158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35000</v>
      </c>
      <c r="O33" s="3">
        <v>1</v>
      </c>
      <c r="P33" s="3">
        <v>82800</v>
      </c>
      <c r="Q33" s="3">
        <v>472169</v>
      </c>
      <c r="R33" s="3">
        <v>150000</v>
      </c>
      <c r="S33" s="3">
        <f>R33-Q33</f>
        <v>-322169</v>
      </c>
      <c r="T33" s="4">
        <f>Q33/R33</f>
        <v>3.1477933333333334</v>
      </c>
      <c r="U33" s="3">
        <v>96</v>
      </c>
      <c r="Z33" s="1">
        <v>3</v>
      </c>
    </row>
    <row r="34" spans="1:21" ht="30" customHeight="1" thickBot="1">
      <c r="A34" s="14">
        <v>13</v>
      </c>
      <c r="B34" s="15" t="s">
        <v>42</v>
      </c>
      <c r="C34" s="3">
        <v>2</v>
      </c>
      <c r="D34" s="3">
        <v>157093</v>
      </c>
      <c r="E34" s="3">
        <v>7</v>
      </c>
      <c r="F34" s="3">
        <v>112124</v>
      </c>
      <c r="G34" s="3">
        <v>3</v>
      </c>
      <c r="H34" s="3">
        <v>37094</v>
      </c>
      <c r="I34" s="3">
        <v>3</v>
      </c>
      <c r="J34" s="3">
        <v>72458</v>
      </c>
      <c r="K34" s="3">
        <v>0</v>
      </c>
      <c r="L34" s="3">
        <v>0</v>
      </c>
      <c r="M34" s="3">
        <v>3</v>
      </c>
      <c r="N34" s="3">
        <v>3000</v>
      </c>
      <c r="O34" s="3">
        <v>0</v>
      </c>
      <c r="P34" s="3">
        <v>0</v>
      </c>
      <c r="Q34" s="3">
        <v>381769</v>
      </c>
      <c r="R34" s="3">
        <v>150000</v>
      </c>
      <c r="S34" s="3">
        <f t="shared" si="2"/>
        <v>-231769</v>
      </c>
      <c r="T34" s="4">
        <f t="shared" si="3"/>
        <v>2.5451266666666665</v>
      </c>
      <c r="U34" s="3">
        <v>31</v>
      </c>
    </row>
    <row r="35" spans="1:21" ht="30" customHeight="1" thickBot="1">
      <c r="A35" s="14">
        <v>14</v>
      </c>
      <c r="B35" s="15" t="s">
        <v>43</v>
      </c>
      <c r="C35" s="3">
        <v>2</v>
      </c>
      <c r="D35" s="3">
        <v>75495</v>
      </c>
      <c r="E35" s="3">
        <v>4</v>
      </c>
      <c r="F35" s="3">
        <v>64219</v>
      </c>
      <c r="G35" s="3">
        <v>3</v>
      </c>
      <c r="H35" s="3">
        <v>82329</v>
      </c>
      <c r="I35" s="3">
        <v>0</v>
      </c>
      <c r="J35" s="3">
        <v>0</v>
      </c>
      <c r="K35" s="3">
        <v>1</v>
      </c>
      <c r="L35" s="3">
        <v>58000</v>
      </c>
      <c r="M35" s="3">
        <v>9</v>
      </c>
      <c r="N35" s="3">
        <v>54628</v>
      </c>
      <c r="O35" s="3">
        <v>0</v>
      </c>
      <c r="P35" s="3">
        <v>0</v>
      </c>
      <c r="Q35" s="3">
        <v>334671</v>
      </c>
      <c r="R35" s="3">
        <v>150000</v>
      </c>
      <c r="S35" s="3">
        <f t="shared" si="2"/>
        <v>-184671</v>
      </c>
      <c r="T35" s="4">
        <f t="shared" si="3"/>
        <v>2.23114</v>
      </c>
      <c r="U35" s="3">
        <v>89783</v>
      </c>
    </row>
    <row r="36" spans="1:21" ht="30" customHeight="1" thickBot="1">
      <c r="A36" s="14">
        <v>15</v>
      </c>
      <c r="B36" s="15" t="s">
        <v>44</v>
      </c>
      <c r="C36" s="3">
        <v>2</v>
      </c>
      <c r="D36" s="3">
        <v>72760</v>
      </c>
      <c r="E36" s="3">
        <v>4</v>
      </c>
      <c r="F36" s="3">
        <v>40260</v>
      </c>
      <c r="G36" s="3">
        <v>1</v>
      </c>
      <c r="H36" s="3">
        <v>75122</v>
      </c>
      <c r="I36" s="3">
        <v>3</v>
      </c>
      <c r="J36" s="3">
        <v>130900</v>
      </c>
      <c r="K36" s="3">
        <v>0</v>
      </c>
      <c r="L36" s="3">
        <v>0</v>
      </c>
      <c r="M36" s="3">
        <v>7</v>
      </c>
      <c r="N36" s="3">
        <v>8624</v>
      </c>
      <c r="O36" s="3">
        <v>1</v>
      </c>
      <c r="P36" s="3">
        <v>63900</v>
      </c>
      <c r="Q36" s="3">
        <v>391566</v>
      </c>
      <c r="R36" s="3">
        <v>150000</v>
      </c>
      <c r="S36" s="3">
        <f t="shared" si="2"/>
        <v>-241566</v>
      </c>
      <c r="T36" s="4">
        <f t="shared" si="3"/>
        <v>2.61044</v>
      </c>
      <c r="U36" s="3">
        <v>0</v>
      </c>
    </row>
    <row r="37" spans="1:21" ht="30" customHeight="1" thickBot="1">
      <c r="A37" s="14">
        <v>16</v>
      </c>
      <c r="B37" s="15" t="s">
        <v>45</v>
      </c>
      <c r="C37" s="3">
        <v>6</v>
      </c>
      <c r="D37" s="3">
        <v>90378</v>
      </c>
      <c r="E37" s="3">
        <v>4</v>
      </c>
      <c r="F37" s="3">
        <v>49851</v>
      </c>
      <c r="G37" s="3">
        <v>0</v>
      </c>
      <c r="H37" s="3">
        <v>0</v>
      </c>
      <c r="I37" s="3">
        <v>4</v>
      </c>
      <c r="J37" s="3">
        <v>42520</v>
      </c>
      <c r="K37" s="3">
        <v>0</v>
      </c>
      <c r="L37" s="3">
        <v>0</v>
      </c>
      <c r="M37" s="3">
        <v>5</v>
      </c>
      <c r="N37" s="3">
        <v>31797</v>
      </c>
      <c r="O37" s="3">
        <v>2</v>
      </c>
      <c r="P37" s="3">
        <v>34845</v>
      </c>
      <c r="Q37" s="3">
        <v>249391</v>
      </c>
      <c r="R37" s="3">
        <v>150000</v>
      </c>
      <c r="S37" s="3">
        <f t="shared" si="2"/>
        <v>-99391</v>
      </c>
      <c r="T37" s="4">
        <f t="shared" si="3"/>
        <v>1.6626066666666666</v>
      </c>
      <c r="U37" s="3">
        <v>40</v>
      </c>
    </row>
    <row r="38" spans="1:21" ht="30" customHeight="1" thickBot="1">
      <c r="A38" s="14">
        <v>17</v>
      </c>
      <c r="B38" s="15" t="s">
        <v>46</v>
      </c>
      <c r="C38" s="3">
        <v>4</v>
      </c>
      <c r="D38" s="3">
        <v>175623</v>
      </c>
      <c r="E38" s="3">
        <v>7</v>
      </c>
      <c r="F38" s="3">
        <v>163804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2997</v>
      </c>
      <c r="O38" s="3">
        <v>1</v>
      </c>
      <c r="P38" s="3">
        <v>37522</v>
      </c>
      <c r="Q38" s="3">
        <v>379946</v>
      </c>
      <c r="R38" s="3">
        <v>150000</v>
      </c>
      <c r="S38" s="3">
        <f>R38-Q38</f>
        <v>-229946</v>
      </c>
      <c r="T38" s="4">
        <f>Q38/R38</f>
        <v>2.5329733333333335</v>
      </c>
      <c r="U38" s="3">
        <v>293</v>
      </c>
    </row>
    <row r="39" spans="1:21" ht="30" customHeight="1" thickBot="1">
      <c r="A39" s="14">
        <v>18</v>
      </c>
      <c r="B39" s="15" t="s">
        <v>47</v>
      </c>
      <c r="C39" s="3">
        <v>5</v>
      </c>
      <c r="D39" s="3">
        <v>175313</v>
      </c>
      <c r="E39" s="3">
        <v>1</v>
      </c>
      <c r="F39" s="3">
        <v>39139</v>
      </c>
      <c r="G39" s="3">
        <v>0</v>
      </c>
      <c r="H39" s="3">
        <v>0</v>
      </c>
      <c r="I39" s="3">
        <v>1</v>
      </c>
      <c r="J39" s="3">
        <v>40000</v>
      </c>
      <c r="K39" s="3">
        <v>0</v>
      </c>
      <c r="L39" s="3">
        <v>0</v>
      </c>
      <c r="M39" s="3">
        <v>3</v>
      </c>
      <c r="N39" s="3">
        <v>3000</v>
      </c>
      <c r="O39" s="3">
        <v>0</v>
      </c>
      <c r="P39" s="3">
        <v>0</v>
      </c>
      <c r="Q39" s="3">
        <v>257452</v>
      </c>
      <c r="R39" s="3">
        <v>150000</v>
      </c>
      <c r="S39" s="3">
        <f>R39-Q39</f>
        <v>-107452</v>
      </c>
      <c r="T39" s="4">
        <f>Q39/R39</f>
        <v>1.7163466666666667</v>
      </c>
      <c r="U39" s="3">
        <v>592</v>
      </c>
    </row>
    <row r="40" spans="1:21" ht="30" customHeight="1" thickBot="1">
      <c r="A40" s="14">
        <v>19</v>
      </c>
      <c r="B40" s="15" t="s">
        <v>48</v>
      </c>
      <c r="C40" s="3">
        <v>2</v>
      </c>
      <c r="D40" s="3">
        <v>14389</v>
      </c>
      <c r="E40" s="3">
        <v>2</v>
      </c>
      <c r="F40" s="3">
        <v>81151</v>
      </c>
      <c r="G40" s="3">
        <v>0</v>
      </c>
      <c r="H40" s="3">
        <v>0</v>
      </c>
      <c r="I40" s="3">
        <v>3</v>
      </c>
      <c r="J40" s="3">
        <v>189760</v>
      </c>
      <c r="K40" s="3">
        <v>0</v>
      </c>
      <c r="L40" s="3">
        <v>0</v>
      </c>
      <c r="M40" s="3">
        <v>1</v>
      </c>
      <c r="N40" s="3">
        <v>40000</v>
      </c>
      <c r="O40" s="3">
        <v>2</v>
      </c>
      <c r="P40" s="3">
        <v>42760</v>
      </c>
      <c r="Q40" s="3">
        <v>368060</v>
      </c>
      <c r="R40" s="3">
        <v>150000</v>
      </c>
      <c r="S40" s="3">
        <f t="shared" si="2"/>
        <v>-218060</v>
      </c>
      <c r="T40" s="4">
        <f t="shared" si="3"/>
        <v>2.4537333333333335</v>
      </c>
      <c r="U40" s="3">
        <v>0</v>
      </c>
    </row>
    <row r="41" spans="1:21" ht="30" customHeight="1" thickBot="1">
      <c r="A41" s="14">
        <v>20</v>
      </c>
      <c r="B41" s="15" t="s">
        <v>49</v>
      </c>
      <c r="C41" s="3">
        <v>3</v>
      </c>
      <c r="D41" s="3">
        <v>137415</v>
      </c>
      <c r="E41" s="3">
        <v>3</v>
      </c>
      <c r="F41" s="3">
        <v>50238</v>
      </c>
      <c r="G41" s="3">
        <v>1</v>
      </c>
      <c r="H41" s="3">
        <v>46724</v>
      </c>
      <c r="I41" s="3">
        <v>2</v>
      </c>
      <c r="J41" s="3">
        <v>50000</v>
      </c>
      <c r="K41" s="3">
        <v>0</v>
      </c>
      <c r="L41" s="3">
        <v>0</v>
      </c>
      <c r="M41" s="3">
        <v>3</v>
      </c>
      <c r="N41" s="3">
        <v>2997</v>
      </c>
      <c r="O41" s="3">
        <v>1</v>
      </c>
      <c r="P41" s="3">
        <v>89800</v>
      </c>
      <c r="Q41" s="3">
        <v>377174</v>
      </c>
      <c r="R41" s="3">
        <v>150000</v>
      </c>
      <c r="S41" s="3">
        <f>R41-Q41</f>
        <v>-227174</v>
      </c>
      <c r="T41" s="4">
        <f>Q41/R41</f>
        <v>2.5144933333333332</v>
      </c>
      <c r="U41" s="3">
        <v>360</v>
      </c>
    </row>
    <row r="42" spans="1:21" ht="30" customHeight="1" thickBot="1">
      <c r="A42" s="14">
        <v>21</v>
      </c>
      <c r="B42" s="15" t="s">
        <v>50</v>
      </c>
      <c r="C42" s="3">
        <v>1</v>
      </c>
      <c r="D42" s="3">
        <v>49978</v>
      </c>
      <c r="E42" s="3">
        <v>3</v>
      </c>
      <c r="F42" s="3">
        <v>79195</v>
      </c>
      <c r="G42" s="3">
        <v>3</v>
      </c>
      <c r="H42" s="3">
        <v>158126</v>
      </c>
      <c r="I42" s="3">
        <v>3</v>
      </c>
      <c r="J42" s="3">
        <v>71900</v>
      </c>
      <c r="K42" s="3">
        <v>0</v>
      </c>
      <c r="L42" s="3">
        <v>0</v>
      </c>
      <c r="M42" s="3">
        <v>7</v>
      </c>
      <c r="N42" s="3">
        <v>31796</v>
      </c>
      <c r="O42" s="3">
        <v>1</v>
      </c>
      <c r="P42" s="3">
        <v>30250</v>
      </c>
      <c r="Q42" s="3">
        <v>421245</v>
      </c>
      <c r="R42" s="3">
        <v>150000</v>
      </c>
      <c r="S42" s="3">
        <f>R42-Q42</f>
        <v>-271245</v>
      </c>
      <c r="T42" s="4">
        <f t="shared" si="3"/>
        <v>2.8083</v>
      </c>
      <c r="U42" s="3">
        <v>2778</v>
      </c>
    </row>
    <row r="43" spans="1:21" ht="30" customHeight="1" thickBot="1">
      <c r="A43" s="14">
        <v>22</v>
      </c>
      <c r="B43" s="15" t="s">
        <v>51</v>
      </c>
      <c r="C43" s="3">
        <v>2</v>
      </c>
      <c r="D43" s="3">
        <v>39332</v>
      </c>
      <c r="E43" s="3">
        <v>2</v>
      </c>
      <c r="F43" s="3">
        <v>27162</v>
      </c>
      <c r="G43" s="3">
        <v>1</v>
      </c>
      <c r="H43" s="3">
        <v>43652</v>
      </c>
      <c r="I43" s="3">
        <v>2</v>
      </c>
      <c r="J43" s="3">
        <v>50000</v>
      </c>
      <c r="K43" s="3">
        <v>0</v>
      </c>
      <c r="L43" s="3">
        <v>0</v>
      </c>
      <c r="M43" s="3">
        <v>6</v>
      </c>
      <c r="N43" s="3">
        <v>6597</v>
      </c>
      <c r="O43" s="3">
        <v>1</v>
      </c>
      <c r="P43" s="3">
        <v>39240</v>
      </c>
      <c r="Q43" s="3">
        <v>205983</v>
      </c>
      <c r="R43" s="3">
        <v>150000</v>
      </c>
      <c r="S43" s="3">
        <f>R43-Q43</f>
        <v>-55983</v>
      </c>
      <c r="T43" s="4">
        <f t="shared" si="3"/>
        <v>1.37322</v>
      </c>
      <c r="U43" s="3">
        <v>73</v>
      </c>
    </row>
    <row r="44" spans="1:21" ht="30" customHeight="1" thickBot="1">
      <c r="A44" s="14">
        <v>23</v>
      </c>
      <c r="B44" s="15" t="s">
        <v>52</v>
      </c>
      <c r="C44" s="3">
        <v>2</v>
      </c>
      <c r="D44" s="3">
        <v>117750</v>
      </c>
      <c r="E44" s="3">
        <v>6</v>
      </c>
      <c r="F44" s="3">
        <v>95393</v>
      </c>
      <c r="G44" s="3">
        <v>0</v>
      </c>
      <c r="H44" s="3">
        <v>0</v>
      </c>
      <c r="I44" s="3">
        <v>1</v>
      </c>
      <c r="J44" s="3">
        <v>75000</v>
      </c>
      <c r="K44" s="3">
        <v>0</v>
      </c>
      <c r="L44" s="3">
        <v>0</v>
      </c>
      <c r="M44" s="3">
        <v>0</v>
      </c>
      <c r="N44" s="3">
        <v>0</v>
      </c>
      <c r="O44" s="3">
        <v>1</v>
      </c>
      <c r="P44" s="3">
        <v>2000</v>
      </c>
      <c r="Q44" s="3">
        <v>290143</v>
      </c>
      <c r="R44" s="3">
        <v>150000</v>
      </c>
      <c r="S44" s="3">
        <f>R44-Q44</f>
        <v>-140143</v>
      </c>
      <c r="T44" s="4">
        <f>Q44/R44</f>
        <v>1.9342866666666667</v>
      </c>
      <c r="U44" s="3">
        <v>845</v>
      </c>
    </row>
    <row r="45" spans="1:21" ht="30" customHeight="1" thickBot="1">
      <c r="A45" s="16">
        <v>24</v>
      </c>
      <c r="B45" s="17" t="s">
        <v>53</v>
      </c>
      <c r="C45" s="3">
        <v>6</v>
      </c>
      <c r="D45" s="3">
        <v>244393</v>
      </c>
      <c r="E45" s="3">
        <v>3</v>
      </c>
      <c r="F45" s="3">
        <v>29600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4</v>
      </c>
      <c r="N45" s="3">
        <v>5197</v>
      </c>
      <c r="O45" s="3">
        <v>2</v>
      </c>
      <c r="P45" s="3">
        <v>45500</v>
      </c>
      <c r="Q45" s="3">
        <v>324690</v>
      </c>
      <c r="R45" s="3">
        <v>150000</v>
      </c>
      <c r="S45" s="3">
        <f>R45-Q45</f>
        <v>-174690</v>
      </c>
      <c r="T45" s="4">
        <f>Q45/R45</f>
        <v>2.1646</v>
      </c>
      <c r="U45" s="3">
        <v>747</v>
      </c>
    </row>
    <row r="47" ht="16.5">
      <c r="A47" s="2" t="s">
        <v>54</v>
      </c>
    </row>
  </sheetData>
  <sheetProtection/>
  <mergeCells count="52">
    <mergeCell ref="U25:U27"/>
    <mergeCell ref="C26:C27"/>
    <mergeCell ref="E26:E27"/>
    <mergeCell ref="G26:G27"/>
    <mergeCell ref="I26:I27"/>
    <mergeCell ref="O26:O27"/>
    <mergeCell ref="G25:H25"/>
    <mergeCell ref="O25:P25"/>
    <mergeCell ref="Q25:Q27"/>
    <mergeCell ref="I25:J25"/>
    <mergeCell ref="A25:A27"/>
    <mergeCell ref="B25:B27"/>
    <mergeCell ref="C25:D25"/>
    <mergeCell ref="E25:F25"/>
    <mergeCell ref="A12:A14"/>
    <mergeCell ref="B12:B14"/>
    <mergeCell ref="C12:D12"/>
    <mergeCell ref="E12:F12"/>
    <mergeCell ref="U12:U14"/>
    <mergeCell ref="C13:C14"/>
    <mergeCell ref="E13:E14"/>
    <mergeCell ref="G13:G14"/>
    <mergeCell ref="I13:I14"/>
    <mergeCell ref="O13:O14"/>
    <mergeCell ref="G12:H12"/>
    <mergeCell ref="O12:P12"/>
    <mergeCell ref="Q12:Q14"/>
    <mergeCell ref="I12:J12"/>
    <mergeCell ref="N3:O3"/>
    <mergeCell ref="J3:K3"/>
    <mergeCell ref="L3:M3"/>
    <mergeCell ref="T3:T5"/>
    <mergeCell ref="B4:B5"/>
    <mergeCell ref="D4:D5"/>
    <mergeCell ref="F4:F5"/>
    <mergeCell ref="H4:H5"/>
    <mergeCell ref="N4:N5"/>
    <mergeCell ref="J4:J5"/>
    <mergeCell ref="L4:L5"/>
    <mergeCell ref="K13:K14"/>
    <mergeCell ref="M13:M14"/>
    <mergeCell ref="A3:A5"/>
    <mergeCell ref="B3:C3"/>
    <mergeCell ref="D3:E3"/>
    <mergeCell ref="F3:G3"/>
    <mergeCell ref="H3:I3"/>
    <mergeCell ref="K25:L25"/>
    <mergeCell ref="M25:N25"/>
    <mergeCell ref="K26:K27"/>
    <mergeCell ref="M26:M27"/>
    <mergeCell ref="K12:L12"/>
    <mergeCell ref="M12:N1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徐秀梅</cp:lastModifiedBy>
  <cp:lastPrinted>2024-01-04T05:47:40Z</cp:lastPrinted>
  <dcterms:created xsi:type="dcterms:W3CDTF">2002-12-28T07:37:43Z</dcterms:created>
  <dcterms:modified xsi:type="dcterms:W3CDTF">2024-04-02T01:22:33Z</dcterms:modified>
  <cp:category/>
  <cp:version/>
  <cp:contentType/>
  <cp:contentStatus/>
</cp:coreProperties>
</file>