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<sst xmlns="http://schemas.openxmlformats.org/spreadsheetml/2006/main" count="116" uniqueCount="81">
  <si>
    <t>科目</t>
  </si>
  <si>
    <t>預算數</t>
  </si>
  <si>
    <t>分配數
(1)</t>
  </si>
  <si>
    <t>執行數</t>
  </si>
  <si>
    <t>已分配尚未
收　入　數
(1)-(4)</t>
  </si>
  <si>
    <t>款</t>
  </si>
  <si>
    <t>項</t>
  </si>
  <si>
    <t>目</t>
  </si>
  <si>
    <t>節</t>
  </si>
  <si>
    <t>名稱及編號</t>
  </si>
  <si>
    <t>原預算數</t>
  </si>
  <si>
    <t>預算增減數</t>
  </si>
  <si>
    <t>合計</t>
  </si>
  <si>
    <t>實現數
(2)</t>
  </si>
  <si>
    <t>預收數
(3)</t>
  </si>
  <si>
    <t>合計
(4)=(2)+(3)</t>
  </si>
  <si>
    <t>占分配數%
(4)/(1)</t>
  </si>
  <si>
    <t/>
  </si>
  <si>
    <t>　　 合　　　計</t>
  </si>
  <si>
    <t>　　 經常門小計</t>
  </si>
  <si>
    <t>　　 資本門小計</t>
  </si>
  <si>
    <t>01</t>
  </si>
  <si>
    <t>03000000000
罰款及賠償收入
ˉ</t>
  </si>
  <si>
    <t>12.91%</t>
  </si>
  <si>
    <t>001</t>
  </si>
  <si>
    <t>03020150000
桃園市中壢區公所
ˉ</t>
  </si>
  <si>
    <t>　03020150100
　罰金罰鍰及怠金
ˉ</t>
  </si>
  <si>
    <t>65.84%</t>
  </si>
  <si>
    <t>　　03020150101
　　罰金罰鍰
ˉ</t>
  </si>
  <si>
    <t>210.00%</t>
  </si>
  <si>
    <t>02</t>
  </si>
  <si>
    <t>　　03020150102
　　怠金
ˉ</t>
  </si>
  <si>
    <t>29.80%</t>
  </si>
  <si>
    <t>　03020150300
　賠償收入
ˉ</t>
  </si>
  <si>
    <t>12.79%</t>
  </si>
  <si>
    <t>　　03020150301
　　一般賠償收入
ˉ</t>
  </si>
  <si>
    <t>04000000000
規費收入
ˉ</t>
  </si>
  <si>
    <t>82.93%</t>
  </si>
  <si>
    <t>04020150000
桃園市中壢區公所
ˉ</t>
  </si>
  <si>
    <t>　04020150100
　行政規費收入
ˉ</t>
  </si>
  <si>
    <t>110.18%</t>
  </si>
  <si>
    <t>　　04020150101
　　審查費
ˉ</t>
  </si>
  <si>
    <t>116.43%</t>
  </si>
  <si>
    <t>　　04020150102
　　證照費
ˉ</t>
  </si>
  <si>
    <t>77.40%</t>
  </si>
  <si>
    <t>　04020150200
　使用規費收入
ˉ</t>
  </si>
  <si>
    <t>81.84%</t>
  </si>
  <si>
    <t>　　04020150204
　　資料使用費
ˉ</t>
  </si>
  <si>
    <t>88.15%</t>
  </si>
  <si>
    <t>　　04020150213
　　場地設施使用費
ˉ</t>
  </si>
  <si>
    <t>86.25%</t>
  </si>
  <si>
    <t>03</t>
  </si>
  <si>
    <t>　　04020150214
　　服務費
ˉ</t>
  </si>
  <si>
    <t>69.97%</t>
  </si>
  <si>
    <t>06000000000
財產收入
ˉ</t>
  </si>
  <si>
    <t>129.40%</t>
  </si>
  <si>
    <t>06020150000
桃園市中壢區公所
ˉ</t>
  </si>
  <si>
    <t>　06020150100
　財產孳息
ˉ</t>
  </si>
  <si>
    <t>127.37%</t>
  </si>
  <si>
    <t>　　06020150101
　　利息收入
ˉ</t>
  </si>
  <si>
    <t>65.12%</t>
  </si>
  <si>
    <t>　　06020150102
　　租金收入
ˉ</t>
  </si>
  <si>
    <t>254.85%</t>
  </si>
  <si>
    <t>　　06020150103
　　權利金
ˉ</t>
  </si>
  <si>
    <t>100.00%</t>
  </si>
  <si>
    <t>　06020150500
　廢舊物資售價
ˉ</t>
  </si>
  <si>
    <t>　　06020150501
　　廢舊物資售價
ˉ</t>
  </si>
  <si>
    <t>04</t>
  </si>
  <si>
    <t>09000000000
捐獻及贈與收入
ˉ</t>
  </si>
  <si>
    <t>09020150000
桃園市中壢區公所
ˉ</t>
  </si>
  <si>
    <t>　09020150100
　捐獻收入
ˉ</t>
  </si>
  <si>
    <t>　　09020150101
　　一般捐獻
ˉ</t>
  </si>
  <si>
    <t>05</t>
  </si>
  <si>
    <t>11000000000
其他收入
ˉ</t>
  </si>
  <si>
    <t>89.90%</t>
  </si>
  <si>
    <t>11020150000
桃園市中壢區公所
ˉ</t>
  </si>
  <si>
    <t>　11020150200
　雜項收入
ˉ</t>
  </si>
  <si>
    <t>　　11020150201
　　收回以前年度歲
　　出
ˉ</t>
  </si>
  <si>
    <t>1964.85%</t>
  </si>
  <si>
    <t>　　11020150210
　　其他雜項收入
ˉ</t>
  </si>
  <si>
    <t>84.95%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</si>
</sst>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0"/>
    <numFmt numFmtId="179" formatCode="000"/>
    <numFmt numFmtId="180" formatCode="#,##0.00_ "/>
  </numFmts>
  <fonts count="38">
    <font>
      <sz val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6.5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Border="1" applyAlignment="1">
      <alignment vertical="top" wrapText="1"/>
    </xf>
    <xf numFmtId="176" fontId="0" fillId="0" borderId="0" xfId="0" applyNumberFormat="1" applyBorder="1" applyAlignment="1">
      <alignment horizontal="distributed" vertical="center" wrapText="1"/>
    </xf>
    <xf numFmtId="178" fontId="1" fillId="0" borderId="10" xfId="0" applyNumberFormat="1" applyFont="1" applyBorder="1" applyAlignment="1">
      <alignment horizontal="distributed" vertical="center" wrapText="1"/>
    </xf>
    <xf numFmtId="179" fontId="1" fillId="0" borderId="10" xfId="0" applyNumberFormat="1" applyFont="1" applyBorder="1" applyAlignment="1">
      <alignment horizontal="distributed" vertical="center" wrapText="1"/>
    </xf>
    <xf numFmtId="49" fontId="1" fillId="0" borderId="10" xfId="0" applyNumberFormat="1" applyFont="1" applyBorder="1" applyAlignment="1">
      <alignment horizontal="distributed" vertical="center" wrapText="1"/>
    </xf>
    <xf numFmtId="3" fontId="1" fillId="0" borderId="10" xfId="0" applyNumberFormat="1" applyFont="1" applyBorder="1" applyAlignment="1">
      <alignment horizontal="distributed" vertical="center" wrapText="1"/>
    </xf>
    <xf numFmtId="178" fontId="2" fillId="0" borderId="11" xfId="0" applyNumberFormat="1" applyFont="1" applyBorder="1" applyAlignment="1">
      <alignment horizontal="center" vertical="top" wrapText="1"/>
    </xf>
    <xf numFmtId="179" fontId="2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178" fontId="2" fillId="0" borderId="13" xfId="0" applyNumberFormat="1" applyFont="1" applyBorder="1" applyAlignment="1">
      <alignment horizontal="center" vertical="top" wrapText="1"/>
    </xf>
    <xf numFmtId="179" fontId="2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distributed" vertical="center" wrapText="1"/>
    </xf>
    <xf numFmtId="3" fontId="1" fillId="0" borderId="13" xfId="0" applyNumberFormat="1" applyFont="1" applyBorder="1" applyAlignment="1">
      <alignment horizontal="distributed" vertical="center" wrapText="1"/>
    </xf>
    <xf numFmtId="178" fontId="1" fillId="0" borderId="10" xfId="0" applyNumberFormat="1" applyFont="1" applyBorder="1" applyAlignment="1">
      <alignment horizontal="distributed" vertical="center" wrapText="1"/>
    </xf>
    <xf numFmtId="3" fontId="1" fillId="0" borderId="14" xfId="0" applyNumberFormat="1" applyFont="1" applyBorder="1" applyAlignment="1">
      <alignment horizontal="distributed" vertical="center" wrapText="1"/>
    </xf>
    <xf numFmtId="3" fontId="1" fillId="0" borderId="15" xfId="0" applyNumberFormat="1" applyFont="1" applyBorder="1" applyAlignment="1">
      <alignment horizontal="distributed" vertical="center" wrapText="1"/>
    </xf>
    <xf numFmtId="3" fontId="1" fillId="0" borderId="16" xfId="0" applyNumberFormat="1" applyFont="1" applyBorder="1" applyAlignment="1">
      <alignment horizontal="distributed" vertical="center" wrapText="1"/>
    </xf>
    <xf numFmtId="10" fontId="3" fillId="0" borderId="12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18" xfId="0" applyNumberFormat="1" applyFont="1" applyBorder="1" applyAlignment="1">
      <alignment horizontal="right" vertical="top" wrapText="1"/>
    </xf>
    <xf numFmtId="10" fontId="3" fillId="0" borderId="13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10" fontId="1" fillId="0" borderId="12" xfId="0" applyNumberFormat="1" applyFont="1" applyBorder="1" applyAlignment="1">
      <alignment horizontal="distributed" vertical="center" wrapText="1"/>
    </xf>
    <xf numFmtId="10" fontId="3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J33" sqref="J33"/>
    </sheetView>
  </sheetViews>
  <sheetFormatPr defaultColWidth="9.140625" defaultRowHeight="14.25"/>
  <cols>
    <col min="1" max="1" width="3.00390625" style="7" customWidth="1"/>
    <col min="2" max="2" width="3.00390625" style="8" customWidth="1"/>
    <col min="3" max="4" width="2.28125" style="7" customWidth="1"/>
    <col min="5" max="5" width="14.7109375" style="9" customWidth="1"/>
    <col min="6" max="6" width="10.7109375" style="10" customWidth="1"/>
    <col min="7" max="7" width="6.140625" style="10" customWidth="1"/>
    <col min="8" max="8" width="10.7109375" style="10" customWidth="1"/>
    <col min="9" max="9" width="8.8515625" style="10" bestFit="1" customWidth="1"/>
    <col min="10" max="11" width="8.00390625" style="10" customWidth="1"/>
    <col min="12" max="12" width="11.00390625" style="10" customWidth="1"/>
    <col min="13" max="13" width="10.7109375" style="10" customWidth="1"/>
    <col min="14" max="14" width="9.7109375" style="10" customWidth="1"/>
    <col min="15" max="16384" width="9.140625" style="1" customWidth="1"/>
  </cols>
  <sheetData>
    <row r="1" spans="1:14" s="2" customFormat="1" ht="19.5" customHeight="1">
      <c r="A1" s="18" t="s">
        <v>0</v>
      </c>
      <c r="B1" s="18"/>
      <c r="C1" s="18"/>
      <c r="D1" s="18"/>
      <c r="E1" s="18"/>
      <c r="F1" s="19" t="s">
        <v>1</v>
      </c>
      <c r="G1" s="20"/>
      <c r="H1" s="21"/>
      <c r="I1" s="16" t="s">
        <v>2</v>
      </c>
      <c r="J1" s="19" t="s">
        <v>3</v>
      </c>
      <c r="K1" s="20"/>
      <c r="L1" s="20"/>
      <c r="M1" s="21"/>
      <c r="N1" s="16" t="s">
        <v>4</v>
      </c>
    </row>
    <row r="2" spans="1:14" s="2" customFormat="1" ht="34.5" customHeight="1">
      <c r="A2" s="3" t="s">
        <v>5</v>
      </c>
      <c r="B2" s="4" t="s">
        <v>6</v>
      </c>
      <c r="C2" s="3" t="s">
        <v>7</v>
      </c>
      <c r="D2" s="3" t="s">
        <v>8</v>
      </c>
      <c r="E2" s="5" t="s">
        <v>9</v>
      </c>
      <c r="F2" s="6" t="s">
        <v>10</v>
      </c>
      <c r="G2" s="6" t="s">
        <v>11</v>
      </c>
      <c r="H2" s="6" t="s">
        <v>12</v>
      </c>
      <c r="I2" s="17"/>
      <c r="J2" s="6" t="s">
        <v>13</v>
      </c>
      <c r="K2" s="6" t="s">
        <v>14</v>
      </c>
      <c r="L2" s="6" t="s">
        <v>15</v>
      </c>
      <c r="M2" s="27" t="s">
        <v>16</v>
      </c>
      <c r="N2" s="17"/>
    </row>
    <row r="3" spans="1:14" ht="14.25">
      <c r="A3" s="7" t="s">
        <v>17</v>
      </c>
      <c r="E3" s="9" t="s">
        <v>18</v>
      </c>
      <c r="F3" s="10">
        <v>129779000</v>
      </c>
      <c r="H3" s="10">
        <v>129779000</v>
      </c>
      <c r="I3" s="10">
        <v>75453000</v>
      </c>
      <c r="J3" s="10">
        <v>64065014</v>
      </c>
      <c r="L3" s="23">
        <f>71172253-7107239</f>
        <v>64065014</v>
      </c>
      <c r="M3" s="22">
        <f>L3/I3</f>
        <v>0.8490717930367249</v>
      </c>
      <c r="N3" s="24">
        <f>I3-L3</f>
        <v>11387986</v>
      </c>
    </row>
    <row r="4" spans="5:14" ht="14.25">
      <c r="E4" s="9" t="s">
        <v>19</v>
      </c>
      <c r="F4" s="10">
        <v>129779000</v>
      </c>
      <c r="H4" s="10">
        <v>129779000</v>
      </c>
      <c r="I4" s="10">
        <v>75453000</v>
      </c>
      <c r="J4" s="10">
        <v>64065014</v>
      </c>
      <c r="L4" s="10">
        <f>71172253-7107239</f>
        <v>64065014</v>
      </c>
      <c r="M4" s="28">
        <f>L4/I4</f>
        <v>0.8490717930367249</v>
      </c>
      <c r="N4" s="10">
        <f>I4-L4</f>
        <v>11387986</v>
      </c>
    </row>
    <row r="5" ht="14.25">
      <c r="E5" s="9" t="s">
        <v>20</v>
      </c>
    </row>
    <row r="6" spans="1:14" ht="27">
      <c r="A6" s="7" t="s">
        <v>21</v>
      </c>
      <c r="E6" s="9" t="s">
        <v>22</v>
      </c>
      <c r="F6" s="10">
        <v>6159000</v>
      </c>
      <c r="H6" s="10">
        <v>6159000</v>
      </c>
      <c r="I6" s="10">
        <v>2148000</v>
      </c>
      <c r="J6" s="10">
        <v>277296</v>
      </c>
      <c r="L6" s="10">
        <v>277296</v>
      </c>
      <c r="M6" s="10" t="s">
        <v>23</v>
      </c>
      <c r="N6" s="10">
        <v>1870704</v>
      </c>
    </row>
    <row r="7" spans="2:14" ht="27">
      <c r="B7" s="8" t="s">
        <v>24</v>
      </c>
      <c r="E7" s="9" t="s">
        <v>25</v>
      </c>
      <c r="F7" s="10">
        <v>6159000</v>
      </c>
      <c r="H7" s="10">
        <v>6159000</v>
      </c>
      <c r="I7" s="10">
        <v>2148000</v>
      </c>
      <c r="J7" s="10">
        <v>277296</v>
      </c>
      <c r="L7" s="10">
        <v>277296</v>
      </c>
      <c r="M7" s="10" t="s">
        <v>23</v>
      </c>
      <c r="N7" s="10">
        <v>1870704</v>
      </c>
    </row>
    <row r="8" spans="3:14" ht="27">
      <c r="C8" s="7" t="s">
        <v>21</v>
      </c>
      <c r="E8" s="9" t="s">
        <v>26</v>
      </c>
      <c r="F8" s="10">
        <v>12000</v>
      </c>
      <c r="H8" s="10">
        <v>12000</v>
      </c>
      <c r="I8" s="10">
        <v>5000</v>
      </c>
      <c r="J8" s="10">
        <v>3292</v>
      </c>
      <c r="L8" s="10">
        <v>3292</v>
      </c>
      <c r="M8" s="10" t="s">
        <v>27</v>
      </c>
      <c r="N8" s="10">
        <v>1708</v>
      </c>
    </row>
    <row r="9" spans="4:14" ht="27">
      <c r="D9" s="7" t="s">
        <v>21</v>
      </c>
      <c r="E9" s="9" t="s">
        <v>28</v>
      </c>
      <c r="F9" s="10">
        <v>2000</v>
      </c>
      <c r="H9" s="10">
        <v>2000</v>
      </c>
      <c r="I9" s="10">
        <v>1000</v>
      </c>
      <c r="J9" s="10">
        <v>2100</v>
      </c>
      <c r="L9" s="10">
        <v>2100</v>
      </c>
      <c r="M9" s="10" t="s">
        <v>29</v>
      </c>
      <c r="N9" s="10">
        <v>-1100</v>
      </c>
    </row>
    <row r="10" spans="4:14" ht="27">
      <c r="D10" s="7" t="s">
        <v>30</v>
      </c>
      <c r="E10" s="9" t="s">
        <v>31</v>
      </c>
      <c r="F10" s="10">
        <v>10000</v>
      </c>
      <c r="H10" s="10">
        <v>10000</v>
      </c>
      <c r="I10" s="10">
        <v>4000</v>
      </c>
      <c r="J10" s="10">
        <v>1192</v>
      </c>
      <c r="L10" s="10">
        <v>1192</v>
      </c>
      <c r="M10" s="10" t="s">
        <v>32</v>
      </c>
      <c r="N10" s="10">
        <v>2808</v>
      </c>
    </row>
    <row r="11" spans="3:14" ht="27">
      <c r="C11" s="7" t="s">
        <v>30</v>
      </c>
      <c r="E11" s="9" t="s">
        <v>33</v>
      </c>
      <c r="F11" s="10">
        <v>6147000</v>
      </c>
      <c r="H11" s="10">
        <v>6147000</v>
      </c>
      <c r="I11" s="10">
        <v>2143000</v>
      </c>
      <c r="J11" s="10">
        <v>274004</v>
      </c>
      <c r="L11" s="10">
        <v>274004</v>
      </c>
      <c r="M11" s="10" t="s">
        <v>34</v>
      </c>
      <c r="N11" s="10">
        <v>1868996</v>
      </c>
    </row>
    <row r="12" spans="4:14" ht="27">
      <c r="D12" s="7" t="s">
        <v>21</v>
      </c>
      <c r="E12" s="9" t="s">
        <v>35</v>
      </c>
      <c r="F12" s="10">
        <v>6147000</v>
      </c>
      <c r="H12" s="10">
        <v>6147000</v>
      </c>
      <c r="I12" s="10">
        <v>2143000</v>
      </c>
      <c r="J12" s="10">
        <v>274004</v>
      </c>
      <c r="L12" s="10">
        <v>274004</v>
      </c>
      <c r="M12" s="10" t="s">
        <v>34</v>
      </c>
      <c r="N12" s="10">
        <v>1868996</v>
      </c>
    </row>
    <row r="13" spans="1:14" ht="27">
      <c r="A13" s="7" t="s">
        <v>30</v>
      </c>
      <c r="E13" s="9" t="s">
        <v>36</v>
      </c>
      <c r="F13" s="10">
        <v>21172000</v>
      </c>
      <c r="H13" s="10">
        <v>21172000</v>
      </c>
      <c r="I13" s="10">
        <v>6501000</v>
      </c>
      <c r="J13" s="10">
        <v>5391030</v>
      </c>
      <c r="L13" s="10">
        <v>5391030</v>
      </c>
      <c r="M13" s="10" t="s">
        <v>37</v>
      </c>
      <c r="N13" s="10">
        <v>1109970</v>
      </c>
    </row>
    <row r="14" spans="2:14" ht="27">
      <c r="B14" s="8" t="s">
        <v>24</v>
      </c>
      <c r="E14" s="9" t="s">
        <v>38</v>
      </c>
      <c r="F14" s="10">
        <v>21172000</v>
      </c>
      <c r="H14" s="10">
        <v>21172000</v>
      </c>
      <c r="I14" s="10">
        <v>6501000</v>
      </c>
      <c r="J14" s="10">
        <v>5391030</v>
      </c>
      <c r="L14" s="10">
        <v>5391030</v>
      </c>
      <c r="M14" s="10" t="s">
        <v>37</v>
      </c>
      <c r="N14" s="10">
        <v>1109970</v>
      </c>
    </row>
    <row r="15" spans="3:14" ht="27">
      <c r="C15" s="7" t="s">
        <v>21</v>
      </c>
      <c r="E15" s="9" t="s">
        <v>39</v>
      </c>
      <c r="F15" s="10">
        <v>505000</v>
      </c>
      <c r="H15" s="10">
        <v>505000</v>
      </c>
      <c r="I15" s="10">
        <v>250000</v>
      </c>
      <c r="J15" s="10">
        <v>275460</v>
      </c>
      <c r="L15" s="10">
        <v>275460</v>
      </c>
      <c r="M15" s="10" t="s">
        <v>40</v>
      </c>
      <c r="N15" s="10">
        <v>-25460</v>
      </c>
    </row>
    <row r="16" spans="4:14" ht="27">
      <c r="D16" s="7" t="s">
        <v>21</v>
      </c>
      <c r="E16" s="9" t="s">
        <v>41</v>
      </c>
      <c r="F16" s="10">
        <v>420000</v>
      </c>
      <c r="H16" s="10">
        <v>420000</v>
      </c>
      <c r="I16" s="10">
        <v>210000</v>
      </c>
      <c r="J16" s="10">
        <v>244500</v>
      </c>
      <c r="L16" s="10">
        <v>244500</v>
      </c>
      <c r="M16" s="10" t="s">
        <v>42</v>
      </c>
      <c r="N16" s="10">
        <v>-34500</v>
      </c>
    </row>
    <row r="17" spans="4:14" ht="27">
      <c r="D17" s="7" t="s">
        <v>30</v>
      </c>
      <c r="E17" s="9" t="s">
        <v>43</v>
      </c>
      <c r="F17" s="10">
        <v>85000</v>
      </c>
      <c r="H17" s="10">
        <v>85000</v>
      </c>
      <c r="I17" s="10">
        <v>40000</v>
      </c>
      <c r="J17" s="10">
        <v>30960</v>
      </c>
      <c r="L17" s="10">
        <v>30960</v>
      </c>
      <c r="M17" s="10" t="s">
        <v>44</v>
      </c>
      <c r="N17" s="10">
        <v>9040</v>
      </c>
    </row>
    <row r="18" spans="3:14" ht="27">
      <c r="C18" s="7" t="s">
        <v>30</v>
      </c>
      <c r="E18" s="9" t="s">
        <v>45</v>
      </c>
      <c r="F18" s="10">
        <v>20667000</v>
      </c>
      <c r="H18" s="10">
        <v>20667000</v>
      </c>
      <c r="I18" s="10">
        <v>6251000</v>
      </c>
      <c r="J18" s="10">
        <v>5115570</v>
      </c>
      <c r="L18" s="10">
        <v>5115570</v>
      </c>
      <c r="M18" s="10" t="s">
        <v>46</v>
      </c>
      <c r="N18" s="10">
        <v>1135430</v>
      </c>
    </row>
    <row r="19" spans="4:14" ht="27">
      <c r="D19" s="7" t="s">
        <v>21</v>
      </c>
      <c r="E19" s="9" t="s">
        <v>47</v>
      </c>
      <c r="F19" s="10">
        <v>100000</v>
      </c>
      <c r="H19" s="10">
        <v>100000</v>
      </c>
      <c r="I19" s="10">
        <v>48000</v>
      </c>
      <c r="J19" s="10">
        <v>42310</v>
      </c>
      <c r="L19" s="10">
        <v>42310</v>
      </c>
      <c r="M19" s="10" t="s">
        <v>48</v>
      </c>
      <c r="N19" s="10">
        <v>5690</v>
      </c>
    </row>
    <row r="20" spans="4:14" ht="27">
      <c r="D20" s="7" t="s">
        <v>30</v>
      </c>
      <c r="E20" s="9" t="s">
        <v>49</v>
      </c>
      <c r="F20" s="10">
        <v>16267000</v>
      </c>
      <c r="H20" s="10">
        <v>16267000</v>
      </c>
      <c r="I20" s="10">
        <v>4503000</v>
      </c>
      <c r="J20" s="10">
        <v>3883700</v>
      </c>
      <c r="L20" s="10">
        <v>3883700</v>
      </c>
      <c r="M20" s="10" t="s">
        <v>50</v>
      </c>
      <c r="N20" s="10">
        <v>619300</v>
      </c>
    </row>
    <row r="21" spans="4:14" ht="27">
      <c r="D21" s="7" t="s">
        <v>51</v>
      </c>
      <c r="E21" s="9" t="s">
        <v>52</v>
      </c>
      <c r="F21" s="10">
        <v>4300000</v>
      </c>
      <c r="H21" s="10">
        <v>4300000</v>
      </c>
      <c r="I21" s="10">
        <v>1700000</v>
      </c>
      <c r="J21" s="10">
        <v>1189560</v>
      </c>
      <c r="L21" s="10">
        <v>1189560</v>
      </c>
      <c r="M21" s="10" t="s">
        <v>53</v>
      </c>
      <c r="N21" s="10">
        <v>510440</v>
      </c>
    </row>
    <row r="22" spans="1:14" ht="27">
      <c r="A22" s="7" t="s">
        <v>51</v>
      </c>
      <c r="E22" s="9" t="s">
        <v>54</v>
      </c>
      <c r="F22" s="10">
        <v>8579000</v>
      </c>
      <c r="H22" s="10">
        <v>8579000</v>
      </c>
      <c r="I22" s="10">
        <v>6033000</v>
      </c>
      <c r="J22" s="10">
        <v>7806719</v>
      </c>
      <c r="L22" s="10">
        <v>7806719</v>
      </c>
      <c r="M22" s="10" t="s">
        <v>55</v>
      </c>
      <c r="N22" s="10">
        <v>-1773719</v>
      </c>
    </row>
    <row r="23" spans="2:14" ht="27">
      <c r="B23" s="8" t="s">
        <v>24</v>
      </c>
      <c r="E23" s="9" t="s">
        <v>56</v>
      </c>
      <c r="F23" s="10">
        <v>8579000</v>
      </c>
      <c r="H23" s="10">
        <v>8579000</v>
      </c>
      <c r="I23" s="10">
        <v>6033000</v>
      </c>
      <c r="J23" s="10">
        <v>7806719</v>
      </c>
      <c r="L23" s="10">
        <v>7806719</v>
      </c>
      <c r="M23" s="10" t="s">
        <v>55</v>
      </c>
      <c r="N23" s="10">
        <v>-1773719</v>
      </c>
    </row>
    <row r="24" spans="3:14" ht="27">
      <c r="C24" s="7" t="s">
        <v>21</v>
      </c>
      <c r="E24" s="9" t="s">
        <v>57</v>
      </c>
      <c r="F24" s="10">
        <v>8569000</v>
      </c>
      <c r="H24" s="10">
        <v>8569000</v>
      </c>
      <c r="I24" s="10">
        <v>6033000</v>
      </c>
      <c r="J24" s="10">
        <v>7683981</v>
      </c>
      <c r="L24" s="10">
        <v>7683981</v>
      </c>
      <c r="M24" s="10" t="s">
        <v>58</v>
      </c>
      <c r="N24" s="10">
        <v>-1650981</v>
      </c>
    </row>
    <row r="25" spans="4:14" ht="27">
      <c r="D25" s="7" t="s">
        <v>21</v>
      </c>
      <c r="E25" s="9" t="s">
        <v>59</v>
      </c>
      <c r="F25" s="10">
        <v>300000</v>
      </c>
      <c r="H25" s="10">
        <v>300000</v>
      </c>
      <c r="I25" s="10">
        <v>150000</v>
      </c>
      <c r="J25" s="10">
        <v>97686</v>
      </c>
      <c r="L25" s="10">
        <v>97686</v>
      </c>
      <c r="M25" s="10" t="s">
        <v>60</v>
      </c>
      <c r="N25" s="10">
        <v>52314</v>
      </c>
    </row>
    <row r="26" spans="4:14" ht="27">
      <c r="D26" s="7" t="s">
        <v>30</v>
      </c>
      <c r="E26" s="9" t="s">
        <v>61</v>
      </c>
      <c r="F26" s="10">
        <v>3486000</v>
      </c>
      <c r="H26" s="10">
        <v>3486000</v>
      </c>
      <c r="I26" s="10">
        <v>1100000</v>
      </c>
      <c r="J26" s="10">
        <v>2803332</v>
      </c>
      <c r="L26" s="10">
        <v>2803332</v>
      </c>
      <c r="M26" s="10" t="s">
        <v>62</v>
      </c>
      <c r="N26" s="10">
        <v>-1703332</v>
      </c>
    </row>
    <row r="27" spans="4:14" ht="27">
      <c r="D27" s="7" t="s">
        <v>51</v>
      </c>
      <c r="E27" s="9" t="s">
        <v>63</v>
      </c>
      <c r="F27" s="10">
        <v>4783000</v>
      </c>
      <c r="H27" s="10">
        <v>4783000</v>
      </c>
      <c r="I27" s="10">
        <v>4783000</v>
      </c>
      <c r="J27" s="10">
        <v>4782963</v>
      </c>
      <c r="L27" s="10">
        <v>4782963</v>
      </c>
      <c r="M27" s="10" t="s">
        <v>64</v>
      </c>
      <c r="N27" s="10">
        <v>37</v>
      </c>
    </row>
    <row r="28" spans="3:14" ht="27">
      <c r="C28" s="7" t="s">
        <v>30</v>
      </c>
      <c r="E28" s="9" t="s">
        <v>65</v>
      </c>
      <c r="F28" s="10">
        <v>10000</v>
      </c>
      <c r="H28" s="10">
        <v>10000</v>
      </c>
      <c r="J28" s="10">
        <v>122738</v>
      </c>
      <c r="L28" s="10">
        <v>122738</v>
      </c>
      <c r="M28" s="10" t="s">
        <v>17</v>
      </c>
      <c r="N28" s="10">
        <v>-122738</v>
      </c>
    </row>
    <row r="29" spans="4:14" ht="27">
      <c r="D29" s="7" t="s">
        <v>21</v>
      </c>
      <c r="E29" s="9" t="s">
        <v>66</v>
      </c>
      <c r="F29" s="10">
        <v>10000</v>
      </c>
      <c r="H29" s="10">
        <v>10000</v>
      </c>
      <c r="J29" s="10">
        <v>122738</v>
      </c>
      <c r="L29" s="10">
        <v>122738</v>
      </c>
      <c r="M29" s="10" t="s">
        <v>17</v>
      </c>
      <c r="N29" s="10">
        <v>-122738</v>
      </c>
    </row>
    <row r="30" spans="1:14" ht="27">
      <c r="A30" s="12" t="s">
        <v>67</v>
      </c>
      <c r="B30" s="13"/>
      <c r="C30" s="12"/>
      <c r="D30" s="12"/>
      <c r="E30" s="14" t="s">
        <v>68</v>
      </c>
      <c r="F30" s="15">
        <v>11380000</v>
      </c>
      <c r="G30" s="15"/>
      <c r="H30" s="15">
        <v>11380000</v>
      </c>
      <c r="I30" s="15">
        <v>11380000</v>
      </c>
      <c r="J30" s="15">
        <v>6186003</v>
      </c>
      <c r="K30" s="15"/>
      <c r="L30" s="10">
        <f>13293242-7107239</f>
        <v>6186003</v>
      </c>
      <c r="M30" s="25">
        <f>L30/I30</f>
        <v>0.5435855008787346</v>
      </c>
      <c r="N30" s="15">
        <f>I30-L30</f>
        <v>5193997</v>
      </c>
    </row>
    <row r="31" spans="2:14" ht="27">
      <c r="B31" s="8" t="s">
        <v>24</v>
      </c>
      <c r="E31" s="9" t="s">
        <v>69</v>
      </c>
      <c r="F31" s="10">
        <v>11380000</v>
      </c>
      <c r="H31" s="10">
        <v>11380000</v>
      </c>
      <c r="I31" s="10">
        <v>11380000</v>
      </c>
      <c r="J31" s="10">
        <v>6186003</v>
      </c>
      <c r="K31" s="23"/>
      <c r="L31" s="11">
        <f>13293242-7107239</f>
        <v>6186003</v>
      </c>
      <c r="M31" s="26">
        <f>L31/I31</f>
        <v>0.5435855008787346</v>
      </c>
      <c r="N31" s="10">
        <f>I31-L31</f>
        <v>5193997</v>
      </c>
    </row>
    <row r="32" spans="3:14" ht="27">
      <c r="C32" s="7" t="s">
        <v>21</v>
      </c>
      <c r="E32" s="9" t="s">
        <v>70</v>
      </c>
      <c r="F32" s="10">
        <v>11380000</v>
      </c>
      <c r="H32" s="10">
        <v>11380000</v>
      </c>
      <c r="I32" s="10">
        <v>11380000</v>
      </c>
      <c r="J32" s="10">
        <v>6186003</v>
      </c>
      <c r="K32" s="23"/>
      <c r="L32" s="10">
        <f>13293242-7107239</f>
        <v>6186003</v>
      </c>
      <c r="M32" s="26">
        <f>L32/I32</f>
        <v>0.5435855008787346</v>
      </c>
      <c r="N32" s="10">
        <f>I32-L32</f>
        <v>5193997</v>
      </c>
    </row>
    <row r="33" spans="4:14" ht="27">
      <c r="D33" s="7" t="s">
        <v>21</v>
      </c>
      <c r="E33" s="9" t="s">
        <v>71</v>
      </c>
      <c r="F33" s="10">
        <v>11380000</v>
      </c>
      <c r="H33" s="10">
        <v>11380000</v>
      </c>
      <c r="I33" s="10">
        <v>11380000</v>
      </c>
      <c r="J33" s="10">
        <v>6186003</v>
      </c>
      <c r="K33" s="23"/>
      <c r="L33" s="10">
        <f>13293242-7107239</f>
        <v>6186003</v>
      </c>
      <c r="M33" s="26">
        <f>L33/I33</f>
        <v>0.5435855008787346</v>
      </c>
      <c r="N33" s="10">
        <f>I33-L33</f>
        <v>5193997</v>
      </c>
    </row>
    <row r="34" spans="1:14" ht="27">
      <c r="A34" s="7" t="s">
        <v>72</v>
      </c>
      <c r="E34" s="9" t="s">
        <v>73</v>
      </c>
      <c r="F34" s="10">
        <v>82489000</v>
      </c>
      <c r="H34" s="10">
        <v>82489000</v>
      </c>
      <c r="I34" s="10">
        <v>49391000</v>
      </c>
      <c r="J34" s="10">
        <v>44403966</v>
      </c>
      <c r="K34" s="23"/>
      <c r="L34" s="10">
        <v>44403966</v>
      </c>
      <c r="M34" s="24" t="s">
        <v>74</v>
      </c>
      <c r="N34" s="10">
        <v>4987034</v>
      </c>
    </row>
    <row r="35" spans="2:14" ht="27">
      <c r="B35" s="8" t="s">
        <v>24</v>
      </c>
      <c r="E35" s="9" t="s">
        <v>75</v>
      </c>
      <c r="F35" s="10">
        <v>82489000</v>
      </c>
      <c r="H35" s="10">
        <v>82489000</v>
      </c>
      <c r="I35" s="10">
        <v>49391000</v>
      </c>
      <c r="J35" s="10">
        <v>44403966</v>
      </c>
      <c r="K35" s="23"/>
      <c r="L35" s="10">
        <v>44403966</v>
      </c>
      <c r="M35" s="24" t="s">
        <v>74</v>
      </c>
      <c r="N35" s="10">
        <v>4987034</v>
      </c>
    </row>
    <row r="36" spans="3:14" ht="27">
      <c r="C36" s="7" t="s">
        <v>21</v>
      </c>
      <c r="E36" s="9" t="s">
        <v>76</v>
      </c>
      <c r="F36" s="10">
        <v>82489000</v>
      </c>
      <c r="H36" s="10">
        <v>82489000</v>
      </c>
      <c r="I36" s="10">
        <v>49391000</v>
      </c>
      <c r="J36" s="10">
        <v>44403966</v>
      </c>
      <c r="K36" s="23"/>
      <c r="L36" s="10">
        <v>44403966</v>
      </c>
      <c r="M36" s="24" t="s">
        <v>74</v>
      </c>
      <c r="N36" s="10">
        <v>4987034</v>
      </c>
    </row>
    <row r="37" spans="4:14" ht="36">
      <c r="D37" s="7" t="s">
        <v>21</v>
      </c>
      <c r="E37" s="9" t="s">
        <v>77</v>
      </c>
      <c r="F37" s="10">
        <v>430000</v>
      </c>
      <c r="H37" s="10">
        <v>430000</v>
      </c>
      <c r="I37" s="10">
        <v>130000</v>
      </c>
      <c r="J37" s="10">
        <v>2554302</v>
      </c>
      <c r="L37" s="10">
        <v>2554302</v>
      </c>
      <c r="M37" s="10" t="s">
        <v>78</v>
      </c>
      <c r="N37" s="10">
        <v>-2424302</v>
      </c>
    </row>
    <row r="38" spans="4:14" ht="27">
      <c r="D38" s="7" t="s">
        <v>30</v>
      </c>
      <c r="E38" s="9" t="s">
        <v>79</v>
      </c>
      <c r="F38" s="10">
        <v>82059000</v>
      </c>
      <c r="H38" s="10">
        <v>82059000</v>
      </c>
      <c r="I38" s="10">
        <v>49261000</v>
      </c>
      <c r="J38" s="10">
        <v>41849664</v>
      </c>
      <c r="L38" s="10">
        <v>41849664</v>
      </c>
      <c r="M38" s="10" t="s">
        <v>80</v>
      </c>
      <c r="N38" s="10">
        <v>7411336</v>
      </c>
    </row>
    <row r="72" spans="1:14" ht="14.25">
      <c r="A72" s="12"/>
      <c r="B72" s="13"/>
      <c r="C72" s="12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</sheetData>
  <sheetProtection/>
  <mergeCells count="5">
    <mergeCell ref="N1:N2"/>
    <mergeCell ref="A1:E1"/>
    <mergeCell ref="F1:H1"/>
    <mergeCell ref="I1:I2"/>
    <mergeCell ref="J1:M1"/>
  </mergeCells>
  <printOptions horizontalCentered="1"/>
  <pageMargins left="0.1968503937007874" right="0.1968503937007874" top="1.2598425196850394" bottom="0.5905511811023623" header="0.4724409448818898" footer="0.31496062992125984"/>
  <pageSetup firstPageNumber="3" useFirstPageNumber="1" horizontalDpi="600" verticalDpi="600" orientation="portrait" pageOrder="overThenDown" paperSize="9" r:id="rId1"/>
  <headerFooter alignWithMargins="0">
    <oddHeader>&amp;L&amp;C&amp;14&amp;U桃園市中壢區公所
歲入來源別結算表
&amp;U中華民國107年1月1日至107年6月30日&amp;R
單位：新臺幣元</oddHeader>
    <oddFooter>&amp;L&amp;C&amp;"Times New Roman,標準"&amp;P&amp;R報表編號：arp20　列印日期：107/7/14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經費流用情形表</dc:title>
  <dc:subject>單位會計報表</dc:subject>
  <dc:creator>Clive Chang</dc:creator>
  <cp:keywords/>
  <dc:description/>
  <cp:lastModifiedBy>User</cp:lastModifiedBy>
  <cp:lastPrinted>2018-07-19T01:07:32Z</cp:lastPrinted>
  <dcterms:created xsi:type="dcterms:W3CDTF">2000-08-15T02:46:48Z</dcterms:created>
  <dcterms:modified xsi:type="dcterms:W3CDTF">2018-07-19T01:13:23Z</dcterms:modified>
  <cp:category/>
  <cp:version/>
  <cp:contentType/>
  <cp:contentStatus/>
</cp:coreProperties>
</file>