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50" windowHeight="3885" activeTab="3"/>
  </bookViews>
  <sheets>
    <sheet name="本區高級中等學校概況" sheetId="1" r:id="rId1"/>
    <sheet name="本區高級中等學校概況續" sheetId="2" r:id="rId2"/>
    <sheet name="本區國民中學概況" sheetId="3" r:id="rId3"/>
    <sheet name="本區國民小學概況" sheetId="4" r:id="rId4"/>
  </sheets>
  <definedNames/>
  <calcPr fullCalcOnLoad="1"/>
</workbook>
</file>

<file path=xl/sharedStrings.xml><?xml version="1.0" encoding="utf-8"?>
<sst xmlns="http://schemas.openxmlformats.org/spreadsheetml/2006/main" count="222" uniqueCount="82">
  <si>
    <t>校</t>
  </si>
  <si>
    <t>合計</t>
  </si>
  <si>
    <t>男</t>
  </si>
  <si>
    <t>女</t>
  </si>
  <si>
    <t>數</t>
  </si>
  <si>
    <t>教育文化</t>
  </si>
  <si>
    <t>中學概況</t>
  </si>
  <si>
    <t>合　　　計</t>
  </si>
  <si>
    <t>計</t>
  </si>
  <si>
    <t>民國100學年度</t>
  </si>
  <si>
    <t>民國98學年度</t>
  </si>
  <si>
    <t>民國99學年度</t>
  </si>
  <si>
    <t>民國101學年度</t>
  </si>
  <si>
    <t>七年級</t>
  </si>
  <si>
    <t>八年級</t>
  </si>
  <si>
    <t>九年級</t>
  </si>
  <si>
    <t>七　年　級</t>
  </si>
  <si>
    <t>八　年　級</t>
  </si>
  <si>
    <t>九　年　級</t>
  </si>
  <si>
    <t>及　設　立　別</t>
  </si>
  <si>
    <t xml:space="preserve"> 學　年　度　</t>
  </si>
  <si>
    <t>資料來源：桃園市統計年報。</t>
  </si>
  <si>
    <t>(所)</t>
  </si>
  <si>
    <t>民國104學年度</t>
  </si>
  <si>
    <t>民國105學年度</t>
  </si>
  <si>
    <t>民國106學年度</t>
  </si>
  <si>
    <t>小學概況</t>
  </si>
  <si>
    <t>一年級</t>
  </si>
  <si>
    <t>二年級</t>
  </si>
  <si>
    <t>三年級</t>
  </si>
  <si>
    <t>四年級</t>
  </si>
  <si>
    <t>五年級</t>
  </si>
  <si>
    <t>六年級</t>
  </si>
  <si>
    <t>說明：1.分校資料包含於本校中，校數不包含分校數。</t>
  </si>
  <si>
    <t xml:space="preserve">      2.附設國小之校數不列入本表。</t>
  </si>
  <si>
    <t>民國107學年度</t>
  </si>
  <si>
    <t xml:space="preserve"> 表7-1、本區高級中</t>
  </si>
  <si>
    <t>教師數(人)</t>
  </si>
  <si>
    <t>職員數(人)</t>
  </si>
  <si>
    <t>普通科</t>
  </si>
  <si>
    <t>實用技能學程</t>
  </si>
  <si>
    <t>進修部(學校)</t>
  </si>
  <si>
    <t>學生數(人)</t>
  </si>
  <si>
    <t>普通科</t>
  </si>
  <si>
    <t>綜合高中</t>
  </si>
  <si>
    <t>專業群
(職業)科</t>
  </si>
  <si>
    <t>班級數</t>
  </si>
  <si>
    <t>(班)</t>
  </si>
  <si>
    <t>專業群
(職業)科</t>
  </si>
  <si>
    <t>實用技
能學程</t>
  </si>
  <si>
    <t>進修部
(學校)</t>
  </si>
  <si>
    <t>上學年度畢業生數(人)</t>
  </si>
  <si>
    <t>私立清華高中</t>
  </si>
  <si>
    <t>綜合
高中</t>
  </si>
  <si>
    <t>班級數(班)</t>
  </si>
  <si>
    <t>區及設立別</t>
  </si>
  <si>
    <t xml:space="preserve"> 學年度　</t>
  </si>
  <si>
    <t>上學年畢業生數(人)</t>
  </si>
  <si>
    <t>一
年級</t>
  </si>
  <si>
    <t>二
年級</t>
  </si>
  <si>
    <t>三
年級</t>
  </si>
  <si>
    <t>四
年級</t>
  </si>
  <si>
    <t>五
年級</t>
  </si>
  <si>
    <t>六
年級</t>
  </si>
  <si>
    <t xml:space="preserve"> 表7-3、本區國民</t>
  </si>
  <si>
    <t>綜合高中</t>
  </si>
  <si>
    <t>實用技
能學程</t>
  </si>
  <si>
    <t xml:space="preserve"> 表7-2、本區國民</t>
  </si>
  <si>
    <t>民國106學年度</t>
  </si>
  <si>
    <t>民國106學年度</t>
  </si>
  <si>
    <t>民國107學年度
市立國民小學</t>
  </si>
  <si>
    <t>民國106學年度
市立國民小學</t>
  </si>
  <si>
    <t>民國105學年度
市立國民小學</t>
  </si>
  <si>
    <t>民國104學年度
市立國民小學</t>
  </si>
  <si>
    <t>…</t>
  </si>
  <si>
    <t>民國103學年度
市立國民小學</t>
  </si>
  <si>
    <t>民國102學年度
市立國民小學</t>
  </si>
  <si>
    <t>市立國民中學</t>
  </si>
  <si>
    <t>私立中學</t>
  </si>
  <si>
    <t>等學校概況</t>
  </si>
  <si>
    <t>市立新屋高
級中等學校</t>
  </si>
  <si>
    <t xml:space="preserve"> 表7-1、本區高級中等學校概況(續)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</si>
</sst>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;[Red]#,##0"/>
    <numFmt numFmtId="186" formatCode="0.0"/>
    <numFmt numFmtId="187" formatCode="0_);[Red]\(0\)"/>
    <numFmt numFmtId="188" formatCode="0.0000;[Red]0.0000"/>
    <numFmt numFmtId="189" formatCode="#,##0.00;[Red]#,##0.00"/>
    <numFmt numFmtId="190" formatCode="#,##0_);\(#,##0\)"/>
    <numFmt numFmtId="191" formatCode="#,##0_ "/>
  </numFmts>
  <fonts count="49">
    <font>
      <sz val="12"/>
      <name val="新細明體"/>
      <family val="1"/>
    </font>
    <font>
      <sz val="9"/>
      <name val="細明體"/>
      <family val="3"/>
    </font>
    <font>
      <sz val="9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超研澤細明"/>
      <family val="3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9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185" fontId="4" fillId="0" borderId="20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2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41" fontId="4" fillId="0" borderId="2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185" fontId="4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8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="115" zoomScaleNormal="115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7" sqref="A17"/>
    </sheetView>
  </sheetViews>
  <sheetFormatPr defaultColWidth="9.00390625" defaultRowHeight="16.5"/>
  <cols>
    <col min="1" max="1" width="16.125" style="1" customWidth="1"/>
    <col min="2" max="2" width="5.50390625" style="1" customWidth="1"/>
    <col min="3" max="8" width="5.125" style="1" customWidth="1"/>
    <col min="9" max="14" width="6.50390625" style="1" customWidth="1"/>
    <col min="15" max="15" width="6.375" style="1" customWidth="1"/>
    <col min="16" max="27" width="5.125" style="1" customWidth="1"/>
    <col min="28" max="16384" width="9.00390625" style="1" customWidth="1"/>
  </cols>
  <sheetData>
    <row r="1" spans="1:27" s="3" customFormat="1" ht="19.5" customHeight="1">
      <c r="A1" s="40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41"/>
    </row>
    <row r="2" spans="1:27" s="2" customFormat="1" ht="19.5" customHeight="1">
      <c r="A2" s="93" t="s">
        <v>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ht="19.5" customHeight="1" thickBo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3" customFormat="1" ht="31.5" customHeight="1">
      <c r="A4" s="15" t="s">
        <v>20</v>
      </c>
      <c r="B4" s="16" t="s">
        <v>0</v>
      </c>
      <c r="C4" s="81" t="s">
        <v>37</v>
      </c>
      <c r="D4" s="82"/>
      <c r="E4" s="83"/>
      <c r="F4" s="81" t="s">
        <v>38</v>
      </c>
      <c r="G4" s="82"/>
      <c r="H4" s="83"/>
      <c r="I4" s="97" t="s">
        <v>46</v>
      </c>
      <c r="J4" s="98"/>
      <c r="K4" s="98"/>
      <c r="L4" s="98"/>
      <c r="M4" s="99" t="s">
        <v>47</v>
      </c>
      <c r="N4" s="100"/>
      <c r="O4" s="76" t="s">
        <v>42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</row>
    <row r="5" spans="1:27" s="3" customFormat="1" ht="31.5" customHeight="1">
      <c r="A5" s="17"/>
      <c r="B5" s="18" t="s">
        <v>4</v>
      </c>
      <c r="C5" s="84" t="s">
        <v>1</v>
      </c>
      <c r="D5" s="84" t="s">
        <v>2</v>
      </c>
      <c r="E5" s="84" t="s">
        <v>3</v>
      </c>
      <c r="F5" s="84" t="s">
        <v>1</v>
      </c>
      <c r="G5" s="84" t="s">
        <v>2</v>
      </c>
      <c r="H5" s="84" t="s">
        <v>3</v>
      </c>
      <c r="I5" s="84" t="s">
        <v>1</v>
      </c>
      <c r="J5" s="89" t="s">
        <v>39</v>
      </c>
      <c r="K5" s="89" t="s">
        <v>53</v>
      </c>
      <c r="L5" s="89" t="s">
        <v>45</v>
      </c>
      <c r="M5" s="89" t="s">
        <v>40</v>
      </c>
      <c r="N5" s="89" t="s">
        <v>41</v>
      </c>
      <c r="O5" s="86" t="s">
        <v>1</v>
      </c>
      <c r="P5" s="86"/>
      <c r="Q5" s="87"/>
      <c r="R5" s="88" t="s">
        <v>43</v>
      </c>
      <c r="S5" s="87"/>
      <c r="T5" s="88" t="s">
        <v>44</v>
      </c>
      <c r="U5" s="87"/>
      <c r="V5" s="91" t="s">
        <v>48</v>
      </c>
      <c r="W5" s="92"/>
      <c r="X5" s="91" t="s">
        <v>49</v>
      </c>
      <c r="Y5" s="92"/>
      <c r="Z5" s="91" t="s">
        <v>50</v>
      </c>
      <c r="AA5" s="92"/>
    </row>
    <row r="6" spans="1:27" s="3" customFormat="1" ht="31.5" customHeight="1" thickBot="1">
      <c r="A6" s="23" t="s">
        <v>19</v>
      </c>
      <c r="B6" s="19" t="s">
        <v>22</v>
      </c>
      <c r="C6" s="85"/>
      <c r="D6" s="85"/>
      <c r="E6" s="85"/>
      <c r="F6" s="85"/>
      <c r="G6" s="85"/>
      <c r="H6" s="85"/>
      <c r="I6" s="85"/>
      <c r="J6" s="90"/>
      <c r="K6" s="90"/>
      <c r="L6" s="85"/>
      <c r="M6" s="85"/>
      <c r="N6" s="90"/>
      <c r="O6" s="27" t="s">
        <v>8</v>
      </c>
      <c r="P6" s="20" t="s">
        <v>2</v>
      </c>
      <c r="Q6" s="20" t="s">
        <v>3</v>
      </c>
      <c r="R6" s="20" t="s">
        <v>2</v>
      </c>
      <c r="S6" s="20" t="s">
        <v>3</v>
      </c>
      <c r="T6" s="20" t="s">
        <v>2</v>
      </c>
      <c r="U6" s="20" t="s">
        <v>3</v>
      </c>
      <c r="V6" s="20" t="s">
        <v>2</v>
      </c>
      <c r="W6" s="20" t="s">
        <v>3</v>
      </c>
      <c r="X6" s="20" t="s">
        <v>2</v>
      </c>
      <c r="Y6" s="20" t="s">
        <v>3</v>
      </c>
      <c r="Z6" s="27" t="s">
        <v>2</v>
      </c>
      <c r="AA6" s="20" t="s">
        <v>3</v>
      </c>
    </row>
    <row r="7" spans="1:27" s="3" customFormat="1" ht="38.25" customHeight="1">
      <c r="A7" s="67" t="s">
        <v>23</v>
      </c>
      <c r="B7" s="18"/>
      <c r="C7" s="50"/>
      <c r="D7" s="50"/>
      <c r="E7" s="50"/>
      <c r="F7" s="51"/>
      <c r="G7" s="50"/>
      <c r="H7" s="51"/>
      <c r="I7" s="51"/>
      <c r="J7" s="52"/>
      <c r="K7" s="53"/>
      <c r="L7" s="50"/>
      <c r="M7" s="50"/>
      <c r="N7" s="53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s="3" customFormat="1" ht="38.25" customHeight="1">
      <c r="A8" s="61" t="s">
        <v>52</v>
      </c>
      <c r="B8" s="45">
        <v>1</v>
      </c>
      <c r="C8" s="46">
        <f>D8+E8</f>
        <v>59</v>
      </c>
      <c r="D8" s="46">
        <v>33</v>
      </c>
      <c r="E8" s="46">
        <v>26</v>
      </c>
      <c r="F8" s="46">
        <f>G8+H8</f>
        <v>26</v>
      </c>
      <c r="G8" s="46">
        <v>9</v>
      </c>
      <c r="H8" s="42">
        <v>17</v>
      </c>
      <c r="I8" s="46">
        <f>J8+K8+L8+M8+N8</f>
        <v>42</v>
      </c>
      <c r="J8" s="46">
        <v>2</v>
      </c>
      <c r="K8" s="42">
        <v>1</v>
      </c>
      <c r="L8" s="46">
        <v>20</v>
      </c>
      <c r="M8" s="46">
        <v>9</v>
      </c>
      <c r="N8" s="42">
        <v>10</v>
      </c>
      <c r="O8" s="42">
        <f>P8+Q8</f>
        <v>1065</v>
      </c>
      <c r="P8" s="42">
        <v>740</v>
      </c>
      <c r="Q8" s="42">
        <v>325</v>
      </c>
      <c r="R8" s="42">
        <v>20</v>
      </c>
      <c r="S8" s="42">
        <v>21</v>
      </c>
      <c r="T8" s="42">
        <v>35</v>
      </c>
      <c r="U8" s="42">
        <v>12</v>
      </c>
      <c r="V8" s="42">
        <v>399</v>
      </c>
      <c r="W8" s="42">
        <v>141</v>
      </c>
      <c r="X8" s="42">
        <v>165</v>
      </c>
      <c r="Y8" s="42">
        <v>94</v>
      </c>
      <c r="Z8" s="42">
        <v>121</v>
      </c>
      <c r="AA8" s="42">
        <v>57</v>
      </c>
    </row>
    <row r="9" spans="1:27" s="3" customFormat="1" ht="38.25" customHeight="1">
      <c r="A9" s="67" t="s">
        <v>24</v>
      </c>
      <c r="B9" s="18"/>
      <c r="C9" s="50"/>
      <c r="D9" s="50"/>
      <c r="E9" s="50"/>
      <c r="F9" s="51"/>
      <c r="G9" s="50"/>
      <c r="H9" s="51"/>
      <c r="I9" s="51"/>
      <c r="J9" s="52"/>
      <c r="K9" s="53"/>
      <c r="L9" s="50"/>
      <c r="M9" s="50"/>
      <c r="N9" s="53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s="3" customFormat="1" ht="38.25" customHeight="1">
      <c r="A10" s="61" t="s">
        <v>52</v>
      </c>
      <c r="B10" s="45">
        <v>1</v>
      </c>
      <c r="C10" s="46">
        <f>D10+E10</f>
        <v>54</v>
      </c>
      <c r="D10" s="46">
        <v>29</v>
      </c>
      <c r="E10" s="46">
        <v>25</v>
      </c>
      <c r="F10" s="46">
        <f>G10+H10</f>
        <v>18</v>
      </c>
      <c r="G10" s="46">
        <v>8</v>
      </c>
      <c r="H10" s="42">
        <v>10</v>
      </c>
      <c r="I10" s="46">
        <f>J10+K10+L10+M10+N10</f>
        <v>40</v>
      </c>
      <c r="J10" s="46">
        <v>3</v>
      </c>
      <c r="K10" s="42">
        <v>0</v>
      </c>
      <c r="L10" s="46">
        <v>22</v>
      </c>
      <c r="M10" s="46">
        <v>7</v>
      </c>
      <c r="N10" s="42">
        <v>8</v>
      </c>
      <c r="O10" s="42">
        <f>P10+Q10</f>
        <v>1008</v>
      </c>
      <c r="P10" s="42">
        <v>730</v>
      </c>
      <c r="Q10" s="42">
        <v>278</v>
      </c>
      <c r="R10" s="42">
        <v>25</v>
      </c>
      <c r="S10" s="42">
        <v>27</v>
      </c>
      <c r="T10" s="42">
        <v>0</v>
      </c>
      <c r="U10" s="42">
        <v>0</v>
      </c>
      <c r="V10" s="42">
        <v>455</v>
      </c>
      <c r="W10" s="42">
        <v>145</v>
      </c>
      <c r="X10" s="42">
        <v>140</v>
      </c>
      <c r="Y10" s="42">
        <v>61</v>
      </c>
      <c r="Z10" s="42">
        <v>110</v>
      </c>
      <c r="AA10" s="42">
        <v>45</v>
      </c>
    </row>
    <row r="11" spans="1:27" s="3" customFormat="1" ht="38.25" customHeight="1">
      <c r="A11" s="67" t="s">
        <v>68</v>
      </c>
      <c r="B11" s="18"/>
      <c r="C11" s="50"/>
      <c r="D11" s="50"/>
      <c r="E11" s="50"/>
      <c r="F11" s="51"/>
      <c r="G11" s="50"/>
      <c r="H11" s="51"/>
      <c r="I11" s="51"/>
      <c r="J11" s="52"/>
      <c r="K11" s="53"/>
      <c r="L11" s="50"/>
      <c r="M11" s="50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s="3" customFormat="1" ht="38.25" customHeight="1">
      <c r="A12" s="61" t="s">
        <v>80</v>
      </c>
      <c r="B12" s="45">
        <v>1</v>
      </c>
      <c r="C12" s="46">
        <f>D12+E12</f>
        <v>101</v>
      </c>
      <c r="D12" s="46">
        <v>34</v>
      </c>
      <c r="E12" s="46">
        <v>67</v>
      </c>
      <c r="F12" s="46">
        <f>G12+H12</f>
        <v>11</v>
      </c>
      <c r="G12" s="46">
        <v>3</v>
      </c>
      <c r="H12" s="42">
        <v>8</v>
      </c>
      <c r="I12" s="46">
        <f>J12+K12+L12+M12+N12</f>
        <v>7</v>
      </c>
      <c r="J12" s="46">
        <v>7</v>
      </c>
      <c r="K12" s="42">
        <v>0</v>
      </c>
      <c r="L12" s="46">
        <v>0</v>
      </c>
      <c r="M12" s="46">
        <v>0</v>
      </c>
      <c r="N12" s="42">
        <v>0</v>
      </c>
      <c r="O12" s="42">
        <f>P12+Q12</f>
        <v>195</v>
      </c>
      <c r="P12" s="42">
        <v>122</v>
      </c>
      <c r="Q12" s="42">
        <v>73</v>
      </c>
      <c r="R12" s="42">
        <v>122</v>
      </c>
      <c r="S12" s="42">
        <v>73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7" s="3" customFormat="1" ht="38.25" customHeight="1">
      <c r="A13" s="61" t="s">
        <v>52</v>
      </c>
      <c r="B13" s="45">
        <v>1</v>
      </c>
      <c r="C13" s="46">
        <f>D13+E13</f>
        <v>41</v>
      </c>
      <c r="D13" s="46">
        <v>22</v>
      </c>
      <c r="E13" s="46">
        <v>19</v>
      </c>
      <c r="F13" s="46">
        <f>G13+H13</f>
        <v>19</v>
      </c>
      <c r="G13" s="46">
        <v>8</v>
      </c>
      <c r="H13" s="42">
        <v>11</v>
      </c>
      <c r="I13" s="46">
        <f>J13+K13+L13+M13+N13</f>
        <v>33</v>
      </c>
      <c r="J13" s="46">
        <v>2</v>
      </c>
      <c r="K13" s="42">
        <v>0</v>
      </c>
      <c r="L13" s="46">
        <v>21</v>
      </c>
      <c r="M13" s="46">
        <v>4</v>
      </c>
      <c r="N13" s="42">
        <v>6</v>
      </c>
      <c r="O13" s="42">
        <f>P13+Q13</f>
        <v>785</v>
      </c>
      <c r="P13" s="42">
        <v>590</v>
      </c>
      <c r="Q13" s="42">
        <v>195</v>
      </c>
      <c r="R13" s="42">
        <v>15</v>
      </c>
      <c r="S13" s="42">
        <v>11</v>
      </c>
      <c r="T13" s="42">
        <v>0</v>
      </c>
      <c r="U13" s="42">
        <v>0</v>
      </c>
      <c r="V13" s="42">
        <v>411</v>
      </c>
      <c r="W13" s="42">
        <v>117</v>
      </c>
      <c r="X13" s="42">
        <v>76</v>
      </c>
      <c r="Y13" s="42">
        <v>30</v>
      </c>
      <c r="Z13" s="42">
        <v>88</v>
      </c>
      <c r="AA13" s="42">
        <v>37</v>
      </c>
    </row>
    <row r="14" spans="1:27" s="3" customFormat="1" ht="38.25" customHeight="1">
      <c r="A14" s="67" t="s">
        <v>35</v>
      </c>
      <c r="B14" s="18"/>
      <c r="C14" s="50"/>
      <c r="D14" s="50"/>
      <c r="E14" s="50"/>
      <c r="F14" s="51"/>
      <c r="G14" s="50"/>
      <c r="H14" s="51"/>
      <c r="I14" s="51"/>
      <c r="J14" s="52"/>
      <c r="K14" s="53"/>
      <c r="L14" s="50"/>
      <c r="M14" s="50"/>
      <c r="N14" s="5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s="3" customFormat="1" ht="38.25" customHeight="1">
      <c r="A15" s="61" t="s">
        <v>80</v>
      </c>
      <c r="B15" s="45">
        <v>1</v>
      </c>
      <c r="C15" s="46">
        <f>D15+E15</f>
        <v>114</v>
      </c>
      <c r="D15" s="46">
        <v>40</v>
      </c>
      <c r="E15" s="46">
        <v>74</v>
      </c>
      <c r="F15" s="46">
        <f>G15+H15</f>
        <v>14</v>
      </c>
      <c r="G15" s="46">
        <v>4</v>
      </c>
      <c r="H15" s="42">
        <v>10</v>
      </c>
      <c r="I15" s="46">
        <f>J15+K15+L15+M15+N15</f>
        <v>14</v>
      </c>
      <c r="J15" s="46">
        <v>14</v>
      </c>
      <c r="K15" s="42">
        <v>0</v>
      </c>
      <c r="L15" s="46">
        <v>0</v>
      </c>
      <c r="M15" s="46">
        <v>0</v>
      </c>
      <c r="N15" s="42">
        <v>0</v>
      </c>
      <c r="O15" s="42">
        <f>P15+Q15</f>
        <v>326</v>
      </c>
      <c r="P15" s="42">
        <v>192</v>
      </c>
      <c r="Q15" s="42">
        <v>134</v>
      </c>
      <c r="R15" s="42">
        <v>192</v>
      </c>
      <c r="S15" s="42">
        <v>134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</row>
    <row r="16" spans="1:27" s="3" customFormat="1" ht="38.25" customHeight="1">
      <c r="A16" s="61" t="s">
        <v>52</v>
      </c>
      <c r="B16" s="45">
        <v>1</v>
      </c>
      <c r="C16" s="46">
        <f>D16+E16</f>
        <v>30</v>
      </c>
      <c r="D16" s="46">
        <v>18</v>
      </c>
      <c r="E16" s="46">
        <v>12</v>
      </c>
      <c r="F16" s="46">
        <f>G16+H16</f>
        <v>15</v>
      </c>
      <c r="G16" s="46">
        <v>6</v>
      </c>
      <c r="H16" s="42">
        <v>9</v>
      </c>
      <c r="I16" s="42">
        <f>J16+K16+L16+M16+N16</f>
        <v>30</v>
      </c>
      <c r="J16" s="46">
        <v>1</v>
      </c>
      <c r="K16" s="42">
        <v>0</v>
      </c>
      <c r="L16" s="46">
        <v>20</v>
      </c>
      <c r="M16" s="46">
        <v>3</v>
      </c>
      <c r="N16" s="42">
        <v>6</v>
      </c>
      <c r="O16" s="42">
        <f>P16+Q16</f>
        <v>584</v>
      </c>
      <c r="P16" s="42">
        <v>451</v>
      </c>
      <c r="Q16" s="42">
        <v>133</v>
      </c>
      <c r="R16" s="42">
        <v>5</v>
      </c>
      <c r="S16" s="42">
        <v>3</v>
      </c>
      <c r="T16" s="42">
        <v>0</v>
      </c>
      <c r="U16" s="42">
        <v>0</v>
      </c>
      <c r="V16" s="42">
        <v>337</v>
      </c>
      <c r="W16" s="42">
        <v>86</v>
      </c>
      <c r="X16" s="42">
        <v>41</v>
      </c>
      <c r="Y16" s="42">
        <v>22</v>
      </c>
      <c r="Z16" s="42">
        <v>68</v>
      </c>
      <c r="AA16" s="42">
        <v>22</v>
      </c>
    </row>
    <row r="17" spans="1:27" s="3" customFormat="1" ht="38.25" customHeight="1">
      <c r="A17" s="61"/>
      <c r="B17" s="45"/>
      <c r="C17" s="46"/>
      <c r="D17" s="46"/>
      <c r="E17" s="46"/>
      <c r="F17" s="42"/>
      <c r="G17" s="46"/>
      <c r="H17" s="42"/>
      <c r="I17" s="42"/>
      <c r="J17" s="46"/>
      <c r="K17" s="42"/>
      <c r="L17" s="46"/>
      <c r="M17" s="46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s="3" customFormat="1" ht="38.25" customHeight="1">
      <c r="A18" s="61"/>
      <c r="B18" s="45"/>
      <c r="C18" s="46"/>
      <c r="D18" s="46"/>
      <c r="E18" s="46"/>
      <c r="F18" s="42"/>
      <c r="G18" s="46"/>
      <c r="H18" s="42"/>
      <c r="I18" s="42"/>
      <c r="J18" s="46"/>
      <c r="K18" s="42"/>
      <c r="L18" s="46"/>
      <c r="M18" s="46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s="3" customFormat="1" ht="38.25" customHeight="1" thickBot="1">
      <c r="A19" s="48"/>
      <c r="B19" s="47"/>
      <c r="C19" s="43"/>
      <c r="D19" s="43"/>
      <c r="E19" s="43"/>
      <c r="F19" s="44"/>
      <c r="G19" s="43"/>
      <c r="H19" s="44"/>
      <c r="I19" s="44"/>
      <c r="J19" s="43"/>
      <c r="K19" s="44"/>
      <c r="L19" s="43"/>
      <c r="M19" s="43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3" customFormat="1" ht="15.75" customHeight="1">
      <c r="A20" s="22" t="s">
        <v>21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3" customFormat="1" ht="15.75" customHeight="1">
      <c r="A21" s="2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3" customFormat="1" ht="15.75" customHeight="1">
      <c r="A22" s="2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3" customFormat="1" ht="15.75" customHeight="1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3" customFormat="1" ht="13.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</sheetData>
  <sheetProtection/>
  <mergeCells count="27">
    <mergeCell ref="A2:L2"/>
    <mergeCell ref="M2:AA2"/>
    <mergeCell ref="I4:L4"/>
    <mergeCell ref="M4:N4"/>
    <mergeCell ref="D5:D6"/>
    <mergeCell ref="H5:H6"/>
    <mergeCell ref="I5:I6"/>
    <mergeCell ref="O3:AA3"/>
    <mergeCell ref="T5:U5"/>
    <mergeCell ref="Z5:AA5"/>
    <mergeCell ref="J5:J6"/>
    <mergeCell ref="K5:K6"/>
    <mergeCell ref="L5:L6"/>
    <mergeCell ref="V5:W5"/>
    <mergeCell ref="X5:Y5"/>
    <mergeCell ref="N5:N6"/>
    <mergeCell ref="M5:M6"/>
    <mergeCell ref="O4:AA4"/>
    <mergeCell ref="A3:N3"/>
    <mergeCell ref="C4:E4"/>
    <mergeCell ref="F4:H4"/>
    <mergeCell ref="C5:C6"/>
    <mergeCell ref="E5:E6"/>
    <mergeCell ref="F5:F6"/>
    <mergeCell ref="G5:G6"/>
    <mergeCell ref="O5:Q5"/>
    <mergeCell ref="R5:S5"/>
  </mergeCells>
  <printOptions/>
  <pageMargins left="1.1811023622047245" right="0.7874015748031497" top="1.1811023622047245" bottom="1.1811023622047245" header="0.5118110236220472" footer="0.984251968503937"/>
  <pageSetup firstPageNumber="62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115" zoomScaleNormal="115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" sqref="A15"/>
    </sheetView>
  </sheetViews>
  <sheetFormatPr defaultColWidth="9.00390625" defaultRowHeight="16.5"/>
  <cols>
    <col min="1" max="1" width="14.50390625" style="1" customWidth="1"/>
    <col min="2" max="4" width="4.75390625" style="1" customWidth="1"/>
    <col min="5" max="14" width="5.25390625" style="1" customWidth="1"/>
    <col min="15" max="16384" width="9.00390625" style="1" customWidth="1"/>
  </cols>
  <sheetData>
    <row r="1" spans="1:14" s="3" customFormat="1" ht="19.5" customHeight="1">
      <c r="A1" s="40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19.5" customHeight="1">
      <c r="A2" s="107" t="s">
        <v>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9.5" customHeight="1" thickBo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55"/>
    </row>
    <row r="4" spans="1:14" s="3" customFormat="1" ht="31.5" customHeight="1">
      <c r="A4" s="70" t="s">
        <v>20</v>
      </c>
      <c r="B4" s="104" t="s">
        <v>51</v>
      </c>
      <c r="C4" s="105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3" customFormat="1" ht="31.5" customHeight="1">
      <c r="A5" s="71"/>
      <c r="B5" s="87" t="s">
        <v>1</v>
      </c>
      <c r="C5" s="110"/>
      <c r="D5" s="110"/>
      <c r="E5" s="109" t="s">
        <v>39</v>
      </c>
      <c r="F5" s="110"/>
      <c r="G5" s="109" t="s">
        <v>65</v>
      </c>
      <c r="H5" s="110"/>
      <c r="I5" s="102" t="s">
        <v>45</v>
      </c>
      <c r="J5" s="103"/>
      <c r="K5" s="102" t="s">
        <v>66</v>
      </c>
      <c r="L5" s="103"/>
      <c r="M5" s="102" t="s">
        <v>50</v>
      </c>
      <c r="N5" s="103"/>
    </row>
    <row r="6" spans="1:14" s="3" customFormat="1" ht="31.5" customHeight="1" thickBot="1">
      <c r="A6" s="23" t="s">
        <v>19</v>
      </c>
      <c r="B6" s="27" t="s">
        <v>1</v>
      </c>
      <c r="C6" s="20" t="s">
        <v>2</v>
      </c>
      <c r="D6" s="20" t="s">
        <v>3</v>
      </c>
      <c r="E6" s="20" t="s">
        <v>2</v>
      </c>
      <c r="F6" s="20" t="s">
        <v>3</v>
      </c>
      <c r="G6" s="20" t="s">
        <v>2</v>
      </c>
      <c r="H6" s="20" t="s">
        <v>3</v>
      </c>
      <c r="I6" s="20" t="s">
        <v>2</v>
      </c>
      <c r="J6" s="20" t="s">
        <v>3</v>
      </c>
      <c r="K6" s="20" t="s">
        <v>2</v>
      </c>
      <c r="L6" s="20" t="s">
        <v>3</v>
      </c>
      <c r="M6" s="20" t="s">
        <v>2</v>
      </c>
      <c r="N6" s="20" t="s">
        <v>3</v>
      </c>
    </row>
    <row r="7" spans="1:14" s="3" customFormat="1" ht="38.25" customHeight="1">
      <c r="A7" s="68" t="s">
        <v>23</v>
      </c>
      <c r="B7" s="51"/>
      <c r="C7" s="50"/>
      <c r="D7" s="51"/>
      <c r="E7" s="52"/>
      <c r="F7" s="53"/>
      <c r="G7" s="53"/>
      <c r="H7" s="53"/>
      <c r="I7" s="50"/>
      <c r="J7" s="50"/>
      <c r="K7" s="50"/>
      <c r="L7" s="51"/>
      <c r="M7" s="53"/>
      <c r="N7" s="53"/>
    </row>
    <row r="8" spans="1:14" s="3" customFormat="1" ht="38.25" customHeight="1">
      <c r="A8" s="62" t="s">
        <v>52</v>
      </c>
      <c r="B8" s="42">
        <f>C8+D8</f>
        <v>414</v>
      </c>
      <c r="C8" s="46">
        <v>240</v>
      </c>
      <c r="D8" s="42">
        <v>174</v>
      </c>
      <c r="E8" s="46">
        <v>0</v>
      </c>
      <c r="F8" s="42">
        <v>0</v>
      </c>
      <c r="G8" s="42">
        <v>76</v>
      </c>
      <c r="H8" s="42">
        <v>54</v>
      </c>
      <c r="I8" s="46">
        <v>45</v>
      </c>
      <c r="J8" s="46">
        <v>39</v>
      </c>
      <c r="K8" s="46">
        <v>80</v>
      </c>
      <c r="L8" s="42">
        <v>53</v>
      </c>
      <c r="M8" s="42">
        <v>39</v>
      </c>
      <c r="N8" s="42">
        <v>28</v>
      </c>
    </row>
    <row r="9" spans="1:14" s="3" customFormat="1" ht="38.25" customHeight="1">
      <c r="A9" s="69" t="s">
        <v>24</v>
      </c>
      <c r="B9" s="51"/>
      <c r="C9" s="50"/>
      <c r="D9" s="51"/>
      <c r="E9" s="52"/>
      <c r="F9" s="53"/>
      <c r="G9" s="53"/>
      <c r="H9" s="53"/>
      <c r="I9" s="50"/>
      <c r="J9" s="50"/>
      <c r="K9" s="50"/>
      <c r="L9" s="51"/>
      <c r="M9" s="53"/>
      <c r="N9" s="53"/>
    </row>
    <row r="10" spans="1:14" s="3" customFormat="1" ht="38.25" customHeight="1">
      <c r="A10" s="62" t="s">
        <v>52</v>
      </c>
      <c r="B10" s="42">
        <f>C10+D10</f>
        <v>308</v>
      </c>
      <c r="C10" s="46">
        <v>210</v>
      </c>
      <c r="D10" s="42">
        <v>98</v>
      </c>
      <c r="E10" s="46">
        <v>0</v>
      </c>
      <c r="F10" s="42">
        <v>0</v>
      </c>
      <c r="G10" s="42">
        <v>32</v>
      </c>
      <c r="H10" s="42">
        <v>12</v>
      </c>
      <c r="I10" s="46">
        <v>81</v>
      </c>
      <c r="J10" s="46">
        <v>20</v>
      </c>
      <c r="K10" s="46">
        <v>49</v>
      </c>
      <c r="L10" s="42">
        <v>41</v>
      </c>
      <c r="M10" s="42">
        <v>48</v>
      </c>
      <c r="N10" s="42">
        <v>25</v>
      </c>
    </row>
    <row r="11" spans="1:14" s="3" customFormat="1" ht="38.25" customHeight="1">
      <c r="A11" s="69" t="s">
        <v>69</v>
      </c>
      <c r="B11" s="51"/>
      <c r="C11" s="50"/>
      <c r="D11" s="51"/>
      <c r="E11" s="52"/>
      <c r="F11" s="53"/>
      <c r="G11" s="53"/>
      <c r="H11" s="53"/>
      <c r="I11" s="50"/>
      <c r="J11" s="50"/>
      <c r="K11" s="50"/>
      <c r="L11" s="51"/>
      <c r="M11" s="53"/>
      <c r="N11" s="53"/>
    </row>
    <row r="12" spans="1:14" s="3" customFormat="1" ht="38.25" customHeight="1">
      <c r="A12" s="62" t="s">
        <v>80</v>
      </c>
      <c r="B12" s="42">
        <f>C12+D12</f>
        <v>0</v>
      </c>
      <c r="C12" s="46">
        <v>0</v>
      </c>
      <c r="D12" s="42">
        <v>0</v>
      </c>
      <c r="E12" s="46">
        <v>0</v>
      </c>
      <c r="F12" s="42">
        <v>0</v>
      </c>
      <c r="G12" s="42">
        <v>0</v>
      </c>
      <c r="H12" s="42">
        <v>0</v>
      </c>
      <c r="I12" s="46">
        <v>0</v>
      </c>
      <c r="J12" s="46">
        <v>0</v>
      </c>
      <c r="K12" s="46">
        <v>0</v>
      </c>
      <c r="L12" s="42">
        <v>0</v>
      </c>
      <c r="M12" s="42">
        <v>0</v>
      </c>
      <c r="N12" s="42">
        <v>0</v>
      </c>
    </row>
    <row r="13" spans="1:14" s="3" customFormat="1" ht="38.25" customHeight="1">
      <c r="A13" s="62" t="s">
        <v>52</v>
      </c>
      <c r="B13" s="42">
        <f>C13+D13</f>
        <v>329</v>
      </c>
      <c r="C13" s="46">
        <v>214</v>
      </c>
      <c r="D13" s="42">
        <v>115</v>
      </c>
      <c r="E13" s="46">
        <v>9</v>
      </c>
      <c r="F13" s="42">
        <v>12</v>
      </c>
      <c r="G13" s="42">
        <v>0</v>
      </c>
      <c r="H13" s="42">
        <v>0</v>
      </c>
      <c r="I13" s="46">
        <v>131</v>
      </c>
      <c r="J13" s="46">
        <v>58</v>
      </c>
      <c r="K13" s="46">
        <v>45</v>
      </c>
      <c r="L13" s="42">
        <v>31</v>
      </c>
      <c r="M13" s="42">
        <v>29</v>
      </c>
      <c r="N13" s="42">
        <v>14</v>
      </c>
    </row>
    <row r="14" spans="1:14" s="3" customFormat="1" ht="38.25" customHeight="1">
      <c r="A14" s="69" t="s">
        <v>35</v>
      </c>
      <c r="B14" s="51"/>
      <c r="C14" s="50"/>
      <c r="D14" s="51"/>
      <c r="E14" s="52"/>
      <c r="F14" s="53"/>
      <c r="G14" s="53"/>
      <c r="H14" s="53"/>
      <c r="I14" s="50"/>
      <c r="J14" s="50"/>
      <c r="K14" s="50"/>
      <c r="L14" s="51"/>
      <c r="M14" s="53"/>
      <c r="N14" s="53"/>
    </row>
    <row r="15" spans="1:14" s="3" customFormat="1" ht="38.25" customHeight="1">
      <c r="A15" s="62" t="s">
        <v>80</v>
      </c>
      <c r="B15" s="42">
        <v>0</v>
      </c>
      <c r="C15" s="46">
        <v>0</v>
      </c>
      <c r="D15" s="42">
        <v>0</v>
      </c>
      <c r="E15" s="46">
        <v>0</v>
      </c>
      <c r="F15" s="42">
        <v>0</v>
      </c>
      <c r="G15" s="42">
        <v>0</v>
      </c>
      <c r="H15" s="42">
        <v>0</v>
      </c>
      <c r="I15" s="46">
        <v>0</v>
      </c>
      <c r="J15" s="46">
        <v>0</v>
      </c>
      <c r="K15" s="46">
        <v>0</v>
      </c>
      <c r="L15" s="42">
        <v>0</v>
      </c>
      <c r="M15" s="42">
        <v>0</v>
      </c>
      <c r="N15" s="42">
        <v>0</v>
      </c>
    </row>
    <row r="16" spans="1:14" s="3" customFormat="1" ht="38.25" customHeight="1">
      <c r="A16" s="62" t="s">
        <v>52</v>
      </c>
      <c r="B16" s="42">
        <f>C16+D16</f>
        <v>325</v>
      </c>
      <c r="C16" s="46">
        <v>241</v>
      </c>
      <c r="D16" s="42">
        <v>84</v>
      </c>
      <c r="E16" s="46">
        <v>9</v>
      </c>
      <c r="F16" s="42">
        <v>8</v>
      </c>
      <c r="G16" s="42">
        <v>0</v>
      </c>
      <c r="H16" s="42">
        <v>0</v>
      </c>
      <c r="I16" s="46">
        <v>150</v>
      </c>
      <c r="J16" s="46">
        <v>48</v>
      </c>
      <c r="K16" s="46">
        <v>48</v>
      </c>
      <c r="L16" s="42">
        <v>20</v>
      </c>
      <c r="M16" s="42">
        <v>34</v>
      </c>
      <c r="N16" s="42">
        <v>8</v>
      </c>
    </row>
    <row r="17" spans="1:14" s="3" customFormat="1" ht="38.25" customHeight="1">
      <c r="A17" s="63"/>
      <c r="B17" s="42"/>
      <c r="C17" s="46"/>
      <c r="D17" s="42"/>
      <c r="E17" s="46"/>
      <c r="F17" s="42"/>
      <c r="G17" s="42"/>
      <c r="H17" s="42"/>
      <c r="I17" s="46"/>
      <c r="J17" s="46"/>
      <c r="K17" s="46"/>
      <c r="L17" s="42"/>
      <c r="M17" s="42"/>
      <c r="N17" s="42"/>
    </row>
    <row r="18" spans="1:14" s="3" customFormat="1" ht="38.25" customHeight="1">
      <c r="A18" s="63"/>
      <c r="B18" s="42"/>
      <c r="C18" s="46"/>
      <c r="D18" s="42"/>
      <c r="E18" s="46"/>
      <c r="F18" s="42"/>
      <c r="G18" s="42"/>
      <c r="H18" s="42"/>
      <c r="I18" s="46"/>
      <c r="J18" s="46"/>
      <c r="K18" s="46"/>
      <c r="L18" s="42"/>
      <c r="M18" s="42"/>
      <c r="N18" s="42"/>
    </row>
    <row r="19" spans="1:14" s="3" customFormat="1" ht="38.25" customHeight="1" thickBot="1">
      <c r="A19" s="64"/>
      <c r="B19" s="44"/>
      <c r="C19" s="43"/>
      <c r="D19" s="44"/>
      <c r="E19" s="43"/>
      <c r="F19" s="44"/>
      <c r="G19" s="44"/>
      <c r="H19" s="44"/>
      <c r="I19" s="43"/>
      <c r="J19" s="43"/>
      <c r="K19" s="43"/>
      <c r="L19" s="44"/>
      <c r="M19" s="44"/>
      <c r="N19" s="44"/>
    </row>
    <row r="20" spans="1:14" s="3" customFormat="1" ht="15.75" customHeight="1">
      <c r="A20" s="22" t="s">
        <v>21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3" customFormat="1" ht="15.75" customHeight="1">
      <c r="A21" s="2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3" customFormat="1" ht="15.75" customHeight="1">
      <c r="A22" s="2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3" customFormat="1" ht="15.75" customHeight="1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3" customFormat="1" ht="13.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sheetProtection/>
  <mergeCells count="9">
    <mergeCell ref="M5:N5"/>
    <mergeCell ref="B4:N4"/>
    <mergeCell ref="A2:N2"/>
    <mergeCell ref="E5:F5"/>
    <mergeCell ref="G5:H5"/>
    <mergeCell ref="I5:J5"/>
    <mergeCell ref="K5:L5"/>
    <mergeCell ref="B5:D5"/>
    <mergeCell ref="A3:M3"/>
  </mergeCells>
  <printOptions/>
  <pageMargins left="1.1811023622047245" right="0.7874015748031497" top="1.1811023622047245" bottom="1.1811023622047245" header="0.5118110236220472" footer="0.984251968503937"/>
  <pageSetup firstPageNumber="64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showGridLines="0" zoomScale="115" zoomScaleNormal="115"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5" sqref="H15"/>
    </sheetView>
  </sheetViews>
  <sheetFormatPr defaultColWidth="9.00390625" defaultRowHeight="16.5"/>
  <cols>
    <col min="1" max="1" width="18.50390625" style="1" customWidth="1"/>
    <col min="2" max="12" width="5.50390625" style="1" customWidth="1"/>
    <col min="13" max="21" width="6.375" style="1" customWidth="1"/>
    <col min="22" max="22" width="8.50390625" style="1" customWidth="1"/>
    <col min="23" max="24" width="6.375" style="1" customWidth="1"/>
    <col min="25" max="16384" width="9.00390625" style="1" customWidth="1"/>
  </cols>
  <sheetData>
    <row r="1" spans="1:22" s="3" customFormat="1" ht="19.5" customHeight="1">
      <c r="A1" s="40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4"/>
      <c r="N1" s="24"/>
      <c r="O1" s="24"/>
      <c r="P1" s="24"/>
      <c r="Q1" s="24"/>
      <c r="R1" s="24"/>
      <c r="S1" s="24"/>
      <c r="T1" s="24"/>
      <c r="U1" s="111"/>
      <c r="V1" s="111"/>
    </row>
    <row r="2" spans="1:24" s="2" customFormat="1" ht="19.5" customHeight="1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5" t="s">
        <v>6</v>
      </c>
      <c r="N2" s="95"/>
      <c r="O2" s="95"/>
      <c r="P2" s="95"/>
      <c r="Q2" s="95"/>
      <c r="R2" s="95"/>
      <c r="S2" s="95"/>
      <c r="T2" s="95"/>
      <c r="U2" s="95"/>
      <c r="V2" s="25"/>
      <c r="W2" s="25"/>
      <c r="X2" s="25"/>
    </row>
    <row r="3" spans="1:24" ht="19.5" customHeight="1" thickBo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101"/>
      <c r="N3" s="101"/>
      <c r="O3" s="101"/>
      <c r="P3" s="101"/>
      <c r="Q3" s="101"/>
      <c r="R3" s="101"/>
      <c r="S3" s="101"/>
      <c r="T3" s="101"/>
      <c r="U3" s="101"/>
      <c r="V3" s="26"/>
      <c r="W3" s="26"/>
      <c r="X3" s="26"/>
    </row>
    <row r="4" spans="1:24" s="3" customFormat="1" ht="31.5" customHeight="1">
      <c r="A4" s="70" t="s">
        <v>56</v>
      </c>
      <c r="B4" s="16" t="s">
        <v>0</v>
      </c>
      <c r="C4" s="81" t="s">
        <v>37</v>
      </c>
      <c r="D4" s="82"/>
      <c r="E4" s="83"/>
      <c r="F4" s="81" t="s">
        <v>38</v>
      </c>
      <c r="G4" s="113"/>
      <c r="H4" s="116"/>
      <c r="I4" s="81" t="s">
        <v>54</v>
      </c>
      <c r="J4" s="82"/>
      <c r="K4" s="82"/>
      <c r="L4" s="83"/>
      <c r="M4" s="112" t="s">
        <v>42</v>
      </c>
      <c r="N4" s="77"/>
      <c r="O4" s="77"/>
      <c r="P4" s="77"/>
      <c r="Q4" s="77"/>
      <c r="R4" s="77"/>
      <c r="S4" s="77"/>
      <c r="T4" s="77"/>
      <c r="U4" s="78"/>
      <c r="V4" s="81" t="s">
        <v>51</v>
      </c>
      <c r="W4" s="113"/>
      <c r="X4" s="113"/>
    </row>
    <row r="5" spans="1:24" s="3" customFormat="1" ht="31.5" customHeight="1">
      <c r="A5" s="71"/>
      <c r="B5" s="18" t="s">
        <v>4</v>
      </c>
      <c r="C5" s="114"/>
      <c r="D5" s="115"/>
      <c r="E5" s="117"/>
      <c r="F5" s="114"/>
      <c r="G5" s="115"/>
      <c r="H5" s="117"/>
      <c r="I5" s="114"/>
      <c r="J5" s="115"/>
      <c r="K5" s="115"/>
      <c r="L5" s="117"/>
      <c r="M5" s="86" t="s">
        <v>7</v>
      </c>
      <c r="N5" s="86"/>
      <c r="O5" s="87"/>
      <c r="P5" s="88" t="s">
        <v>16</v>
      </c>
      <c r="Q5" s="87"/>
      <c r="R5" s="88" t="s">
        <v>17</v>
      </c>
      <c r="S5" s="87"/>
      <c r="T5" s="88" t="s">
        <v>18</v>
      </c>
      <c r="U5" s="87"/>
      <c r="V5" s="114"/>
      <c r="W5" s="115"/>
      <c r="X5" s="115"/>
    </row>
    <row r="6" spans="1:24" s="3" customFormat="1" ht="31.5" customHeight="1" thickBot="1">
      <c r="A6" s="23" t="s">
        <v>55</v>
      </c>
      <c r="B6" s="19" t="s">
        <v>22</v>
      </c>
      <c r="C6" s="20" t="s">
        <v>1</v>
      </c>
      <c r="D6" s="20" t="s">
        <v>2</v>
      </c>
      <c r="E6" s="20" t="s">
        <v>3</v>
      </c>
      <c r="F6" s="20" t="s">
        <v>1</v>
      </c>
      <c r="G6" s="20" t="s">
        <v>2</v>
      </c>
      <c r="H6" s="20" t="s">
        <v>3</v>
      </c>
      <c r="I6" s="20" t="s">
        <v>1</v>
      </c>
      <c r="J6" s="20" t="s">
        <v>13</v>
      </c>
      <c r="K6" s="20" t="s">
        <v>14</v>
      </c>
      <c r="L6" s="20" t="s">
        <v>15</v>
      </c>
      <c r="M6" s="27" t="s">
        <v>8</v>
      </c>
      <c r="N6" s="20" t="s">
        <v>2</v>
      </c>
      <c r="O6" s="20" t="s">
        <v>3</v>
      </c>
      <c r="P6" s="20" t="s">
        <v>2</v>
      </c>
      <c r="Q6" s="20" t="s">
        <v>3</v>
      </c>
      <c r="R6" s="20" t="s">
        <v>2</v>
      </c>
      <c r="S6" s="20" t="s">
        <v>3</v>
      </c>
      <c r="T6" s="27" t="s">
        <v>2</v>
      </c>
      <c r="U6" s="20" t="s">
        <v>3</v>
      </c>
      <c r="V6" s="27" t="s">
        <v>8</v>
      </c>
      <c r="W6" s="20" t="s">
        <v>2</v>
      </c>
      <c r="X6" s="74" t="s">
        <v>3</v>
      </c>
    </row>
    <row r="7" spans="1:24" s="3" customFormat="1" ht="37.5" customHeight="1">
      <c r="A7" s="72" t="s">
        <v>23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9"/>
      <c r="N7" s="9"/>
      <c r="O7" s="9"/>
      <c r="P7" s="9"/>
      <c r="Q7" s="9"/>
      <c r="R7" s="9"/>
      <c r="S7" s="9"/>
      <c r="T7" s="9"/>
      <c r="U7" s="9"/>
      <c r="V7" s="28"/>
      <c r="W7" s="28"/>
      <c r="X7" s="28"/>
    </row>
    <row r="8" spans="1:24" s="3" customFormat="1" ht="37.5" customHeight="1">
      <c r="A8" s="62" t="s">
        <v>77</v>
      </c>
      <c r="B8" s="32">
        <v>3</v>
      </c>
      <c r="C8" s="33">
        <f>D8+E8</f>
        <v>133</v>
      </c>
      <c r="D8" s="33">
        <v>45</v>
      </c>
      <c r="E8" s="33">
        <v>88</v>
      </c>
      <c r="F8" s="33">
        <f>G8+H8</f>
        <v>21</v>
      </c>
      <c r="G8" s="33">
        <v>4</v>
      </c>
      <c r="H8" s="33">
        <v>17</v>
      </c>
      <c r="I8" s="33">
        <f>SUM(J8:L8)</f>
        <v>55</v>
      </c>
      <c r="J8" s="33">
        <v>17</v>
      </c>
      <c r="K8" s="33">
        <v>18</v>
      </c>
      <c r="L8" s="33">
        <v>20</v>
      </c>
      <c r="M8" s="9">
        <f>N8+O8</f>
        <v>1419</v>
      </c>
      <c r="N8" s="9">
        <v>750</v>
      </c>
      <c r="O8" s="9">
        <v>669</v>
      </c>
      <c r="P8" s="9">
        <v>203</v>
      </c>
      <c r="Q8" s="9">
        <v>183</v>
      </c>
      <c r="R8" s="9">
        <v>248</v>
      </c>
      <c r="S8" s="9">
        <v>225</v>
      </c>
      <c r="T8" s="9">
        <v>299</v>
      </c>
      <c r="U8" s="9">
        <v>261</v>
      </c>
      <c r="V8" s="28">
        <f>W8+X8</f>
        <v>522</v>
      </c>
      <c r="W8" s="28">
        <v>242</v>
      </c>
      <c r="X8" s="28">
        <v>280</v>
      </c>
    </row>
    <row r="9" spans="1:24" s="3" customFormat="1" ht="37.5" customHeight="1">
      <c r="A9" s="62" t="s">
        <v>78</v>
      </c>
      <c r="B9" s="45">
        <v>0</v>
      </c>
      <c r="C9" s="46">
        <f>D9+E9</f>
        <v>0</v>
      </c>
      <c r="D9" s="46">
        <v>0</v>
      </c>
      <c r="E9" s="46">
        <v>0</v>
      </c>
      <c r="F9" s="46">
        <f>G9+H9</f>
        <v>0</v>
      </c>
      <c r="G9" s="46">
        <v>0</v>
      </c>
      <c r="H9" s="46">
        <v>0</v>
      </c>
      <c r="I9" s="46">
        <f>SUM(J9:L9)</f>
        <v>3</v>
      </c>
      <c r="J9" s="46">
        <v>1</v>
      </c>
      <c r="K9" s="46">
        <v>1</v>
      </c>
      <c r="L9" s="46">
        <v>1</v>
      </c>
      <c r="M9" s="42">
        <f>N9+O9</f>
        <v>101</v>
      </c>
      <c r="N9" s="42">
        <v>52</v>
      </c>
      <c r="O9" s="42">
        <v>49</v>
      </c>
      <c r="P9" s="42">
        <v>14</v>
      </c>
      <c r="Q9" s="42">
        <v>17</v>
      </c>
      <c r="R9" s="42">
        <v>15</v>
      </c>
      <c r="S9" s="42">
        <v>20</v>
      </c>
      <c r="T9" s="42">
        <v>23</v>
      </c>
      <c r="U9" s="42">
        <v>12</v>
      </c>
      <c r="V9" s="28">
        <f>W9+X9</f>
        <v>45</v>
      </c>
      <c r="W9" s="65">
        <v>22</v>
      </c>
      <c r="X9" s="65">
        <v>23</v>
      </c>
    </row>
    <row r="10" spans="1:24" s="3" customFormat="1" ht="37.5" customHeight="1">
      <c r="A10" s="72" t="s">
        <v>24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9"/>
      <c r="N10" s="9"/>
      <c r="O10" s="9"/>
      <c r="P10" s="9"/>
      <c r="Q10" s="9"/>
      <c r="R10" s="9"/>
      <c r="S10" s="9"/>
      <c r="T10" s="9"/>
      <c r="U10" s="9"/>
      <c r="V10" s="28"/>
      <c r="W10" s="28"/>
      <c r="X10" s="28"/>
    </row>
    <row r="11" spans="1:24" s="3" customFormat="1" ht="37.5" customHeight="1">
      <c r="A11" s="62" t="s">
        <v>77</v>
      </c>
      <c r="B11" s="32">
        <v>3</v>
      </c>
      <c r="C11" s="33">
        <f>D11+E11</f>
        <v>133</v>
      </c>
      <c r="D11" s="33">
        <v>44</v>
      </c>
      <c r="E11" s="33">
        <v>89</v>
      </c>
      <c r="F11" s="33">
        <f>G11+H11</f>
        <v>22</v>
      </c>
      <c r="G11" s="33">
        <v>7</v>
      </c>
      <c r="H11" s="33">
        <v>15</v>
      </c>
      <c r="I11" s="33">
        <f>SUM(J11:L11)</f>
        <v>53</v>
      </c>
      <c r="J11" s="33">
        <v>18</v>
      </c>
      <c r="K11" s="33">
        <v>17</v>
      </c>
      <c r="L11" s="33">
        <v>18</v>
      </c>
      <c r="M11" s="9">
        <f>N11+O11</f>
        <v>1255</v>
      </c>
      <c r="N11" s="9">
        <v>685</v>
      </c>
      <c r="O11" s="9">
        <v>570</v>
      </c>
      <c r="P11" s="9">
        <v>227</v>
      </c>
      <c r="Q11" s="9">
        <v>158</v>
      </c>
      <c r="R11" s="9">
        <v>209</v>
      </c>
      <c r="S11" s="9">
        <v>188</v>
      </c>
      <c r="T11" s="9">
        <v>249</v>
      </c>
      <c r="U11" s="9">
        <v>224</v>
      </c>
      <c r="V11" s="28">
        <f>W11+X11</f>
        <v>529</v>
      </c>
      <c r="W11" s="28">
        <v>275</v>
      </c>
      <c r="X11" s="28">
        <v>254</v>
      </c>
    </row>
    <row r="12" spans="1:24" s="3" customFormat="1" ht="37.5" customHeight="1">
      <c r="A12" s="62" t="s">
        <v>78</v>
      </c>
      <c r="B12" s="45">
        <v>0</v>
      </c>
      <c r="C12" s="46">
        <f>D12+E12</f>
        <v>0</v>
      </c>
      <c r="D12" s="46">
        <v>0</v>
      </c>
      <c r="E12" s="46">
        <v>0</v>
      </c>
      <c r="F12" s="46">
        <f>G12+H12</f>
        <v>0</v>
      </c>
      <c r="G12" s="46">
        <v>0</v>
      </c>
      <c r="H12" s="46">
        <v>0</v>
      </c>
      <c r="I12" s="46">
        <f>SUM(J12:L12)</f>
        <v>3</v>
      </c>
      <c r="J12" s="46">
        <v>1</v>
      </c>
      <c r="K12" s="46">
        <v>1</v>
      </c>
      <c r="L12" s="46">
        <v>1</v>
      </c>
      <c r="M12" s="42">
        <f>N12+O12</f>
        <v>80</v>
      </c>
      <c r="N12" s="42">
        <v>38</v>
      </c>
      <c r="O12" s="42">
        <v>42</v>
      </c>
      <c r="P12" s="42">
        <v>14</v>
      </c>
      <c r="Q12" s="42">
        <v>5</v>
      </c>
      <c r="R12" s="42">
        <v>10</v>
      </c>
      <c r="S12" s="42">
        <v>17</v>
      </c>
      <c r="T12" s="42">
        <v>14</v>
      </c>
      <c r="U12" s="42">
        <v>20</v>
      </c>
      <c r="V12" s="65">
        <f>W12+X12</f>
        <v>35</v>
      </c>
      <c r="W12" s="65">
        <v>23</v>
      </c>
      <c r="X12" s="65">
        <v>12</v>
      </c>
    </row>
    <row r="13" spans="1:24" s="3" customFormat="1" ht="37.5" customHeight="1">
      <c r="A13" s="72" t="s">
        <v>25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9"/>
      <c r="N13" s="9"/>
      <c r="O13" s="9"/>
      <c r="P13" s="9"/>
      <c r="Q13" s="9"/>
      <c r="R13" s="9"/>
      <c r="S13" s="9"/>
      <c r="T13" s="9"/>
      <c r="U13" s="9"/>
      <c r="V13" s="28"/>
      <c r="W13" s="28"/>
      <c r="X13" s="28"/>
    </row>
    <row r="14" spans="1:24" s="3" customFormat="1" ht="37.5" customHeight="1">
      <c r="A14" s="62" t="s">
        <v>77</v>
      </c>
      <c r="B14" s="32">
        <v>2</v>
      </c>
      <c r="C14" s="33">
        <f>D14+E14</f>
        <v>52</v>
      </c>
      <c r="D14" s="33">
        <v>18</v>
      </c>
      <c r="E14" s="33">
        <v>34</v>
      </c>
      <c r="F14" s="33">
        <f>G14+H14</f>
        <v>9</v>
      </c>
      <c r="G14" s="33">
        <v>3</v>
      </c>
      <c r="H14" s="33">
        <v>6</v>
      </c>
      <c r="I14" s="33">
        <f>SUM(J14:L14)</f>
        <v>51</v>
      </c>
      <c r="J14" s="33">
        <v>16</v>
      </c>
      <c r="K14" s="33">
        <v>18</v>
      </c>
      <c r="L14" s="33">
        <v>17</v>
      </c>
      <c r="M14" s="9">
        <f>N14+O14</f>
        <v>1152</v>
      </c>
      <c r="N14" s="9">
        <v>622</v>
      </c>
      <c r="O14" s="9">
        <v>530</v>
      </c>
      <c r="P14" s="9">
        <v>181</v>
      </c>
      <c r="Q14" s="9">
        <v>191</v>
      </c>
      <c r="R14" s="9">
        <v>228</v>
      </c>
      <c r="S14" s="9">
        <v>151</v>
      </c>
      <c r="T14" s="9">
        <v>213</v>
      </c>
      <c r="U14" s="9">
        <v>188</v>
      </c>
      <c r="V14" s="28">
        <f>W14+X14</f>
        <v>470</v>
      </c>
      <c r="W14" s="28">
        <v>249</v>
      </c>
      <c r="X14" s="28">
        <v>221</v>
      </c>
    </row>
    <row r="15" spans="1:24" s="3" customFormat="1" ht="37.5" customHeight="1">
      <c r="A15" s="62" t="s">
        <v>78</v>
      </c>
      <c r="B15" s="45">
        <v>0</v>
      </c>
      <c r="C15" s="46">
        <f>D15+E15</f>
        <v>0</v>
      </c>
      <c r="D15" s="46">
        <v>0</v>
      </c>
      <c r="E15" s="46">
        <v>0</v>
      </c>
      <c r="F15" s="46">
        <f>G15+H15</f>
        <v>0</v>
      </c>
      <c r="G15" s="46">
        <v>0</v>
      </c>
      <c r="H15" s="46">
        <v>0</v>
      </c>
      <c r="I15" s="46">
        <f>SUM(J15:L15)</f>
        <v>3</v>
      </c>
      <c r="J15" s="46">
        <v>1</v>
      </c>
      <c r="K15" s="46">
        <v>1</v>
      </c>
      <c r="L15" s="46">
        <v>1</v>
      </c>
      <c r="M15" s="42">
        <f>N15+O15</f>
        <v>65</v>
      </c>
      <c r="N15" s="42">
        <v>33</v>
      </c>
      <c r="O15" s="42">
        <v>32</v>
      </c>
      <c r="P15" s="42">
        <v>10</v>
      </c>
      <c r="Q15" s="42">
        <v>13</v>
      </c>
      <c r="R15" s="42">
        <v>13</v>
      </c>
      <c r="S15" s="42">
        <v>4</v>
      </c>
      <c r="T15" s="42">
        <v>10</v>
      </c>
      <c r="U15" s="42">
        <v>15</v>
      </c>
      <c r="V15" s="65">
        <f>W15+X15</f>
        <v>34</v>
      </c>
      <c r="W15" s="65">
        <v>13</v>
      </c>
      <c r="X15" s="65">
        <v>21</v>
      </c>
    </row>
    <row r="16" spans="1:24" s="3" customFormat="1" ht="37.5" customHeight="1">
      <c r="A16" s="72" t="s">
        <v>35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9"/>
      <c r="N16" s="9"/>
      <c r="O16" s="9"/>
      <c r="P16" s="9"/>
      <c r="Q16" s="9"/>
      <c r="R16" s="9"/>
      <c r="S16" s="9"/>
      <c r="T16" s="9"/>
      <c r="U16" s="9"/>
      <c r="V16" s="28"/>
      <c r="W16" s="28"/>
      <c r="X16" s="28"/>
    </row>
    <row r="17" spans="1:24" s="3" customFormat="1" ht="37.5" customHeight="1">
      <c r="A17" s="62" t="s">
        <v>77</v>
      </c>
      <c r="B17" s="32">
        <v>2</v>
      </c>
      <c r="C17" s="33">
        <f>D17+E17</f>
        <v>50</v>
      </c>
      <c r="D17" s="33">
        <v>18</v>
      </c>
      <c r="E17" s="33">
        <v>32</v>
      </c>
      <c r="F17" s="33">
        <f>G17+H17</f>
        <v>8</v>
      </c>
      <c r="G17" s="33">
        <v>1</v>
      </c>
      <c r="H17" s="33">
        <v>7</v>
      </c>
      <c r="I17" s="33">
        <f>SUM(J17:L17)</f>
        <v>50</v>
      </c>
      <c r="J17" s="33">
        <v>15</v>
      </c>
      <c r="K17" s="33">
        <v>17</v>
      </c>
      <c r="L17" s="33">
        <v>18</v>
      </c>
      <c r="M17" s="9">
        <f>N17+O17</f>
        <v>1081</v>
      </c>
      <c r="N17" s="9">
        <v>589</v>
      </c>
      <c r="O17" s="9">
        <v>492</v>
      </c>
      <c r="P17" s="9">
        <v>176</v>
      </c>
      <c r="Q17" s="9">
        <v>145</v>
      </c>
      <c r="R17" s="9">
        <v>183</v>
      </c>
      <c r="S17" s="9">
        <v>194</v>
      </c>
      <c r="T17" s="9">
        <v>230</v>
      </c>
      <c r="U17" s="9">
        <v>153</v>
      </c>
      <c r="V17" s="28">
        <f>W17+X17</f>
        <v>401</v>
      </c>
      <c r="W17" s="28">
        <v>211</v>
      </c>
      <c r="X17" s="28">
        <v>190</v>
      </c>
    </row>
    <row r="18" spans="1:24" s="3" customFormat="1" ht="37.5" customHeight="1">
      <c r="A18" s="62" t="s">
        <v>78</v>
      </c>
      <c r="B18" s="45">
        <v>0</v>
      </c>
      <c r="C18" s="46">
        <f>D18+E18</f>
        <v>0</v>
      </c>
      <c r="D18" s="46">
        <v>0</v>
      </c>
      <c r="E18" s="46">
        <v>0</v>
      </c>
      <c r="F18" s="46">
        <f>G18+H18</f>
        <v>0</v>
      </c>
      <c r="G18" s="46">
        <v>0</v>
      </c>
      <c r="H18" s="46">
        <v>0</v>
      </c>
      <c r="I18" s="46">
        <f>SUM(J18:L18)</f>
        <v>3</v>
      </c>
      <c r="J18" s="46">
        <v>1</v>
      </c>
      <c r="K18" s="46">
        <v>1</v>
      </c>
      <c r="L18" s="46">
        <v>1</v>
      </c>
      <c r="M18" s="42">
        <f>N18+O18</f>
        <v>45</v>
      </c>
      <c r="N18" s="42">
        <v>29</v>
      </c>
      <c r="O18" s="42">
        <v>16</v>
      </c>
      <c r="P18" s="42">
        <v>6</v>
      </c>
      <c r="Q18" s="42">
        <v>2</v>
      </c>
      <c r="R18" s="42">
        <v>10</v>
      </c>
      <c r="S18" s="42">
        <v>11</v>
      </c>
      <c r="T18" s="42">
        <v>13</v>
      </c>
      <c r="U18" s="42">
        <v>3</v>
      </c>
      <c r="V18" s="65">
        <f>W18+X18</f>
        <v>25</v>
      </c>
      <c r="W18" s="65">
        <v>10</v>
      </c>
      <c r="X18" s="65">
        <v>15</v>
      </c>
    </row>
    <row r="19" spans="1:24" s="3" customFormat="1" ht="37.5" customHeight="1" thickBot="1">
      <c r="A19" s="73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2"/>
      <c r="N19" s="12"/>
      <c r="O19" s="12"/>
      <c r="P19" s="12"/>
      <c r="Q19" s="12"/>
      <c r="R19" s="12"/>
      <c r="S19" s="12"/>
      <c r="T19" s="12"/>
      <c r="U19" s="12"/>
      <c r="V19" s="29"/>
      <c r="W19" s="29"/>
      <c r="X19" s="29"/>
    </row>
    <row r="20" spans="1:24" s="3" customFormat="1" ht="15.75" customHeight="1">
      <c r="A20" s="22" t="s">
        <v>21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3" customFormat="1" ht="15.75" customHeight="1">
      <c r="A21" s="2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3" customFormat="1" ht="15.75" customHeight="1">
      <c r="A22" s="2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3" customFormat="1" ht="15.75" customHeight="1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3" customFormat="1" ht="13.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</sheetData>
  <sheetProtection/>
  <mergeCells count="14">
    <mergeCell ref="M5:O5"/>
    <mergeCell ref="P5:Q5"/>
    <mergeCell ref="R5:S5"/>
    <mergeCell ref="T5:U5"/>
    <mergeCell ref="U1:V1"/>
    <mergeCell ref="A2:L2"/>
    <mergeCell ref="M2:U2"/>
    <mergeCell ref="A3:L3"/>
    <mergeCell ref="M3:U3"/>
    <mergeCell ref="M4:U4"/>
    <mergeCell ref="V4:X5"/>
    <mergeCell ref="F4:H5"/>
    <mergeCell ref="C4:E5"/>
    <mergeCell ref="I4:L5"/>
  </mergeCells>
  <printOptions/>
  <pageMargins left="1.1811023622047245" right="0.984251968503937" top="1.1811023622047245" bottom="1.1811023622047245" header="0.5118110236220472" footer="0.984251968503937"/>
  <pageSetup firstPageNumber="65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showGridLines="0" tabSelected="1" zoomScale="115" zoomScaleNormal="115" zoomScalePageLayoutView="0" workbookViewId="0" topLeftCell="A1">
      <pane xSplit="1" ySplit="6" topLeftCell="B7" activePane="bottomRight" state="frozen"/>
      <selection pane="topLeft" activeCell="G9" sqref="G9"/>
      <selection pane="topRight" activeCell="G9" sqref="G9"/>
      <selection pane="bottomLeft" activeCell="G9" sqref="G9"/>
      <selection pane="bottomRight" activeCell="I7" sqref="I7"/>
    </sheetView>
  </sheetViews>
  <sheetFormatPr defaultColWidth="9.00390625" defaultRowHeight="16.5"/>
  <cols>
    <col min="1" max="1" width="12.375" style="1" customWidth="1"/>
    <col min="2" max="2" width="5.625" style="1" customWidth="1"/>
    <col min="3" max="8" width="4.75390625" style="1" customWidth="1"/>
    <col min="9" max="15" width="4.625" style="1" customWidth="1"/>
    <col min="16" max="18" width="5.00390625" style="1" customWidth="1"/>
    <col min="19" max="30" width="4.375" style="1" customWidth="1"/>
    <col min="31" max="31" width="5.00390625" style="1" customWidth="1"/>
    <col min="32" max="33" width="4.75390625" style="1" customWidth="1"/>
    <col min="34" max="16384" width="9.00390625" style="1" customWidth="1"/>
  </cols>
  <sheetData>
    <row r="1" spans="1:31" s="3" customFormat="1" ht="19.5" customHeight="1">
      <c r="A1" s="40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28"/>
      <c r="AE1" s="128"/>
    </row>
    <row r="2" spans="1:33" s="2" customFormat="1" ht="19.5" customHeight="1">
      <c r="A2" s="93" t="s">
        <v>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29" t="s">
        <v>26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35"/>
      <c r="AF2" s="35"/>
      <c r="AG2" s="35"/>
    </row>
    <row r="3" spans="1:33" ht="19.5" customHeight="1" thickBo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36"/>
      <c r="AF3" s="36"/>
      <c r="AG3" s="36"/>
    </row>
    <row r="4" spans="1:33" s="3" customFormat="1" ht="31.5" customHeight="1">
      <c r="A4" s="15" t="s">
        <v>20</v>
      </c>
      <c r="B4" s="16" t="s">
        <v>0</v>
      </c>
      <c r="C4" s="81" t="s">
        <v>37</v>
      </c>
      <c r="D4" s="82"/>
      <c r="E4" s="83"/>
      <c r="F4" s="81" t="s">
        <v>38</v>
      </c>
      <c r="G4" s="113"/>
      <c r="H4" s="116"/>
      <c r="I4" s="81" t="s">
        <v>54</v>
      </c>
      <c r="J4" s="82"/>
      <c r="K4" s="82"/>
      <c r="L4" s="82"/>
      <c r="M4" s="82"/>
      <c r="N4" s="82"/>
      <c r="O4" s="83"/>
      <c r="P4" s="123" t="s">
        <v>42</v>
      </c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  <c r="AE4" s="124" t="s">
        <v>57</v>
      </c>
      <c r="AF4" s="125"/>
      <c r="AG4" s="125"/>
    </row>
    <row r="5" spans="1:33" s="3" customFormat="1" ht="31.5" customHeight="1">
      <c r="A5" s="17"/>
      <c r="B5" s="18" t="s">
        <v>4</v>
      </c>
      <c r="C5" s="114"/>
      <c r="D5" s="115"/>
      <c r="E5" s="117"/>
      <c r="F5" s="121"/>
      <c r="G5" s="108"/>
      <c r="H5" s="122"/>
      <c r="I5" s="114"/>
      <c r="J5" s="115"/>
      <c r="K5" s="115"/>
      <c r="L5" s="115"/>
      <c r="M5" s="115"/>
      <c r="N5" s="115"/>
      <c r="O5" s="117"/>
      <c r="P5" s="120" t="s">
        <v>1</v>
      </c>
      <c r="Q5" s="120"/>
      <c r="R5" s="119"/>
      <c r="S5" s="118" t="s">
        <v>27</v>
      </c>
      <c r="T5" s="119"/>
      <c r="U5" s="118" t="s">
        <v>28</v>
      </c>
      <c r="V5" s="119"/>
      <c r="W5" s="118" t="s">
        <v>29</v>
      </c>
      <c r="X5" s="119"/>
      <c r="Y5" s="118" t="s">
        <v>30</v>
      </c>
      <c r="Z5" s="119"/>
      <c r="AA5" s="118" t="s">
        <v>31</v>
      </c>
      <c r="AB5" s="119"/>
      <c r="AC5" s="118" t="s">
        <v>32</v>
      </c>
      <c r="AD5" s="119"/>
      <c r="AE5" s="126"/>
      <c r="AF5" s="127"/>
      <c r="AG5" s="127"/>
    </row>
    <row r="6" spans="1:33" s="3" customFormat="1" ht="31.5" customHeight="1" thickBot="1">
      <c r="A6" s="23" t="s">
        <v>19</v>
      </c>
      <c r="B6" s="19" t="s">
        <v>22</v>
      </c>
      <c r="C6" s="20" t="s">
        <v>1</v>
      </c>
      <c r="D6" s="20" t="s">
        <v>2</v>
      </c>
      <c r="E6" s="20" t="s">
        <v>3</v>
      </c>
      <c r="F6" s="20" t="s">
        <v>1</v>
      </c>
      <c r="G6" s="20" t="s">
        <v>2</v>
      </c>
      <c r="H6" s="20" t="s">
        <v>3</v>
      </c>
      <c r="I6" s="20" t="s">
        <v>1</v>
      </c>
      <c r="J6" s="57" t="s">
        <v>58</v>
      </c>
      <c r="K6" s="57" t="s">
        <v>59</v>
      </c>
      <c r="L6" s="57" t="s">
        <v>60</v>
      </c>
      <c r="M6" s="57" t="s">
        <v>61</v>
      </c>
      <c r="N6" s="57" t="s">
        <v>62</v>
      </c>
      <c r="O6" s="57" t="s">
        <v>63</v>
      </c>
      <c r="P6" s="37" t="s">
        <v>8</v>
      </c>
      <c r="Q6" s="38" t="s">
        <v>2</v>
      </c>
      <c r="R6" s="38" t="s">
        <v>3</v>
      </c>
      <c r="S6" s="38" t="s">
        <v>2</v>
      </c>
      <c r="T6" s="38" t="s">
        <v>3</v>
      </c>
      <c r="U6" s="38" t="s">
        <v>2</v>
      </c>
      <c r="V6" s="38" t="s">
        <v>3</v>
      </c>
      <c r="W6" s="38" t="s">
        <v>2</v>
      </c>
      <c r="X6" s="38" t="s">
        <v>3</v>
      </c>
      <c r="Y6" s="38" t="s">
        <v>2</v>
      </c>
      <c r="Z6" s="38" t="s">
        <v>3</v>
      </c>
      <c r="AA6" s="38" t="s">
        <v>2</v>
      </c>
      <c r="AB6" s="38" t="s">
        <v>3</v>
      </c>
      <c r="AC6" s="37" t="s">
        <v>2</v>
      </c>
      <c r="AD6" s="38" t="s">
        <v>3</v>
      </c>
      <c r="AE6" s="37" t="s">
        <v>8</v>
      </c>
      <c r="AF6" s="38" t="s">
        <v>2</v>
      </c>
      <c r="AG6" s="56" t="s">
        <v>3</v>
      </c>
    </row>
    <row r="7" spans="1:33" s="11" customFormat="1" ht="45" customHeight="1">
      <c r="A7" s="21" t="s">
        <v>10</v>
      </c>
      <c r="B7" s="58">
        <v>11</v>
      </c>
      <c r="C7" s="59">
        <v>239</v>
      </c>
      <c r="D7" s="59">
        <v>100</v>
      </c>
      <c r="E7" s="59">
        <v>139</v>
      </c>
      <c r="F7" s="59">
        <v>23</v>
      </c>
      <c r="G7" s="59" t="s">
        <v>74</v>
      </c>
      <c r="H7" s="59" t="s">
        <v>74</v>
      </c>
      <c r="I7" s="59">
        <v>146</v>
      </c>
      <c r="J7" s="59">
        <v>23</v>
      </c>
      <c r="K7" s="59">
        <v>25</v>
      </c>
      <c r="L7" s="59">
        <v>25</v>
      </c>
      <c r="M7" s="59">
        <v>24</v>
      </c>
      <c r="N7" s="59">
        <v>25</v>
      </c>
      <c r="O7" s="59">
        <v>24</v>
      </c>
      <c r="P7" s="75">
        <v>3567</v>
      </c>
      <c r="Q7" s="59">
        <v>1821</v>
      </c>
      <c r="R7" s="59">
        <v>1746</v>
      </c>
      <c r="S7" s="59">
        <v>273</v>
      </c>
      <c r="T7" s="59">
        <v>234</v>
      </c>
      <c r="U7" s="59">
        <v>317</v>
      </c>
      <c r="V7" s="59">
        <v>273</v>
      </c>
      <c r="W7" s="59">
        <v>337</v>
      </c>
      <c r="X7" s="59">
        <v>296</v>
      </c>
      <c r="Y7" s="59">
        <v>283</v>
      </c>
      <c r="Z7" s="59">
        <v>333</v>
      </c>
      <c r="AA7" s="59">
        <v>291</v>
      </c>
      <c r="AB7" s="59">
        <v>312</v>
      </c>
      <c r="AC7" s="59">
        <v>320</v>
      </c>
      <c r="AD7" s="59">
        <v>298</v>
      </c>
      <c r="AE7" s="59">
        <v>673</v>
      </c>
      <c r="AF7" s="59" t="s">
        <v>74</v>
      </c>
      <c r="AG7" s="60" t="s">
        <v>74</v>
      </c>
    </row>
    <row r="8" spans="1:33" s="11" customFormat="1" ht="45" customHeight="1">
      <c r="A8" s="21" t="s">
        <v>11</v>
      </c>
      <c r="B8" s="8">
        <v>11</v>
      </c>
      <c r="C8" s="10">
        <v>248</v>
      </c>
      <c r="D8" s="10">
        <v>96</v>
      </c>
      <c r="E8" s="10">
        <v>152</v>
      </c>
      <c r="F8" s="10">
        <v>24</v>
      </c>
      <c r="G8" s="10" t="s">
        <v>74</v>
      </c>
      <c r="H8" s="10" t="s">
        <v>74</v>
      </c>
      <c r="I8" s="10">
        <v>143</v>
      </c>
      <c r="J8" s="10">
        <v>22</v>
      </c>
      <c r="K8" s="10">
        <v>24</v>
      </c>
      <c r="L8" s="10">
        <v>24</v>
      </c>
      <c r="M8" s="10">
        <v>25</v>
      </c>
      <c r="N8" s="10">
        <v>24</v>
      </c>
      <c r="O8" s="10">
        <v>24</v>
      </c>
      <c r="P8" s="9">
        <v>3415</v>
      </c>
      <c r="Q8" s="10">
        <v>1764</v>
      </c>
      <c r="R8" s="10">
        <v>1651</v>
      </c>
      <c r="S8" s="10">
        <v>276</v>
      </c>
      <c r="T8" s="10">
        <v>203</v>
      </c>
      <c r="U8" s="10">
        <v>272</v>
      </c>
      <c r="V8" s="10">
        <v>236</v>
      </c>
      <c r="W8" s="10">
        <v>301</v>
      </c>
      <c r="X8" s="10">
        <v>275</v>
      </c>
      <c r="Y8" s="10">
        <v>341</v>
      </c>
      <c r="Z8" s="10">
        <v>293</v>
      </c>
      <c r="AA8" s="10">
        <v>280</v>
      </c>
      <c r="AB8" s="10">
        <v>331</v>
      </c>
      <c r="AC8" s="10">
        <v>294</v>
      </c>
      <c r="AD8" s="10">
        <v>313</v>
      </c>
      <c r="AE8" s="10">
        <v>620</v>
      </c>
      <c r="AF8" s="10" t="s">
        <v>74</v>
      </c>
      <c r="AG8" s="28" t="s">
        <v>74</v>
      </c>
    </row>
    <row r="9" spans="1:33" s="3" customFormat="1" ht="45" customHeight="1">
      <c r="A9" s="21" t="s">
        <v>9</v>
      </c>
      <c r="B9" s="8">
        <v>11</v>
      </c>
      <c r="C9" s="10">
        <v>240</v>
      </c>
      <c r="D9" s="10">
        <v>92</v>
      </c>
      <c r="E9" s="10">
        <v>148</v>
      </c>
      <c r="F9" s="10">
        <v>25</v>
      </c>
      <c r="G9" s="10" t="s">
        <v>74</v>
      </c>
      <c r="H9" s="10" t="s">
        <v>74</v>
      </c>
      <c r="I9" s="10">
        <v>142</v>
      </c>
      <c r="J9" s="10">
        <v>22</v>
      </c>
      <c r="K9" s="10">
        <v>23</v>
      </c>
      <c r="L9" s="10">
        <v>24</v>
      </c>
      <c r="M9" s="10">
        <v>24</v>
      </c>
      <c r="N9" s="10">
        <v>26</v>
      </c>
      <c r="O9" s="10">
        <v>23</v>
      </c>
      <c r="P9" s="9">
        <v>3234</v>
      </c>
      <c r="Q9" s="10">
        <v>1693</v>
      </c>
      <c r="R9" s="10">
        <v>1541</v>
      </c>
      <c r="S9" s="10">
        <v>241</v>
      </c>
      <c r="T9" s="10">
        <v>216</v>
      </c>
      <c r="U9" s="10">
        <v>272</v>
      </c>
      <c r="V9" s="10">
        <v>199</v>
      </c>
      <c r="W9" s="10">
        <v>272</v>
      </c>
      <c r="X9" s="10">
        <v>225</v>
      </c>
      <c r="Y9" s="10">
        <v>297</v>
      </c>
      <c r="Z9" s="10">
        <v>279</v>
      </c>
      <c r="AA9" s="10">
        <v>336</v>
      </c>
      <c r="AB9" s="10">
        <v>294</v>
      </c>
      <c r="AC9" s="10">
        <v>275</v>
      </c>
      <c r="AD9" s="10">
        <v>328</v>
      </c>
      <c r="AE9" s="10">
        <v>605</v>
      </c>
      <c r="AF9" s="10" t="s">
        <v>74</v>
      </c>
      <c r="AG9" s="28" t="s">
        <v>74</v>
      </c>
    </row>
    <row r="10" spans="1:33" s="3" customFormat="1" ht="45" customHeight="1">
      <c r="A10" s="21" t="s">
        <v>12</v>
      </c>
      <c r="B10" s="32">
        <v>11</v>
      </c>
      <c r="C10" s="33">
        <v>236</v>
      </c>
      <c r="D10" s="33">
        <v>85</v>
      </c>
      <c r="E10" s="33">
        <v>151</v>
      </c>
      <c r="F10" s="33">
        <v>25</v>
      </c>
      <c r="G10" s="33" t="s">
        <v>74</v>
      </c>
      <c r="H10" s="33" t="s">
        <v>74</v>
      </c>
      <c r="I10" s="33">
        <v>138</v>
      </c>
      <c r="J10" s="33">
        <v>19</v>
      </c>
      <c r="K10" s="33">
        <v>22</v>
      </c>
      <c r="L10" s="33">
        <v>23</v>
      </c>
      <c r="M10" s="33">
        <v>23</v>
      </c>
      <c r="N10" s="33">
        <v>25</v>
      </c>
      <c r="O10" s="33">
        <v>26</v>
      </c>
      <c r="P10" s="9">
        <v>3031</v>
      </c>
      <c r="Q10" s="10">
        <v>1632</v>
      </c>
      <c r="R10" s="10">
        <v>1399</v>
      </c>
      <c r="S10" s="10">
        <v>215</v>
      </c>
      <c r="T10" s="10">
        <v>187</v>
      </c>
      <c r="U10" s="10">
        <v>237</v>
      </c>
      <c r="V10" s="10">
        <v>221</v>
      </c>
      <c r="W10" s="10">
        <v>267</v>
      </c>
      <c r="X10" s="10">
        <v>197</v>
      </c>
      <c r="Y10" s="10">
        <v>273</v>
      </c>
      <c r="Z10" s="10">
        <v>226</v>
      </c>
      <c r="AA10" s="10">
        <v>302</v>
      </c>
      <c r="AB10" s="10">
        <v>270</v>
      </c>
      <c r="AC10" s="10">
        <v>338</v>
      </c>
      <c r="AD10" s="10">
        <v>298</v>
      </c>
      <c r="AE10" s="10">
        <v>602</v>
      </c>
      <c r="AF10" s="10" t="s">
        <v>74</v>
      </c>
      <c r="AG10" s="28" t="s">
        <v>74</v>
      </c>
    </row>
    <row r="11" spans="1:33" s="11" customFormat="1" ht="45" customHeight="1">
      <c r="A11" s="49" t="s">
        <v>76</v>
      </c>
      <c r="B11" s="32">
        <v>11</v>
      </c>
      <c r="C11" s="33">
        <v>237</v>
      </c>
      <c r="D11" s="33">
        <v>88</v>
      </c>
      <c r="E11" s="33">
        <v>149</v>
      </c>
      <c r="F11" s="33">
        <f>G11+H11</f>
        <v>24</v>
      </c>
      <c r="G11" s="33">
        <v>1</v>
      </c>
      <c r="H11" s="33">
        <v>23</v>
      </c>
      <c r="I11" s="33">
        <v>135</v>
      </c>
      <c r="J11" s="33">
        <v>21</v>
      </c>
      <c r="K11" s="33">
        <v>19</v>
      </c>
      <c r="L11" s="33">
        <v>22</v>
      </c>
      <c r="M11" s="33">
        <v>24</v>
      </c>
      <c r="N11" s="33">
        <v>24</v>
      </c>
      <c r="O11" s="33">
        <v>25</v>
      </c>
      <c r="P11" s="9">
        <v>2821</v>
      </c>
      <c r="Q11" s="10">
        <v>1526</v>
      </c>
      <c r="R11" s="10">
        <v>1295</v>
      </c>
      <c r="S11" s="10">
        <v>237</v>
      </c>
      <c r="T11" s="10">
        <v>190</v>
      </c>
      <c r="U11" s="10">
        <v>214</v>
      </c>
      <c r="V11" s="10">
        <v>187</v>
      </c>
      <c r="W11" s="10">
        <v>237</v>
      </c>
      <c r="X11" s="10">
        <v>218</v>
      </c>
      <c r="Y11" s="10">
        <v>265</v>
      </c>
      <c r="Z11" s="10">
        <v>196</v>
      </c>
      <c r="AA11" s="10">
        <v>270</v>
      </c>
      <c r="AB11" s="10">
        <v>230</v>
      </c>
      <c r="AC11" s="10">
        <v>303</v>
      </c>
      <c r="AD11" s="10">
        <v>274</v>
      </c>
      <c r="AE11" s="10">
        <f aca="true" t="shared" si="0" ref="AE11:AE16">AF11+AG11</f>
        <v>632</v>
      </c>
      <c r="AF11" s="10">
        <v>340</v>
      </c>
      <c r="AG11" s="28">
        <v>292</v>
      </c>
    </row>
    <row r="12" spans="1:33" s="3" customFormat="1" ht="45" customHeight="1">
      <c r="A12" s="49" t="s">
        <v>75</v>
      </c>
      <c r="B12" s="32">
        <v>11</v>
      </c>
      <c r="C12" s="33">
        <v>236</v>
      </c>
      <c r="D12" s="33">
        <v>86</v>
      </c>
      <c r="E12" s="33">
        <v>150</v>
      </c>
      <c r="F12" s="33">
        <f>G12+H12</f>
        <v>21</v>
      </c>
      <c r="G12" s="33">
        <v>5</v>
      </c>
      <c r="H12" s="33">
        <v>16</v>
      </c>
      <c r="I12" s="33">
        <v>131</v>
      </c>
      <c r="J12" s="33">
        <v>20</v>
      </c>
      <c r="K12" s="33">
        <v>22</v>
      </c>
      <c r="L12" s="33">
        <v>20</v>
      </c>
      <c r="M12" s="33">
        <v>21</v>
      </c>
      <c r="N12" s="33">
        <v>24</v>
      </c>
      <c r="O12" s="33">
        <v>24</v>
      </c>
      <c r="P12" s="9">
        <v>2654</v>
      </c>
      <c r="Q12" s="10">
        <f>S12+U12+W12+Y12+AA12+AC12</f>
        <v>1428</v>
      </c>
      <c r="R12" s="10">
        <f>T12+V12+X12+Z12+AB12+AD12</f>
        <v>1226</v>
      </c>
      <c r="S12" s="10">
        <v>213</v>
      </c>
      <c r="T12" s="10">
        <v>193</v>
      </c>
      <c r="U12" s="10">
        <v>235</v>
      </c>
      <c r="V12" s="10">
        <v>197</v>
      </c>
      <c r="W12" s="10">
        <v>212</v>
      </c>
      <c r="X12" s="10">
        <v>184</v>
      </c>
      <c r="Y12" s="10">
        <v>236</v>
      </c>
      <c r="Z12" s="10">
        <v>219</v>
      </c>
      <c r="AA12" s="10">
        <v>267</v>
      </c>
      <c r="AB12" s="10">
        <v>196</v>
      </c>
      <c r="AC12" s="10">
        <v>265</v>
      </c>
      <c r="AD12" s="10">
        <v>237</v>
      </c>
      <c r="AE12" s="10">
        <f t="shared" si="0"/>
        <v>760</v>
      </c>
      <c r="AF12" s="10">
        <v>375</v>
      </c>
      <c r="AG12" s="28">
        <v>385</v>
      </c>
    </row>
    <row r="13" spans="1:33" s="3" customFormat="1" ht="45" customHeight="1">
      <c r="A13" s="49" t="s">
        <v>73</v>
      </c>
      <c r="B13" s="32">
        <v>11</v>
      </c>
      <c r="C13" s="33">
        <f>D13+E13</f>
        <v>231</v>
      </c>
      <c r="D13" s="33">
        <v>81</v>
      </c>
      <c r="E13" s="33">
        <v>150</v>
      </c>
      <c r="F13" s="33">
        <v>25</v>
      </c>
      <c r="G13" s="33">
        <v>1</v>
      </c>
      <c r="H13" s="33">
        <v>24</v>
      </c>
      <c r="I13" s="33">
        <f>SUM(J13:O13)</f>
        <v>124</v>
      </c>
      <c r="J13" s="33">
        <v>18</v>
      </c>
      <c r="K13" s="33">
        <v>21</v>
      </c>
      <c r="L13" s="33">
        <v>22</v>
      </c>
      <c r="M13" s="33">
        <v>19</v>
      </c>
      <c r="N13" s="33">
        <v>21</v>
      </c>
      <c r="O13" s="33">
        <v>23</v>
      </c>
      <c r="P13" s="9">
        <f>Q13+R13</f>
        <v>2481</v>
      </c>
      <c r="Q13" s="10">
        <f>S13+U13+W13+Y13+AA13+AC13</f>
        <v>1330</v>
      </c>
      <c r="R13" s="10">
        <f>T13+V13+X13+Z13+AB13+AD13</f>
        <v>1151</v>
      </c>
      <c r="S13" s="10">
        <v>183</v>
      </c>
      <c r="T13" s="10">
        <v>174</v>
      </c>
      <c r="U13" s="10">
        <v>208</v>
      </c>
      <c r="V13" s="10">
        <v>190</v>
      </c>
      <c r="W13" s="10">
        <v>241</v>
      </c>
      <c r="X13" s="10">
        <v>194</v>
      </c>
      <c r="Y13" s="10">
        <v>204</v>
      </c>
      <c r="Z13" s="10">
        <v>185</v>
      </c>
      <c r="AA13" s="10">
        <v>233</v>
      </c>
      <c r="AB13" s="10">
        <v>210</v>
      </c>
      <c r="AC13" s="10">
        <v>261</v>
      </c>
      <c r="AD13" s="10">
        <v>198</v>
      </c>
      <c r="AE13" s="10">
        <f t="shared" si="0"/>
        <v>499</v>
      </c>
      <c r="AF13" s="10">
        <v>266</v>
      </c>
      <c r="AG13" s="28">
        <v>233</v>
      </c>
    </row>
    <row r="14" spans="1:33" s="3" customFormat="1" ht="45" customHeight="1">
      <c r="A14" s="49" t="s">
        <v>72</v>
      </c>
      <c r="B14" s="32">
        <v>11</v>
      </c>
      <c r="C14" s="33">
        <v>227</v>
      </c>
      <c r="D14" s="33">
        <v>88</v>
      </c>
      <c r="E14" s="33">
        <v>139</v>
      </c>
      <c r="F14" s="33">
        <v>25</v>
      </c>
      <c r="G14" s="33">
        <v>4</v>
      </c>
      <c r="H14" s="33">
        <v>21</v>
      </c>
      <c r="I14" s="33">
        <v>123</v>
      </c>
      <c r="J14" s="33">
        <v>18</v>
      </c>
      <c r="K14" s="33">
        <v>20</v>
      </c>
      <c r="L14" s="33">
        <v>21</v>
      </c>
      <c r="M14" s="33">
        <v>22</v>
      </c>
      <c r="N14" s="33">
        <v>20</v>
      </c>
      <c r="O14" s="33">
        <v>22</v>
      </c>
      <c r="P14" s="9">
        <v>2379</v>
      </c>
      <c r="Q14" s="10">
        <v>1264</v>
      </c>
      <c r="R14" s="10">
        <v>1115</v>
      </c>
      <c r="S14" s="10">
        <v>189</v>
      </c>
      <c r="T14" s="10">
        <v>157</v>
      </c>
      <c r="U14" s="10">
        <v>185</v>
      </c>
      <c r="V14" s="10">
        <v>180</v>
      </c>
      <c r="W14" s="10">
        <v>210</v>
      </c>
      <c r="X14" s="10">
        <v>186</v>
      </c>
      <c r="Y14" s="10">
        <v>240</v>
      </c>
      <c r="Z14" s="10">
        <v>196</v>
      </c>
      <c r="AA14" s="10">
        <v>207</v>
      </c>
      <c r="AB14" s="10">
        <v>186</v>
      </c>
      <c r="AC14" s="10">
        <v>233</v>
      </c>
      <c r="AD14" s="10">
        <v>210</v>
      </c>
      <c r="AE14" s="10">
        <f t="shared" si="0"/>
        <v>456</v>
      </c>
      <c r="AF14" s="10">
        <v>259</v>
      </c>
      <c r="AG14" s="28">
        <v>197</v>
      </c>
    </row>
    <row r="15" spans="1:33" s="3" customFormat="1" ht="45" customHeight="1">
      <c r="A15" s="49" t="s">
        <v>71</v>
      </c>
      <c r="B15" s="32">
        <v>11</v>
      </c>
      <c r="C15" s="33">
        <f>D15+E15</f>
        <v>228</v>
      </c>
      <c r="D15" s="33">
        <v>87</v>
      </c>
      <c r="E15" s="33">
        <v>141</v>
      </c>
      <c r="F15" s="33">
        <v>31</v>
      </c>
      <c r="G15" s="33">
        <v>5</v>
      </c>
      <c r="H15" s="33">
        <v>26</v>
      </c>
      <c r="I15" s="33">
        <f>J15+K15+L15+M15+N15+O15</f>
        <v>120</v>
      </c>
      <c r="J15" s="33">
        <v>18</v>
      </c>
      <c r="K15" s="33">
        <v>18</v>
      </c>
      <c r="L15" s="33">
        <v>20</v>
      </c>
      <c r="M15" s="33">
        <v>22</v>
      </c>
      <c r="N15" s="33">
        <v>22</v>
      </c>
      <c r="O15" s="33">
        <v>20</v>
      </c>
      <c r="P15" s="9">
        <f>Q15+R15</f>
        <v>2269</v>
      </c>
      <c r="Q15" s="10">
        <f>S15+U15+W15+Y15+AA15+AC15</f>
        <v>1218</v>
      </c>
      <c r="R15" s="10">
        <f>T15+V15+X15+Z15+AB15+AD15</f>
        <v>1051</v>
      </c>
      <c r="S15" s="10">
        <v>184</v>
      </c>
      <c r="T15" s="10">
        <v>146</v>
      </c>
      <c r="U15" s="10">
        <v>186</v>
      </c>
      <c r="V15" s="10">
        <v>155</v>
      </c>
      <c r="W15" s="10">
        <v>188</v>
      </c>
      <c r="X15" s="10">
        <v>180</v>
      </c>
      <c r="Y15" s="10">
        <v>213</v>
      </c>
      <c r="Z15" s="10">
        <v>186</v>
      </c>
      <c r="AA15" s="10">
        <v>236</v>
      </c>
      <c r="AB15" s="10">
        <v>196</v>
      </c>
      <c r="AC15" s="10">
        <v>211</v>
      </c>
      <c r="AD15" s="10">
        <v>188</v>
      </c>
      <c r="AE15" s="10">
        <f t="shared" si="0"/>
        <v>442</v>
      </c>
      <c r="AF15" s="10">
        <v>233</v>
      </c>
      <c r="AG15" s="28">
        <v>209</v>
      </c>
    </row>
    <row r="16" spans="1:33" s="3" customFormat="1" ht="45" customHeight="1" thickBot="1">
      <c r="A16" s="66" t="s">
        <v>70</v>
      </c>
      <c r="B16" s="30">
        <v>11</v>
      </c>
      <c r="C16" s="31">
        <f>D16+E16</f>
        <v>230</v>
      </c>
      <c r="D16" s="31">
        <v>85</v>
      </c>
      <c r="E16" s="31">
        <v>145</v>
      </c>
      <c r="F16" s="31">
        <f>G16+H16</f>
        <v>32</v>
      </c>
      <c r="G16" s="31">
        <v>5</v>
      </c>
      <c r="H16" s="31">
        <v>27</v>
      </c>
      <c r="I16" s="31">
        <f>J16+K16+L16+M16+N16+O16</f>
        <v>120</v>
      </c>
      <c r="J16" s="31">
        <v>21</v>
      </c>
      <c r="K16" s="31">
        <v>18</v>
      </c>
      <c r="L16" s="31">
        <v>18</v>
      </c>
      <c r="M16" s="31">
        <v>19</v>
      </c>
      <c r="N16" s="31">
        <v>22</v>
      </c>
      <c r="O16" s="31">
        <v>22</v>
      </c>
      <c r="P16" s="12">
        <f>Q16+R16</f>
        <v>2259</v>
      </c>
      <c r="Q16" s="39">
        <v>1225</v>
      </c>
      <c r="R16" s="39">
        <v>1034</v>
      </c>
      <c r="S16" s="39">
        <v>219</v>
      </c>
      <c r="T16" s="39">
        <v>186</v>
      </c>
      <c r="U16" s="39">
        <v>185</v>
      </c>
      <c r="V16" s="39">
        <v>143</v>
      </c>
      <c r="W16" s="39">
        <v>184</v>
      </c>
      <c r="X16" s="39">
        <v>152</v>
      </c>
      <c r="Y16" s="39">
        <v>187</v>
      </c>
      <c r="Z16" s="39">
        <v>180</v>
      </c>
      <c r="AA16" s="39">
        <v>213</v>
      </c>
      <c r="AB16" s="39">
        <v>183</v>
      </c>
      <c r="AC16" s="39">
        <v>237</v>
      </c>
      <c r="AD16" s="39">
        <v>190</v>
      </c>
      <c r="AE16" s="39">
        <f t="shared" si="0"/>
        <v>400</v>
      </c>
      <c r="AF16" s="39">
        <v>211</v>
      </c>
      <c r="AG16" s="29">
        <v>189</v>
      </c>
    </row>
    <row r="17" spans="1:33" s="3" customFormat="1" ht="15.75" customHeight="1">
      <c r="A17" s="22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3" customFormat="1" ht="15.75" customHeight="1">
      <c r="A18" s="22" t="s">
        <v>33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3" customFormat="1" ht="15.75" customHeight="1">
      <c r="A19" s="22" t="s">
        <v>34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3" customFormat="1" ht="15.75" customHeight="1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3" customFormat="1" ht="13.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</sheetData>
  <sheetProtection/>
  <mergeCells count="17">
    <mergeCell ref="F4:H5"/>
    <mergeCell ref="C4:E5"/>
    <mergeCell ref="I4:O5"/>
    <mergeCell ref="P4:AD4"/>
    <mergeCell ref="AE4:AG5"/>
    <mergeCell ref="AD1:AE1"/>
    <mergeCell ref="A2:O2"/>
    <mergeCell ref="P2:AD2"/>
    <mergeCell ref="A3:O3"/>
    <mergeCell ref="P3:AD3"/>
    <mergeCell ref="AA5:AB5"/>
    <mergeCell ref="AC5:AD5"/>
    <mergeCell ref="P5:R5"/>
    <mergeCell ref="S5:T5"/>
    <mergeCell ref="U5:V5"/>
    <mergeCell ref="W5:X5"/>
    <mergeCell ref="Y5:Z5"/>
  </mergeCells>
  <printOptions/>
  <pageMargins left="1.1811023622047245" right="0.7874015748031497" top="1.1811023622047245" bottom="1.1811023622047245" header="0.5118110236220472" footer="0.984251968503937"/>
  <pageSetup firstPageNumber="67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2019-10-15T06:00:57Z</cp:lastPrinted>
  <dcterms:created xsi:type="dcterms:W3CDTF">1999-07-17T03:52:56Z</dcterms:created>
  <dcterms:modified xsi:type="dcterms:W3CDTF">2019-10-23T05:47:47Z</dcterms:modified>
  <cp:category/>
  <cp:version/>
  <cp:contentType/>
  <cp:contentStatus/>
</cp:coreProperties>
</file>