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50" windowHeight="3885" activeTab="5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</sheets>
  <definedNames/>
  <calcPr fullCalcOnLoad="1"/>
</workbook>
</file>

<file path=xl/sharedStrings.xml><?xml version="1.0" encoding="utf-8"?>
<sst xmlns="http://schemas.openxmlformats.org/spreadsheetml/2006/main" count="190" uniqueCount="132">
  <si>
    <t>地　　　　　點</t>
  </si>
  <si>
    <t>土地</t>
  </si>
  <si>
    <t>經　　緯　　度</t>
  </si>
  <si>
    <t>分</t>
  </si>
  <si>
    <t>秒</t>
  </si>
  <si>
    <t>度</t>
  </si>
  <si>
    <t>表1-1、本區境界</t>
  </si>
  <si>
    <t>東明里西北側</t>
  </si>
  <si>
    <t>四　至　極　位　置</t>
  </si>
  <si>
    <t>民族路6段及新榮路口</t>
  </si>
  <si>
    <t>蚵間里蚵殼港</t>
  </si>
  <si>
    <t>蚵間里洋寮處</t>
  </si>
  <si>
    <t>永興里保興橋</t>
  </si>
  <si>
    <t>民國106年</t>
  </si>
  <si>
    <t>合     計</t>
  </si>
  <si>
    <t>田</t>
  </si>
  <si>
    <t>旱</t>
  </si>
  <si>
    <t>其他</t>
  </si>
  <si>
    <t>民國99年</t>
  </si>
  <si>
    <t>民國100年</t>
  </si>
  <si>
    <t>民國101年</t>
  </si>
  <si>
    <t>民國102年</t>
  </si>
  <si>
    <t>民國103年</t>
  </si>
  <si>
    <t>民國104年</t>
  </si>
  <si>
    <t>民國105年</t>
  </si>
  <si>
    <t>表1-3、本區實施三七五減租成果</t>
  </si>
  <si>
    <t>佃農戶數</t>
  </si>
  <si>
    <t>土地筆數</t>
  </si>
  <si>
    <t>租約件數</t>
  </si>
  <si>
    <t>訂  約  面　積　　　（公頃）</t>
  </si>
  <si>
    <t>(戶)</t>
  </si>
  <si>
    <t>(筆)</t>
  </si>
  <si>
    <t>(件)</t>
  </si>
  <si>
    <t>合　計</t>
  </si>
  <si>
    <t>其　他</t>
  </si>
  <si>
    <t>民國99年底</t>
  </si>
  <si>
    <t>民國100年底</t>
  </si>
  <si>
    <t>民國101年底</t>
  </si>
  <si>
    <t>民國102年底</t>
  </si>
  <si>
    <t>民國103年底</t>
  </si>
  <si>
    <t>民國104年底</t>
  </si>
  <si>
    <t>民國105年底</t>
  </si>
  <si>
    <t>民國106年底</t>
  </si>
  <si>
    <t>單位：公頃</t>
  </si>
  <si>
    <t>徵 收 面 積</t>
  </si>
  <si>
    <t>(公頃)</t>
  </si>
  <si>
    <t>補償費用（新台幣元）</t>
  </si>
  <si>
    <t>表1-5、本區租佃委員會調解調處案件</t>
  </si>
  <si>
    <t>單位：件</t>
  </si>
  <si>
    <t>總計</t>
  </si>
  <si>
    <t>成　立</t>
  </si>
  <si>
    <t>不成立</t>
  </si>
  <si>
    <t>民國104年</t>
  </si>
  <si>
    <t>資料來源：本公所農經課。</t>
  </si>
  <si>
    <t>土地</t>
  </si>
  <si>
    <t>表1-6、本區已登錄土地面積</t>
  </si>
  <si>
    <t>單位：公頃</t>
  </si>
  <si>
    <t>用地別</t>
  </si>
  <si>
    <t>面積</t>
  </si>
  <si>
    <t>合計</t>
  </si>
  <si>
    <t>公有</t>
  </si>
  <si>
    <t>私有</t>
  </si>
  <si>
    <t>公私共有</t>
  </si>
  <si>
    <t>總計</t>
  </si>
  <si>
    <t>非都市土地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</si>
  <si>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</si>
  <si>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</si>
  <si>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</si>
  <si>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</si>
  <si>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</si>
  <si>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</si>
  <si>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</si>
  <si>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</si>
  <si>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</si>
  <si>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</si>
  <si>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</si>
  <si>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</si>
  <si>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</si>
  <si>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</si>
  <si>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</si>
  <si>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國土保護用地</t>
  </si>
  <si>
    <t>殯葬用地</t>
  </si>
  <si>
    <t>特定目的事業用地</t>
  </si>
  <si>
    <t>暫未編訂用地</t>
  </si>
  <si>
    <t>其它用地</t>
  </si>
  <si>
    <t>小計</t>
  </si>
  <si>
    <t>都市土地及其它</t>
  </si>
  <si>
    <t>民國107年</t>
  </si>
  <si>
    <t>民國106年</t>
  </si>
  <si>
    <t>民國107年底</t>
  </si>
  <si>
    <t>表1-4、本區土地</t>
  </si>
  <si>
    <t>徵收面積</t>
  </si>
  <si>
    <t>總  計</t>
  </si>
  <si>
    <t>公共衛生
及環境保
護事業</t>
  </si>
  <si>
    <t>社會福
利事業</t>
  </si>
  <si>
    <r>
      <t>教育</t>
    </r>
    <r>
      <rPr>
        <sz val="9"/>
        <rFont val="新細明體"/>
        <family val="1"/>
      </rPr>
      <t>、</t>
    </r>
    <r>
      <rPr>
        <sz val="9"/>
        <rFont val="標楷體"/>
        <family val="4"/>
      </rPr>
      <t>學術
及文化事業</t>
    </r>
  </si>
  <si>
    <r>
      <t>政府機關</t>
    </r>
    <r>
      <rPr>
        <sz val="9"/>
        <rFont val="新細明體"/>
        <family val="1"/>
      </rPr>
      <t>、</t>
    </r>
    <r>
      <rPr>
        <sz val="9"/>
        <rFont val="標楷體"/>
        <family val="4"/>
      </rPr>
      <t>地方自治
機關及其
他公共建築</t>
    </r>
  </si>
  <si>
    <t>改良物補償(含遷移費)</t>
  </si>
  <si>
    <t>國防
事業</t>
  </si>
  <si>
    <t>交通
事業</t>
  </si>
  <si>
    <t>公用
事業</t>
  </si>
  <si>
    <t>水利
事業</t>
  </si>
  <si>
    <t>國營
事業</t>
  </si>
  <si>
    <t>地價
補償</t>
  </si>
  <si>
    <t>短欠
佃租</t>
  </si>
  <si>
    <t>災歉減
免佃租</t>
  </si>
  <si>
    <t>繳租折
算糾紛</t>
  </si>
  <si>
    <t>正產副
產糾紛</t>
  </si>
  <si>
    <t>租期
糾紛</t>
  </si>
  <si>
    <t>耕地面
積糾紛</t>
  </si>
  <si>
    <t>地目等則
變更糾紛</t>
  </si>
  <si>
    <t>田寮或基地
租佃糾紛</t>
  </si>
  <si>
    <t>減租條例
十六條糾紛</t>
  </si>
  <si>
    <t>民國108年</t>
  </si>
  <si>
    <t>民國108年底</t>
  </si>
  <si>
    <t>極東</t>
  </si>
  <si>
    <t>極西</t>
  </si>
  <si>
    <t>極南</t>
  </si>
  <si>
    <t>極北</t>
  </si>
  <si>
    <t>中心地點</t>
  </si>
  <si>
    <t>方位別</t>
  </si>
  <si>
    <t>東經</t>
  </si>
  <si>
    <t>東經</t>
  </si>
  <si>
    <t>北緯</t>
  </si>
  <si>
    <t>年底別</t>
  </si>
  <si>
    <t>年底別　　</t>
  </si>
  <si>
    <t>面積(公頃)</t>
  </si>
  <si>
    <t>戶數(戶)</t>
  </si>
  <si>
    <t>資料來源：桃園市政府民政局。</t>
  </si>
  <si>
    <t>資料來源：桃園市政府地政局。</t>
  </si>
  <si>
    <t>資料來源：桃園市政府地政局。</t>
  </si>
  <si>
    <t>表1-2、本區實施「三七五」減租後佃農購買耕地面積與戶數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</si>
</sst>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#,##0;[Red]#,##0"/>
    <numFmt numFmtId="186" formatCode="0.0"/>
    <numFmt numFmtId="187" formatCode="0_);[Red]\(0\)"/>
    <numFmt numFmtId="188" formatCode="0.0000;[Red]0.0000"/>
    <numFmt numFmtId="189" formatCode="#,##0.00;[Red]#,##0.00"/>
    <numFmt numFmtId="190" formatCode="#,##0_);\(#,##0\)"/>
    <numFmt numFmtId="191" formatCode="#,##0.00_);\(#,##0.00\)"/>
    <numFmt numFmtId="192" formatCode="000"/>
    <numFmt numFmtId="193" formatCode="#,##0_ ;[Red]\-#,##0\ "/>
    <numFmt numFmtId="194" formatCode="#,##0_ "/>
    <numFmt numFmtId="195" formatCode="#,##0.0000_ "/>
    <numFmt numFmtId="196" formatCode="0.0000_ "/>
    <numFmt numFmtId="197" formatCode="0_ "/>
    <numFmt numFmtId="198" formatCode="#,##0.0000;[Red]#,##0.0000"/>
    <numFmt numFmtId="199" formatCode="#,##0.0000_);[Red]\(#,##0.0000\)"/>
    <numFmt numFmtId="200" formatCode="#,##0.0000_);\(#,##0.0000\)"/>
    <numFmt numFmtId="201" formatCode="[$-404]AM/PM\ hh:mm:ss"/>
    <numFmt numFmtId="202" formatCode="#,##0_);[Red]\(#,##0\)"/>
  </numFmts>
  <fonts count="57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0"/>
      <name val="Times New Roman"/>
      <family val="1"/>
    </font>
    <font>
      <b/>
      <sz val="12"/>
      <name val="標楷體"/>
      <family val="4"/>
    </font>
    <font>
      <b/>
      <sz val="9"/>
      <name val="標楷體"/>
      <family val="4"/>
    </font>
    <font>
      <b/>
      <sz val="11"/>
      <name val="標楷體"/>
      <family val="4"/>
    </font>
    <font>
      <b/>
      <sz val="16"/>
      <name val="標楷體"/>
      <family val="4"/>
    </font>
    <font>
      <b/>
      <sz val="1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9"/>
      <name val="華康粗圓體"/>
      <family val="3"/>
    </font>
    <font>
      <sz val="8.5"/>
      <name val="Times New Roman"/>
      <family val="1"/>
    </font>
    <font>
      <sz val="12"/>
      <name val="標楷體"/>
      <family val="4"/>
    </font>
    <font>
      <sz val="8"/>
      <name val="Times New Roman"/>
      <family val="1"/>
    </font>
    <font>
      <b/>
      <sz val="8"/>
      <name val="標楷體"/>
      <family val="4"/>
    </font>
    <font>
      <b/>
      <sz val="7"/>
      <name val="標楷體"/>
      <family val="4"/>
    </font>
    <font>
      <sz val="7"/>
      <name val="Times New Roman"/>
      <family val="1"/>
    </font>
    <font>
      <sz val="7.5"/>
      <name val="標楷體"/>
      <family val="4"/>
    </font>
    <font>
      <sz val="7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194" fontId="2" fillId="0" borderId="10" xfId="0" applyNumberFormat="1" applyFont="1" applyBorder="1" applyAlignment="1">
      <alignment horizontal="right" vertical="center"/>
    </xf>
    <xf numFmtId="194" fontId="2" fillId="0" borderId="11" xfId="0" applyNumberFormat="1" applyFont="1" applyBorder="1" applyAlignment="1">
      <alignment horizontal="right" vertical="center"/>
    </xf>
    <xf numFmtId="194" fontId="2" fillId="0" borderId="12" xfId="0" applyNumberFormat="1" applyFont="1" applyBorder="1" applyAlignment="1">
      <alignment horizontal="right" vertical="center"/>
    </xf>
    <xf numFmtId="194" fontId="2" fillId="0" borderId="13" xfId="0" applyNumberFormat="1" applyFont="1" applyBorder="1" applyAlignment="1">
      <alignment horizontal="right" vertical="center"/>
    </xf>
    <xf numFmtId="194" fontId="2" fillId="0" borderId="14" xfId="0" applyNumberFormat="1" applyFont="1" applyBorder="1" applyAlignment="1">
      <alignment horizontal="right" vertical="center"/>
    </xf>
    <xf numFmtId="194" fontId="2" fillId="0" borderId="15" xfId="0" applyNumberFormat="1" applyFont="1" applyBorder="1" applyAlignment="1">
      <alignment horizontal="right" vertical="center"/>
    </xf>
    <xf numFmtId="194" fontId="2" fillId="0" borderId="16" xfId="0" applyNumberFormat="1" applyFont="1" applyBorder="1" applyAlignment="1">
      <alignment horizontal="right" vertical="center"/>
    </xf>
    <xf numFmtId="194" fontId="2" fillId="0" borderId="17" xfId="0" applyNumberFormat="1" applyFont="1" applyBorder="1" applyAlignment="1">
      <alignment horizontal="right" vertical="center"/>
    </xf>
    <xf numFmtId="194" fontId="2" fillId="0" borderId="0" xfId="0" applyNumberFormat="1" applyFont="1" applyBorder="1" applyAlignment="1">
      <alignment horizontal="right" vertical="center"/>
    </xf>
    <xf numFmtId="194" fontId="2" fillId="0" borderId="18" xfId="0" applyNumberFormat="1" applyFont="1" applyBorder="1" applyAlignment="1">
      <alignment horizontal="right" vertical="center"/>
    </xf>
    <xf numFmtId="194" fontId="2" fillId="0" borderId="19" xfId="0" applyNumberFormat="1" applyFont="1" applyBorder="1" applyAlignment="1">
      <alignment horizontal="right" vertical="center"/>
    </xf>
    <xf numFmtId="194" fontId="2" fillId="0" borderId="20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13" fillId="0" borderId="22" xfId="0" applyFont="1" applyBorder="1" applyAlignment="1">
      <alignment horizontal="distributed" vertical="center"/>
    </xf>
    <xf numFmtId="41" fontId="14" fillId="0" borderId="10" xfId="0" applyNumberFormat="1" applyFont="1" applyBorder="1" applyAlignment="1">
      <alignment horizontal="right" vertical="center"/>
    </xf>
    <xf numFmtId="41" fontId="14" fillId="0" borderId="12" xfId="0" applyNumberFormat="1" applyFont="1" applyBorder="1" applyAlignment="1">
      <alignment horizontal="right" vertical="center"/>
    </xf>
    <xf numFmtId="196" fontId="2" fillId="0" borderId="10" xfId="0" applyNumberFormat="1" applyFont="1" applyBorder="1" applyAlignment="1">
      <alignment horizontal="right" vertical="center"/>
    </xf>
    <xf numFmtId="197" fontId="2" fillId="0" borderId="12" xfId="0" applyNumberFormat="1" applyFont="1" applyBorder="1" applyAlignment="1">
      <alignment horizontal="right" vertical="center"/>
    </xf>
    <xf numFmtId="41" fontId="14" fillId="0" borderId="23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distributed" vertical="center"/>
    </xf>
    <xf numFmtId="41" fontId="14" fillId="0" borderId="25" xfId="0" applyNumberFormat="1" applyFont="1" applyBorder="1" applyAlignment="1">
      <alignment horizontal="right" vertical="center"/>
    </xf>
    <xf numFmtId="41" fontId="14" fillId="0" borderId="19" xfId="0" applyNumberFormat="1" applyFont="1" applyBorder="1" applyAlignment="1">
      <alignment horizontal="right" vertical="center"/>
    </xf>
    <xf numFmtId="41" fontId="14" fillId="0" borderId="2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3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85" fontId="2" fillId="0" borderId="23" xfId="0" applyNumberFormat="1" applyFont="1" applyBorder="1" applyAlignment="1">
      <alignment horizontal="right" vertical="center"/>
    </xf>
    <xf numFmtId="185" fontId="2" fillId="0" borderId="11" xfId="0" applyNumberFormat="1" applyFont="1" applyBorder="1" applyAlignment="1">
      <alignment horizontal="right" vertical="center"/>
    </xf>
    <xf numFmtId="198" fontId="2" fillId="0" borderId="11" xfId="0" applyNumberFormat="1" applyFont="1" applyBorder="1" applyAlignment="1">
      <alignment horizontal="right" vertical="center"/>
    </xf>
    <xf numFmtId="198" fontId="2" fillId="0" borderId="10" xfId="0" applyNumberFormat="1" applyFont="1" applyBorder="1" applyAlignment="1">
      <alignment horizontal="right" vertical="center"/>
    </xf>
    <xf numFmtId="198" fontId="2" fillId="0" borderId="1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95" fontId="2" fillId="0" borderId="10" xfId="0" applyNumberFormat="1" applyFont="1" applyBorder="1" applyAlignment="1">
      <alignment horizontal="right" vertical="center"/>
    </xf>
    <xf numFmtId="195" fontId="2" fillId="0" borderId="12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195" fontId="2" fillId="0" borderId="19" xfId="0" applyNumberFormat="1" applyFont="1" applyBorder="1" applyAlignment="1">
      <alignment horizontal="right" vertical="center"/>
    </xf>
    <xf numFmtId="195" fontId="2" fillId="0" borderId="26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98" fontId="2" fillId="0" borderId="10" xfId="33" applyNumberFormat="1" applyFont="1" applyBorder="1" applyAlignment="1">
      <alignment horizontal="right" vertical="center"/>
    </xf>
    <xf numFmtId="41" fontId="14" fillId="0" borderId="12" xfId="33" applyNumberFormat="1" applyFont="1" applyBorder="1" applyAlignment="1">
      <alignment horizontal="right" vertical="center"/>
    </xf>
    <xf numFmtId="185" fontId="2" fillId="0" borderId="10" xfId="33" applyNumberFormat="1" applyFont="1" applyBorder="1" applyAlignment="1">
      <alignment horizontal="right" vertical="center"/>
    </xf>
    <xf numFmtId="198" fontId="2" fillId="0" borderId="23" xfId="33" applyNumberFormat="1" applyFont="1" applyBorder="1" applyAlignment="1">
      <alignment horizontal="right" vertical="center"/>
    </xf>
    <xf numFmtId="198" fontId="2" fillId="0" borderId="11" xfId="33" applyNumberFormat="1" applyFont="1" applyBorder="1" applyAlignment="1">
      <alignment horizontal="right" vertical="center"/>
    </xf>
    <xf numFmtId="185" fontId="2" fillId="0" borderId="12" xfId="33" applyNumberFormat="1" applyFont="1" applyBorder="1" applyAlignment="1">
      <alignment horizontal="right" vertical="center"/>
    </xf>
    <xf numFmtId="198" fontId="14" fillId="0" borderId="12" xfId="33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11" xfId="0" applyFont="1" applyBorder="1" applyAlignment="1">
      <alignment horizontal="right" vertical="center"/>
    </xf>
    <xf numFmtId="194" fontId="22" fillId="0" borderId="10" xfId="33" applyNumberFormat="1" applyFont="1" applyBorder="1" applyAlignment="1">
      <alignment horizontal="right" vertical="center"/>
    </xf>
    <xf numFmtId="194" fontId="22" fillId="0" borderId="12" xfId="33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2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99" fontId="2" fillId="0" borderId="28" xfId="0" applyNumberFormat="1" applyFont="1" applyBorder="1" applyAlignment="1" applyProtection="1">
      <alignment horizontal="right" vertical="center"/>
      <protection locked="0"/>
    </xf>
    <xf numFmtId="199" fontId="2" fillId="0" borderId="32" xfId="0" applyNumberFormat="1" applyFont="1" applyBorder="1" applyAlignment="1" applyProtection="1">
      <alignment horizontal="right" vertical="center"/>
      <protection locked="0"/>
    </xf>
    <xf numFmtId="0" fontId="13" fillId="0" borderId="33" xfId="0" applyFont="1" applyBorder="1" applyAlignment="1">
      <alignment vertical="center"/>
    </xf>
    <xf numFmtId="199" fontId="2" fillId="0" borderId="23" xfId="0" applyNumberFormat="1" applyFont="1" applyBorder="1" applyAlignment="1" applyProtection="1">
      <alignment horizontal="right" vertical="center"/>
      <protection locked="0"/>
    </xf>
    <xf numFmtId="199" fontId="2" fillId="0" borderId="10" xfId="0" applyNumberFormat="1" applyFont="1" applyBorder="1" applyAlignment="1">
      <alignment vertical="center"/>
    </xf>
    <xf numFmtId="199" fontId="2" fillId="0" borderId="12" xfId="0" applyNumberFormat="1" applyFont="1" applyBorder="1" applyAlignment="1">
      <alignment vertical="center"/>
    </xf>
    <xf numFmtId="199" fontId="2" fillId="0" borderId="0" xfId="0" applyNumberFormat="1" applyFont="1" applyFill="1" applyBorder="1" applyAlignment="1">
      <alignment vertical="center"/>
    </xf>
    <xf numFmtId="0" fontId="13" fillId="0" borderId="22" xfId="0" applyFont="1" applyBorder="1" applyAlignment="1">
      <alignment vertical="center"/>
    </xf>
    <xf numFmtId="199" fontId="0" fillId="0" borderId="0" xfId="0" applyNumberFormat="1" applyAlignment="1">
      <alignment vertical="center"/>
    </xf>
    <xf numFmtId="0" fontId="13" fillId="0" borderId="34" xfId="0" applyFont="1" applyBorder="1" applyAlignment="1">
      <alignment horizontal="left" vertical="center"/>
    </xf>
    <xf numFmtId="199" fontId="2" fillId="0" borderId="1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left" vertical="center"/>
    </xf>
    <xf numFmtId="0" fontId="21" fillId="0" borderId="35" xfId="0" applyFont="1" applyBorder="1" applyAlignment="1">
      <alignment horizontal="right" vertical="center"/>
    </xf>
    <xf numFmtId="41" fontId="2" fillId="0" borderId="12" xfId="33" applyNumberFormat="1" applyFont="1" applyBorder="1" applyAlignment="1">
      <alignment horizontal="right" vertical="center"/>
    </xf>
    <xf numFmtId="41" fontId="2" fillId="0" borderId="10" xfId="33" applyNumberFormat="1" applyFont="1" applyBorder="1" applyAlignment="1">
      <alignment horizontal="right" vertical="center"/>
    </xf>
    <xf numFmtId="41" fontId="2" fillId="0" borderId="11" xfId="33" applyNumberFormat="1" applyFont="1" applyBorder="1" applyAlignment="1">
      <alignment horizontal="right" vertical="center"/>
    </xf>
    <xf numFmtId="41" fontId="2" fillId="0" borderId="26" xfId="33" applyNumberFormat="1" applyFont="1" applyBorder="1" applyAlignment="1">
      <alignment horizontal="right" vertical="center"/>
    </xf>
    <xf numFmtId="41" fontId="2" fillId="0" borderId="19" xfId="33" applyNumberFormat="1" applyFont="1" applyBorder="1" applyAlignment="1">
      <alignment horizontal="right" vertical="center"/>
    </xf>
    <xf numFmtId="41" fontId="2" fillId="0" borderId="35" xfId="33" applyNumberFormat="1" applyFont="1" applyBorder="1" applyAlignment="1">
      <alignment horizontal="right" vertical="center"/>
    </xf>
    <xf numFmtId="41" fontId="2" fillId="0" borderId="36" xfId="33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3" fillId="0" borderId="37" xfId="0" applyFont="1" applyBorder="1" applyAlignment="1">
      <alignment horizontal="distributed" vertical="center"/>
    </xf>
    <xf numFmtId="0" fontId="21" fillId="0" borderId="38" xfId="0" applyFont="1" applyBorder="1" applyAlignment="1">
      <alignment vertical="center"/>
    </xf>
    <xf numFmtId="0" fontId="21" fillId="0" borderId="39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2" fillId="0" borderId="1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49" fontId="2" fillId="0" borderId="26" xfId="33" applyNumberFormat="1" applyFont="1" applyBorder="1" applyAlignment="1">
      <alignment horizontal="right" vertical="center"/>
    </xf>
    <xf numFmtId="194" fontId="2" fillId="0" borderId="35" xfId="33" applyNumberFormat="1" applyFont="1" applyBorder="1" applyAlignment="1">
      <alignment horizontal="right" vertical="center"/>
    </xf>
    <xf numFmtId="199" fontId="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33" xfId="0" applyFont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43" xfId="0" applyFont="1" applyBorder="1" applyAlignment="1">
      <alignment horizontal="distributed" vertical="center"/>
    </xf>
    <xf numFmtId="0" fontId="11" fillId="0" borderId="44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12" fillId="0" borderId="4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47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12" fillId="0" borderId="48" xfId="0" applyFont="1" applyBorder="1" applyAlignment="1">
      <alignment horizontal="distributed" vertical="center"/>
    </xf>
    <xf numFmtId="0" fontId="12" fillId="0" borderId="49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 textRotation="255"/>
    </xf>
    <xf numFmtId="0" fontId="12" fillId="0" borderId="50" xfId="0" applyFont="1" applyBorder="1" applyAlignment="1">
      <alignment horizontal="distributed" vertical="center"/>
    </xf>
    <xf numFmtId="0" fontId="13" fillId="0" borderId="5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44" xfId="0" applyFont="1" applyBorder="1" applyAlignment="1">
      <alignment horizontal="distributed" vertical="center"/>
    </xf>
    <xf numFmtId="0" fontId="16" fillId="0" borderId="24" xfId="0" applyFont="1" applyBorder="1" applyAlignment="1">
      <alignment horizontal="distributed" vertical="center"/>
    </xf>
    <xf numFmtId="0" fontId="13" fillId="0" borderId="32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3" fillId="0" borderId="5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3" fillId="0" borderId="4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6" fillId="0" borderId="22" xfId="0" applyFont="1" applyBorder="1" applyAlignment="1">
      <alignment horizontal="distributed" vertical="center"/>
    </xf>
    <xf numFmtId="0" fontId="13" fillId="0" borderId="2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53" xfId="0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13" fillId="0" borderId="45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18" fillId="0" borderId="20" xfId="0" applyFont="1" applyBorder="1" applyAlignment="1">
      <alignment horizontal="right" vertical="center"/>
    </xf>
    <xf numFmtId="195" fontId="2" fillId="0" borderId="10" xfId="0" applyNumberFormat="1" applyFont="1" applyBorder="1" applyAlignment="1">
      <alignment horizontal="right" vertical="center"/>
    </xf>
    <xf numFmtId="195" fontId="2" fillId="0" borderId="19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right" vertical="center"/>
    </xf>
    <xf numFmtId="200" fontId="2" fillId="0" borderId="19" xfId="0" applyNumberFormat="1" applyFont="1" applyBorder="1" applyAlignment="1">
      <alignment horizontal="right" vertical="center"/>
    </xf>
    <xf numFmtId="195" fontId="2" fillId="0" borderId="12" xfId="0" applyNumberFormat="1" applyFont="1" applyBorder="1" applyAlignment="1">
      <alignment horizontal="right" vertical="center"/>
    </xf>
    <xf numFmtId="195" fontId="2" fillId="0" borderId="26" xfId="0" applyNumberFormat="1" applyFont="1" applyBorder="1" applyAlignment="1">
      <alignment horizontal="right" vertical="center"/>
    </xf>
    <xf numFmtId="0" fontId="13" fillId="0" borderId="49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/>
    </xf>
    <xf numFmtId="0" fontId="13" fillId="0" borderId="55" xfId="0" applyFont="1" applyBorder="1" applyAlignment="1">
      <alignment horizontal="center" vertical="center" textRotation="255"/>
    </xf>
    <xf numFmtId="195" fontId="2" fillId="0" borderId="23" xfId="0" applyNumberFormat="1" applyFont="1" applyBorder="1" applyAlignment="1">
      <alignment horizontal="right" vertical="center"/>
    </xf>
    <xf numFmtId="195" fontId="2" fillId="0" borderId="25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" name="AutoShape 15"/>
        <xdr:cNvSpPr>
          <a:spLocks/>
        </xdr:cNvSpPr>
      </xdr:nvSpPr>
      <xdr:spPr>
        <a:xfrm>
          <a:off x="1352550" y="1562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" name="AutoShape 16"/>
        <xdr:cNvSpPr>
          <a:spLocks/>
        </xdr:cNvSpPr>
      </xdr:nvSpPr>
      <xdr:spPr>
        <a:xfrm>
          <a:off x="1352550" y="1562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" name="AutoShape 17"/>
        <xdr:cNvSpPr>
          <a:spLocks/>
        </xdr:cNvSpPr>
      </xdr:nvSpPr>
      <xdr:spPr>
        <a:xfrm>
          <a:off x="1352550" y="1562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" name="AutoShape 18"/>
        <xdr:cNvSpPr>
          <a:spLocks/>
        </xdr:cNvSpPr>
      </xdr:nvSpPr>
      <xdr:spPr>
        <a:xfrm>
          <a:off x="1352550" y="1562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133350</xdr:rowOff>
    </xdr:to>
    <xdr:sp>
      <xdr:nvSpPr>
        <xdr:cNvPr id="5" name="AutoShape 19"/>
        <xdr:cNvSpPr>
          <a:spLocks/>
        </xdr:cNvSpPr>
      </xdr:nvSpPr>
      <xdr:spPr>
        <a:xfrm>
          <a:off x="1352550" y="278130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133350</xdr:rowOff>
    </xdr:to>
    <xdr:sp>
      <xdr:nvSpPr>
        <xdr:cNvPr id="6" name="AutoShape 26"/>
        <xdr:cNvSpPr>
          <a:spLocks/>
        </xdr:cNvSpPr>
      </xdr:nvSpPr>
      <xdr:spPr>
        <a:xfrm>
          <a:off x="1352550" y="217170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" name="AutoShape 30"/>
        <xdr:cNvSpPr>
          <a:spLocks/>
        </xdr:cNvSpPr>
      </xdr:nvSpPr>
      <xdr:spPr>
        <a:xfrm>
          <a:off x="1352550" y="1562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" name="AutoShape 31"/>
        <xdr:cNvSpPr>
          <a:spLocks/>
        </xdr:cNvSpPr>
      </xdr:nvSpPr>
      <xdr:spPr>
        <a:xfrm>
          <a:off x="1352550" y="1562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133350</xdr:rowOff>
    </xdr:to>
    <xdr:sp>
      <xdr:nvSpPr>
        <xdr:cNvPr id="9" name="AutoShape 36"/>
        <xdr:cNvSpPr>
          <a:spLocks/>
        </xdr:cNvSpPr>
      </xdr:nvSpPr>
      <xdr:spPr>
        <a:xfrm>
          <a:off x="1352550" y="156210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133350</xdr:rowOff>
    </xdr:to>
    <xdr:sp>
      <xdr:nvSpPr>
        <xdr:cNvPr id="10" name="AutoShape 37"/>
        <xdr:cNvSpPr>
          <a:spLocks/>
        </xdr:cNvSpPr>
      </xdr:nvSpPr>
      <xdr:spPr>
        <a:xfrm>
          <a:off x="1352550" y="217170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133350</xdr:rowOff>
    </xdr:to>
    <xdr:sp>
      <xdr:nvSpPr>
        <xdr:cNvPr id="11" name="AutoShape 19"/>
        <xdr:cNvSpPr>
          <a:spLocks/>
        </xdr:cNvSpPr>
      </xdr:nvSpPr>
      <xdr:spPr>
        <a:xfrm>
          <a:off x="1352550" y="400050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133350</xdr:rowOff>
    </xdr:to>
    <xdr:sp>
      <xdr:nvSpPr>
        <xdr:cNvPr id="12" name="AutoShape 19"/>
        <xdr:cNvSpPr>
          <a:spLocks/>
        </xdr:cNvSpPr>
      </xdr:nvSpPr>
      <xdr:spPr>
        <a:xfrm>
          <a:off x="1352550" y="339090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133350</xdr:rowOff>
    </xdr:to>
    <xdr:sp>
      <xdr:nvSpPr>
        <xdr:cNvPr id="13" name="AutoShape 19"/>
        <xdr:cNvSpPr>
          <a:spLocks/>
        </xdr:cNvSpPr>
      </xdr:nvSpPr>
      <xdr:spPr>
        <a:xfrm>
          <a:off x="1352550" y="765810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133350</xdr:rowOff>
    </xdr:to>
    <xdr:sp>
      <xdr:nvSpPr>
        <xdr:cNvPr id="14" name="AutoShape 19"/>
        <xdr:cNvSpPr>
          <a:spLocks/>
        </xdr:cNvSpPr>
      </xdr:nvSpPr>
      <xdr:spPr>
        <a:xfrm>
          <a:off x="1352550" y="461010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133350</xdr:rowOff>
    </xdr:to>
    <xdr:sp>
      <xdr:nvSpPr>
        <xdr:cNvPr id="15" name="AutoShape 19"/>
        <xdr:cNvSpPr>
          <a:spLocks/>
        </xdr:cNvSpPr>
      </xdr:nvSpPr>
      <xdr:spPr>
        <a:xfrm>
          <a:off x="1352550" y="521970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133350</xdr:rowOff>
    </xdr:to>
    <xdr:sp>
      <xdr:nvSpPr>
        <xdr:cNvPr id="16" name="AutoShape 19"/>
        <xdr:cNvSpPr>
          <a:spLocks/>
        </xdr:cNvSpPr>
      </xdr:nvSpPr>
      <xdr:spPr>
        <a:xfrm>
          <a:off x="1352550" y="582930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133350</xdr:rowOff>
    </xdr:to>
    <xdr:sp>
      <xdr:nvSpPr>
        <xdr:cNvPr id="17" name="AutoShape 19"/>
        <xdr:cNvSpPr>
          <a:spLocks/>
        </xdr:cNvSpPr>
      </xdr:nvSpPr>
      <xdr:spPr>
        <a:xfrm>
          <a:off x="1352550" y="643890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133350</xdr:rowOff>
    </xdr:to>
    <xdr:sp>
      <xdr:nvSpPr>
        <xdr:cNvPr id="18" name="AutoShape 19"/>
        <xdr:cNvSpPr>
          <a:spLocks/>
        </xdr:cNvSpPr>
      </xdr:nvSpPr>
      <xdr:spPr>
        <a:xfrm>
          <a:off x="1352550" y="7048500"/>
          <a:ext cx="0" cy="1333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AutoShape 66"/>
        <xdr:cNvSpPr>
          <a:spLocks/>
        </xdr:cNvSpPr>
      </xdr:nvSpPr>
      <xdr:spPr>
        <a:xfrm>
          <a:off x="1000125" y="144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AutoShape 68"/>
        <xdr:cNvSpPr>
          <a:spLocks/>
        </xdr:cNvSpPr>
      </xdr:nvSpPr>
      <xdr:spPr>
        <a:xfrm>
          <a:off x="1000125" y="144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AutoShape 69"/>
        <xdr:cNvSpPr>
          <a:spLocks/>
        </xdr:cNvSpPr>
      </xdr:nvSpPr>
      <xdr:spPr>
        <a:xfrm>
          <a:off x="1000125" y="144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" name="AutoShape 70"/>
        <xdr:cNvSpPr>
          <a:spLocks/>
        </xdr:cNvSpPr>
      </xdr:nvSpPr>
      <xdr:spPr>
        <a:xfrm>
          <a:off x="1000125" y="8458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5" name="AutoShape 71"/>
        <xdr:cNvSpPr>
          <a:spLocks/>
        </xdr:cNvSpPr>
      </xdr:nvSpPr>
      <xdr:spPr>
        <a:xfrm>
          <a:off x="1000125" y="8458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6" name="AutoShape 72"/>
        <xdr:cNvSpPr>
          <a:spLocks/>
        </xdr:cNvSpPr>
      </xdr:nvSpPr>
      <xdr:spPr>
        <a:xfrm>
          <a:off x="1000125" y="8458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AutoShape 73"/>
        <xdr:cNvSpPr>
          <a:spLocks/>
        </xdr:cNvSpPr>
      </xdr:nvSpPr>
      <xdr:spPr>
        <a:xfrm>
          <a:off x="1000125" y="1447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1" name="AutoShape 120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2" name="AutoShape 121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" name="AutoShape 122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4" name="AutoShape 123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5" name="AutoShape 124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6" name="AutoShape 125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7" name="AutoShape 126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8" name="AutoShape 127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9" name="AutoShape 128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10" name="AutoShape 132"/>
        <xdr:cNvSpPr>
          <a:spLocks/>
        </xdr:cNvSpPr>
      </xdr:nvSpPr>
      <xdr:spPr>
        <a:xfrm>
          <a:off x="847725" y="8258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11" name="AutoShape 133"/>
        <xdr:cNvSpPr>
          <a:spLocks/>
        </xdr:cNvSpPr>
      </xdr:nvSpPr>
      <xdr:spPr>
        <a:xfrm>
          <a:off x="847725" y="8258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12" name="AutoShape 134"/>
        <xdr:cNvSpPr>
          <a:spLocks/>
        </xdr:cNvSpPr>
      </xdr:nvSpPr>
      <xdr:spPr>
        <a:xfrm>
          <a:off x="847725" y="8258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13" name="AutoShape 135"/>
        <xdr:cNvSpPr>
          <a:spLocks/>
        </xdr:cNvSpPr>
      </xdr:nvSpPr>
      <xdr:spPr>
        <a:xfrm>
          <a:off x="847725" y="8258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14" name="AutoShape 136"/>
        <xdr:cNvSpPr>
          <a:spLocks/>
        </xdr:cNvSpPr>
      </xdr:nvSpPr>
      <xdr:spPr>
        <a:xfrm>
          <a:off x="847725" y="8258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15" name="AutoShape 137"/>
        <xdr:cNvSpPr>
          <a:spLocks/>
        </xdr:cNvSpPr>
      </xdr:nvSpPr>
      <xdr:spPr>
        <a:xfrm>
          <a:off x="847725" y="8258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16" name="AutoShape 138"/>
        <xdr:cNvSpPr>
          <a:spLocks/>
        </xdr:cNvSpPr>
      </xdr:nvSpPr>
      <xdr:spPr>
        <a:xfrm>
          <a:off x="847725" y="8258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17" name="AutoShape 139"/>
        <xdr:cNvSpPr>
          <a:spLocks/>
        </xdr:cNvSpPr>
      </xdr:nvSpPr>
      <xdr:spPr>
        <a:xfrm>
          <a:off x="847725" y="8258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18" name="AutoShape 140"/>
        <xdr:cNvSpPr>
          <a:spLocks/>
        </xdr:cNvSpPr>
      </xdr:nvSpPr>
      <xdr:spPr>
        <a:xfrm>
          <a:off x="847725" y="8258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19" name="AutoShape 141"/>
        <xdr:cNvSpPr>
          <a:spLocks/>
        </xdr:cNvSpPr>
      </xdr:nvSpPr>
      <xdr:spPr>
        <a:xfrm>
          <a:off x="847725" y="8258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20" name="AutoShape 142"/>
        <xdr:cNvSpPr>
          <a:spLocks/>
        </xdr:cNvSpPr>
      </xdr:nvSpPr>
      <xdr:spPr>
        <a:xfrm>
          <a:off x="847725" y="8258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21" name="AutoShape 143"/>
        <xdr:cNvSpPr>
          <a:spLocks/>
        </xdr:cNvSpPr>
      </xdr:nvSpPr>
      <xdr:spPr>
        <a:xfrm>
          <a:off x="847725" y="8258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104775</xdr:colOff>
      <xdr:row>24</xdr:row>
      <xdr:rowOff>0</xdr:rowOff>
    </xdr:to>
    <xdr:sp>
      <xdr:nvSpPr>
        <xdr:cNvPr id="22" name="AutoShape 144"/>
        <xdr:cNvSpPr>
          <a:spLocks/>
        </xdr:cNvSpPr>
      </xdr:nvSpPr>
      <xdr:spPr>
        <a:xfrm>
          <a:off x="847725" y="8258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23" name="AutoShape 145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24" name="AutoShape 146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25" name="AutoShape 147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26" name="AutoShape 148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27" name="AutoShape 149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28" name="AutoShape 150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29" name="AutoShape 151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0" name="AutoShape 152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1" name="AutoShape 154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2" name="AutoShape 155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3" name="AutoShape 156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4" name="AutoShape 157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5" name="AutoShape 158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6" name="AutoShape 159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7" name="AutoShape 160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8" name="AutoShape 161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39" name="AutoShape 162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40" name="AutoShape 163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41" name="AutoShape 164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42" name="AutoShape 165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43" name="AutoShape 166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44" name="AutoShape 167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45" name="AutoShape 168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46" name="AutoShape 172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47" name="AutoShape 173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48" name="AutoShape 174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49" name="AutoShape 175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50" name="AutoShape 176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51" name="AutoShape 177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52" name="AutoShape 178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53" name="AutoShape 179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54" name="AutoShape 180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55" name="AutoShape 181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56" name="AutoShape 182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57" name="AutoShape 183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58" name="AutoShape 184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59" name="AutoShape 185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60" name="AutoShape 186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61" name="AutoShape 187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62" name="AutoShape 188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104775</xdr:colOff>
      <xdr:row>4</xdr:row>
      <xdr:rowOff>0</xdr:rowOff>
    </xdr:to>
    <xdr:sp>
      <xdr:nvSpPr>
        <xdr:cNvPr id="63" name="AutoShape 189"/>
        <xdr:cNvSpPr>
          <a:spLocks/>
        </xdr:cNvSpPr>
      </xdr:nvSpPr>
      <xdr:spPr>
        <a:xfrm>
          <a:off x="847725" y="14001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171450</xdr:rowOff>
    </xdr:from>
    <xdr:to>
      <xdr:col>1</xdr:col>
      <xdr:colOff>133350</xdr:colOff>
      <xdr:row>5</xdr:row>
      <xdr:rowOff>228600</xdr:rowOff>
    </xdr:to>
    <xdr:sp>
      <xdr:nvSpPr>
        <xdr:cNvPr id="64" name="AutoShape 196"/>
        <xdr:cNvSpPr>
          <a:spLocks/>
        </xdr:cNvSpPr>
      </xdr:nvSpPr>
      <xdr:spPr>
        <a:xfrm>
          <a:off x="876300" y="1571625"/>
          <a:ext cx="66675" cy="400050"/>
        </a:xfrm>
        <a:prstGeom prst="leftBrace">
          <a:avLst>
            <a:gd name="adj" fmla="val -4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6</xdr:row>
      <xdr:rowOff>171450</xdr:rowOff>
    </xdr:from>
    <xdr:to>
      <xdr:col>1</xdr:col>
      <xdr:colOff>133350</xdr:colOff>
      <xdr:row>7</xdr:row>
      <xdr:rowOff>238125</xdr:rowOff>
    </xdr:to>
    <xdr:sp>
      <xdr:nvSpPr>
        <xdr:cNvPr id="65" name="AutoShape 197"/>
        <xdr:cNvSpPr>
          <a:spLocks/>
        </xdr:cNvSpPr>
      </xdr:nvSpPr>
      <xdr:spPr>
        <a:xfrm>
          <a:off x="876300" y="2257425"/>
          <a:ext cx="66675" cy="409575"/>
        </a:xfrm>
        <a:prstGeom prst="leftBrace">
          <a:avLst>
            <a:gd name="adj" fmla="val -4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190500</xdr:rowOff>
    </xdr:from>
    <xdr:to>
      <xdr:col>1</xdr:col>
      <xdr:colOff>123825</xdr:colOff>
      <xdr:row>9</xdr:row>
      <xdr:rowOff>247650</xdr:rowOff>
    </xdr:to>
    <xdr:sp>
      <xdr:nvSpPr>
        <xdr:cNvPr id="66" name="AutoShape 199"/>
        <xdr:cNvSpPr>
          <a:spLocks/>
        </xdr:cNvSpPr>
      </xdr:nvSpPr>
      <xdr:spPr>
        <a:xfrm>
          <a:off x="866775" y="2962275"/>
          <a:ext cx="66675" cy="400050"/>
        </a:xfrm>
        <a:prstGeom prst="leftBrace">
          <a:avLst>
            <a:gd name="adj" fmla="val -4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10</xdr:row>
      <xdr:rowOff>180975</xdr:rowOff>
    </xdr:from>
    <xdr:to>
      <xdr:col>1</xdr:col>
      <xdr:colOff>123825</xdr:colOff>
      <xdr:row>11</xdr:row>
      <xdr:rowOff>238125</xdr:rowOff>
    </xdr:to>
    <xdr:sp>
      <xdr:nvSpPr>
        <xdr:cNvPr id="67" name="AutoShape 199"/>
        <xdr:cNvSpPr>
          <a:spLocks/>
        </xdr:cNvSpPr>
      </xdr:nvSpPr>
      <xdr:spPr>
        <a:xfrm>
          <a:off x="866775" y="3638550"/>
          <a:ext cx="66675" cy="400050"/>
        </a:xfrm>
        <a:prstGeom prst="leftBrace">
          <a:avLst>
            <a:gd name="adj" fmla="val -416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142875</xdr:rowOff>
    </xdr:from>
    <xdr:to>
      <xdr:col>1</xdr:col>
      <xdr:colOff>133350</xdr:colOff>
      <xdr:row>13</xdr:row>
      <xdr:rowOff>209550</xdr:rowOff>
    </xdr:to>
    <xdr:sp>
      <xdr:nvSpPr>
        <xdr:cNvPr id="68" name="AutoShape 199"/>
        <xdr:cNvSpPr>
          <a:spLocks/>
        </xdr:cNvSpPr>
      </xdr:nvSpPr>
      <xdr:spPr>
        <a:xfrm>
          <a:off x="876300" y="4286250"/>
          <a:ext cx="66675" cy="409575"/>
        </a:xfrm>
        <a:prstGeom prst="leftBrace">
          <a:avLst>
            <a:gd name="adj" fmla="val -416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14</xdr:row>
      <xdr:rowOff>171450</xdr:rowOff>
    </xdr:from>
    <xdr:to>
      <xdr:col>1</xdr:col>
      <xdr:colOff>133350</xdr:colOff>
      <xdr:row>15</xdr:row>
      <xdr:rowOff>228600</xdr:rowOff>
    </xdr:to>
    <xdr:sp>
      <xdr:nvSpPr>
        <xdr:cNvPr id="69" name="AutoShape 199"/>
        <xdr:cNvSpPr>
          <a:spLocks/>
        </xdr:cNvSpPr>
      </xdr:nvSpPr>
      <xdr:spPr>
        <a:xfrm>
          <a:off x="876300" y="5000625"/>
          <a:ext cx="66675" cy="400050"/>
        </a:xfrm>
        <a:prstGeom prst="leftBrace">
          <a:avLst>
            <a:gd name="adj" fmla="val -416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76200</xdr:colOff>
      <xdr:row>16</xdr:row>
      <xdr:rowOff>171450</xdr:rowOff>
    </xdr:from>
    <xdr:to>
      <xdr:col>1</xdr:col>
      <xdr:colOff>142875</xdr:colOff>
      <xdr:row>17</xdr:row>
      <xdr:rowOff>238125</xdr:rowOff>
    </xdr:to>
    <xdr:sp>
      <xdr:nvSpPr>
        <xdr:cNvPr id="70" name="AutoShape 199"/>
        <xdr:cNvSpPr>
          <a:spLocks/>
        </xdr:cNvSpPr>
      </xdr:nvSpPr>
      <xdr:spPr>
        <a:xfrm>
          <a:off x="885825" y="5686425"/>
          <a:ext cx="66675" cy="409575"/>
        </a:xfrm>
        <a:prstGeom prst="leftBrace">
          <a:avLst>
            <a:gd name="adj" fmla="val -41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76200</xdr:colOff>
      <xdr:row>18</xdr:row>
      <xdr:rowOff>171450</xdr:rowOff>
    </xdr:from>
    <xdr:to>
      <xdr:col>1</xdr:col>
      <xdr:colOff>142875</xdr:colOff>
      <xdr:row>19</xdr:row>
      <xdr:rowOff>228600</xdr:rowOff>
    </xdr:to>
    <xdr:sp>
      <xdr:nvSpPr>
        <xdr:cNvPr id="71" name="AutoShape 199"/>
        <xdr:cNvSpPr>
          <a:spLocks/>
        </xdr:cNvSpPr>
      </xdr:nvSpPr>
      <xdr:spPr>
        <a:xfrm>
          <a:off x="885825" y="6372225"/>
          <a:ext cx="66675" cy="400050"/>
        </a:xfrm>
        <a:prstGeom prst="leftBrace">
          <a:avLst>
            <a:gd name="adj" fmla="val -41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22</xdr:row>
      <xdr:rowOff>171450</xdr:rowOff>
    </xdr:from>
    <xdr:to>
      <xdr:col>1</xdr:col>
      <xdr:colOff>152400</xdr:colOff>
      <xdr:row>23</xdr:row>
      <xdr:rowOff>228600</xdr:rowOff>
    </xdr:to>
    <xdr:sp>
      <xdr:nvSpPr>
        <xdr:cNvPr id="72" name="AutoShape 199"/>
        <xdr:cNvSpPr>
          <a:spLocks/>
        </xdr:cNvSpPr>
      </xdr:nvSpPr>
      <xdr:spPr>
        <a:xfrm>
          <a:off x="895350" y="7743825"/>
          <a:ext cx="66675" cy="400050"/>
        </a:xfrm>
        <a:prstGeom prst="leftBrace">
          <a:avLst>
            <a:gd name="adj" fmla="val -41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171450</xdr:rowOff>
    </xdr:from>
    <xdr:to>
      <xdr:col>1</xdr:col>
      <xdr:colOff>152400</xdr:colOff>
      <xdr:row>21</xdr:row>
      <xdr:rowOff>228600</xdr:rowOff>
    </xdr:to>
    <xdr:sp>
      <xdr:nvSpPr>
        <xdr:cNvPr id="73" name="AutoShape 199"/>
        <xdr:cNvSpPr>
          <a:spLocks/>
        </xdr:cNvSpPr>
      </xdr:nvSpPr>
      <xdr:spPr>
        <a:xfrm>
          <a:off x="895350" y="7058025"/>
          <a:ext cx="66675" cy="400050"/>
        </a:xfrm>
        <a:prstGeom prst="leftBrace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="120" zoomScaleNormal="120" zoomScalePageLayoutView="0" workbookViewId="0" topLeftCell="A1">
      <selection activeCell="C6" sqref="C6:C8"/>
    </sheetView>
  </sheetViews>
  <sheetFormatPr defaultColWidth="8.875" defaultRowHeight="16.5"/>
  <cols>
    <col min="1" max="2" width="8.125" style="2" customWidth="1"/>
    <col min="3" max="3" width="19.875" style="2" customWidth="1"/>
    <col min="4" max="4" width="10.00390625" style="2" customWidth="1"/>
    <col min="5" max="7" width="10.875" style="2" customWidth="1"/>
    <col min="8" max="16384" width="8.875" style="2" customWidth="1"/>
  </cols>
  <sheetData>
    <row r="1" spans="1:6" ht="18.75" customHeight="1">
      <c r="A1" s="102" t="s">
        <v>1</v>
      </c>
      <c r="B1" s="3"/>
      <c r="C1" s="3"/>
      <c r="D1" s="3"/>
      <c r="E1" s="3"/>
      <c r="F1" s="3"/>
    </row>
    <row r="2" spans="1:7" s="1" customFormat="1" ht="26.25" customHeight="1">
      <c r="A2" s="128" t="s">
        <v>6</v>
      </c>
      <c r="B2" s="128"/>
      <c r="C2" s="128"/>
      <c r="D2" s="128"/>
      <c r="E2" s="128"/>
      <c r="F2" s="128"/>
      <c r="G2" s="128"/>
    </row>
    <row r="3" spans="1:7" s="1" customFormat="1" ht="27" customHeight="1" thickBot="1">
      <c r="A3" s="129" t="s">
        <v>113</v>
      </c>
      <c r="B3" s="129"/>
      <c r="C3" s="129"/>
      <c r="D3" s="129"/>
      <c r="E3" s="129"/>
      <c r="F3" s="129"/>
      <c r="G3" s="129"/>
    </row>
    <row r="4" spans="1:7" s="1" customFormat="1" ht="28.5" customHeight="1">
      <c r="A4" s="130" t="s">
        <v>120</v>
      </c>
      <c r="B4" s="131"/>
      <c r="C4" s="134" t="s">
        <v>0</v>
      </c>
      <c r="D4" s="136" t="s">
        <v>2</v>
      </c>
      <c r="E4" s="137"/>
      <c r="F4" s="137"/>
      <c r="G4" s="137"/>
    </row>
    <row r="5" spans="1:7" s="1" customFormat="1" ht="28.5" customHeight="1" thickBot="1">
      <c r="A5" s="132"/>
      <c r="B5" s="133"/>
      <c r="C5" s="135"/>
      <c r="D5" s="117"/>
      <c r="E5" s="19" t="s">
        <v>5</v>
      </c>
      <c r="F5" s="19" t="s">
        <v>3</v>
      </c>
      <c r="G5" s="20" t="s">
        <v>4</v>
      </c>
    </row>
    <row r="6" spans="1:7" s="1" customFormat="1" ht="32.25" customHeight="1">
      <c r="A6" s="141" t="s">
        <v>119</v>
      </c>
      <c r="B6" s="142"/>
      <c r="C6" s="147" t="s">
        <v>7</v>
      </c>
      <c r="D6" s="118" t="s">
        <v>122</v>
      </c>
      <c r="E6" s="7">
        <v>121</v>
      </c>
      <c r="F6" s="8">
        <v>4</v>
      </c>
      <c r="G6" s="9">
        <v>3</v>
      </c>
    </row>
    <row r="7" spans="1:7" s="1" customFormat="1" ht="32.25" customHeight="1">
      <c r="A7" s="143"/>
      <c r="B7" s="144"/>
      <c r="C7" s="139"/>
      <c r="D7" s="21"/>
      <c r="E7" s="7"/>
      <c r="F7" s="7"/>
      <c r="G7" s="9"/>
    </row>
    <row r="8" spans="1:7" s="1" customFormat="1" ht="32.25" customHeight="1">
      <c r="A8" s="145"/>
      <c r="B8" s="146"/>
      <c r="C8" s="148"/>
      <c r="D8" s="119" t="s">
        <v>123</v>
      </c>
      <c r="E8" s="10">
        <v>24</v>
      </c>
      <c r="F8" s="10">
        <v>58</v>
      </c>
      <c r="G8" s="11">
        <v>41</v>
      </c>
    </row>
    <row r="9" spans="1:7" s="1" customFormat="1" ht="32.25" customHeight="1">
      <c r="A9" s="149" t="s">
        <v>8</v>
      </c>
      <c r="B9" s="125" t="s">
        <v>115</v>
      </c>
      <c r="C9" s="138" t="s">
        <v>9</v>
      </c>
      <c r="D9" s="118" t="s">
        <v>121</v>
      </c>
      <c r="E9" s="7">
        <v>121</v>
      </c>
      <c r="F9" s="12">
        <v>9</v>
      </c>
      <c r="G9" s="13">
        <v>31</v>
      </c>
    </row>
    <row r="10" spans="1:7" s="1" customFormat="1" ht="32.25" customHeight="1">
      <c r="A10" s="150"/>
      <c r="B10" s="126"/>
      <c r="C10" s="139"/>
      <c r="D10" s="21"/>
      <c r="E10" s="7"/>
      <c r="F10" s="7"/>
      <c r="G10" s="9"/>
    </row>
    <row r="11" spans="1:7" s="1" customFormat="1" ht="32.25" customHeight="1">
      <c r="A11" s="150"/>
      <c r="B11" s="152"/>
      <c r="C11" s="148"/>
      <c r="D11" s="119" t="s">
        <v>123</v>
      </c>
      <c r="E11" s="10">
        <v>24</v>
      </c>
      <c r="F11" s="10">
        <v>57</v>
      </c>
      <c r="G11" s="11">
        <v>35</v>
      </c>
    </row>
    <row r="12" spans="1:7" s="1" customFormat="1" ht="32.25" customHeight="1">
      <c r="A12" s="150"/>
      <c r="B12" s="125" t="s">
        <v>116</v>
      </c>
      <c r="C12" s="138" t="s">
        <v>10</v>
      </c>
      <c r="D12" s="118" t="s">
        <v>122</v>
      </c>
      <c r="E12" s="12">
        <v>120</v>
      </c>
      <c r="F12" s="12">
        <v>58</v>
      </c>
      <c r="G12" s="14">
        <v>0</v>
      </c>
    </row>
    <row r="13" spans="1:7" s="1" customFormat="1" ht="32.25" customHeight="1">
      <c r="A13" s="150"/>
      <c r="B13" s="126"/>
      <c r="C13" s="139"/>
      <c r="D13" s="21"/>
      <c r="E13" s="7"/>
      <c r="F13" s="7"/>
      <c r="G13" s="15"/>
    </row>
    <row r="14" spans="1:7" s="1" customFormat="1" ht="32.25" customHeight="1">
      <c r="A14" s="150"/>
      <c r="B14" s="152"/>
      <c r="C14" s="148"/>
      <c r="D14" s="119" t="s">
        <v>123</v>
      </c>
      <c r="E14" s="10">
        <v>24</v>
      </c>
      <c r="F14" s="10">
        <v>56</v>
      </c>
      <c r="G14" s="16">
        <v>36</v>
      </c>
    </row>
    <row r="15" spans="1:7" s="1" customFormat="1" ht="32.25" customHeight="1">
      <c r="A15" s="150"/>
      <c r="B15" s="125" t="s">
        <v>117</v>
      </c>
      <c r="C15" s="138" t="s">
        <v>11</v>
      </c>
      <c r="D15" s="118" t="s">
        <v>122</v>
      </c>
      <c r="E15" s="12">
        <v>120</v>
      </c>
      <c r="F15" s="12">
        <v>59</v>
      </c>
      <c r="G15" s="14">
        <v>2</v>
      </c>
    </row>
    <row r="16" spans="1:7" s="1" customFormat="1" ht="32.25" customHeight="1">
      <c r="A16" s="150"/>
      <c r="B16" s="126"/>
      <c r="C16" s="139"/>
      <c r="D16" s="21"/>
      <c r="E16" s="7"/>
      <c r="F16" s="7"/>
      <c r="G16" s="15"/>
    </row>
    <row r="17" spans="1:7" s="1" customFormat="1" ht="32.25" customHeight="1">
      <c r="A17" s="150"/>
      <c r="B17" s="152"/>
      <c r="C17" s="148"/>
      <c r="D17" s="119" t="s">
        <v>123</v>
      </c>
      <c r="E17" s="10">
        <v>24</v>
      </c>
      <c r="F17" s="10">
        <v>56</v>
      </c>
      <c r="G17" s="16">
        <v>12</v>
      </c>
    </row>
    <row r="18" spans="1:7" s="1" customFormat="1" ht="32.25" customHeight="1">
      <c r="A18" s="150"/>
      <c r="B18" s="125" t="s">
        <v>118</v>
      </c>
      <c r="C18" s="138" t="s">
        <v>12</v>
      </c>
      <c r="D18" s="120" t="s">
        <v>122</v>
      </c>
      <c r="E18" s="12">
        <v>121</v>
      </c>
      <c r="F18" s="12">
        <v>1</v>
      </c>
      <c r="G18" s="14">
        <v>47</v>
      </c>
    </row>
    <row r="19" spans="1:7" s="1" customFormat="1" ht="32.25" customHeight="1">
      <c r="A19" s="150"/>
      <c r="B19" s="126"/>
      <c r="C19" s="139"/>
      <c r="D19" s="21"/>
      <c r="E19" s="7"/>
      <c r="F19" s="7"/>
      <c r="G19" s="15"/>
    </row>
    <row r="20" spans="1:7" s="1" customFormat="1" ht="32.25" customHeight="1" thickBot="1">
      <c r="A20" s="151"/>
      <c r="B20" s="127"/>
      <c r="C20" s="140"/>
      <c r="D20" s="121" t="s">
        <v>123</v>
      </c>
      <c r="E20" s="17">
        <v>25</v>
      </c>
      <c r="F20" s="17">
        <v>1</v>
      </c>
      <c r="G20" s="18">
        <v>9</v>
      </c>
    </row>
    <row r="21" spans="1:7" s="1" customFormat="1" ht="21.75" customHeight="1">
      <c r="A21" s="6" t="s">
        <v>128</v>
      </c>
      <c r="B21" s="6"/>
      <c r="C21" s="6"/>
      <c r="D21" s="6"/>
      <c r="E21" s="6"/>
      <c r="F21" s="6"/>
      <c r="G21" s="6"/>
    </row>
    <row r="22" spans="1:7" ht="12.75">
      <c r="A22" s="4"/>
      <c r="B22" s="4"/>
      <c r="C22" s="4"/>
      <c r="D22" s="4"/>
      <c r="E22" s="4"/>
      <c r="F22" s="4"/>
      <c r="G22" s="4"/>
    </row>
  </sheetData>
  <sheetProtection/>
  <mergeCells count="16">
    <mergeCell ref="B15:B17"/>
    <mergeCell ref="C15:C17"/>
    <mergeCell ref="B9:B11"/>
    <mergeCell ref="C9:C11"/>
    <mergeCell ref="B12:B14"/>
    <mergeCell ref="C12:C14"/>
    <mergeCell ref="B18:B20"/>
    <mergeCell ref="A2:G2"/>
    <mergeCell ref="A3:G3"/>
    <mergeCell ref="A4:B5"/>
    <mergeCell ref="C4:C5"/>
    <mergeCell ref="D4:G4"/>
    <mergeCell ref="C18:C20"/>
    <mergeCell ref="A6:B8"/>
    <mergeCell ref="C6:C8"/>
    <mergeCell ref="A9:A20"/>
  </mergeCells>
  <printOptions/>
  <pageMargins left="1.1811023622047245" right="0.7874015748031497" top="1.7716535433070868" bottom="1.1811023622047245" header="1.1023622047244095" footer="0.984251968503937"/>
  <pageSetup firstPageNumber="1" useFirstPageNumber="1" horizontalDpi="600" verticalDpi="600" orientation="portrait" paperSize="9" r:id="rId1"/>
  <headerFooter alignWithMargins="0">
    <oddFooter>&amp;C&amp;"新細明體,粗體"-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="120" zoomScaleNormal="120" zoomScalePageLayoutView="0" workbookViewId="0" topLeftCell="A1">
      <selection activeCell="F8" sqref="F8"/>
    </sheetView>
  </sheetViews>
  <sheetFormatPr defaultColWidth="9.00390625" defaultRowHeight="16.5"/>
  <cols>
    <col min="1" max="1" width="17.75390625" style="26" customWidth="1"/>
    <col min="2" max="5" width="13.00390625" style="26" customWidth="1"/>
    <col min="6" max="6" width="12.25390625" style="26" customWidth="1"/>
    <col min="7" max="16384" width="9.00390625" style="26" customWidth="1"/>
  </cols>
  <sheetData>
    <row r="1" spans="1:6" ht="24.75" customHeight="1">
      <c r="A1" s="102" t="s">
        <v>1</v>
      </c>
      <c r="B1" s="23"/>
      <c r="C1" s="24"/>
      <c r="D1" s="24"/>
      <c r="E1" s="24"/>
      <c r="F1" s="25"/>
    </row>
    <row r="2" spans="1:6" ht="26.25" customHeight="1">
      <c r="A2" s="128" t="s">
        <v>131</v>
      </c>
      <c r="B2" s="128"/>
      <c r="C2" s="128"/>
      <c r="D2" s="128"/>
      <c r="E2" s="128"/>
      <c r="F2" s="128"/>
    </row>
    <row r="3" spans="1:6" ht="12" customHeight="1">
      <c r="A3" s="27"/>
      <c r="B3" s="27"/>
      <c r="C3" s="27"/>
      <c r="D3" s="28"/>
      <c r="E3" s="5"/>
      <c r="F3" s="29"/>
    </row>
    <row r="4" spans="1:6" ht="12" customHeight="1" thickBot="1">
      <c r="A4" s="24"/>
      <c r="B4" s="24"/>
      <c r="C4" s="24"/>
      <c r="D4" s="24"/>
      <c r="E4" s="24"/>
      <c r="F4" s="30"/>
    </row>
    <row r="5" spans="1:6" ht="24" customHeight="1">
      <c r="A5" s="156" t="s">
        <v>124</v>
      </c>
      <c r="B5" s="153" t="s">
        <v>126</v>
      </c>
      <c r="C5" s="154"/>
      <c r="D5" s="154"/>
      <c r="E5" s="155"/>
      <c r="F5" s="158" t="s">
        <v>127</v>
      </c>
    </row>
    <row r="6" spans="1:6" ht="24" customHeight="1" thickBot="1">
      <c r="A6" s="157"/>
      <c r="B6" s="89" t="s">
        <v>14</v>
      </c>
      <c r="C6" s="90" t="s">
        <v>15</v>
      </c>
      <c r="D6" s="90" t="s">
        <v>16</v>
      </c>
      <c r="E6" s="90" t="s">
        <v>17</v>
      </c>
      <c r="F6" s="159"/>
    </row>
    <row r="7" spans="1:6" ht="48" customHeight="1">
      <c r="A7" s="31" t="s">
        <v>18</v>
      </c>
      <c r="B7" s="34">
        <v>0.1186</v>
      </c>
      <c r="C7" s="32">
        <v>0</v>
      </c>
      <c r="D7" s="32">
        <v>0</v>
      </c>
      <c r="E7" s="34">
        <v>0.1186</v>
      </c>
      <c r="F7" s="9">
        <v>1</v>
      </c>
    </row>
    <row r="8" spans="1:6" ht="48" customHeight="1">
      <c r="A8" s="31" t="s">
        <v>19</v>
      </c>
      <c r="B8" s="34">
        <v>0.2504</v>
      </c>
      <c r="C8" s="34">
        <v>0.2504</v>
      </c>
      <c r="D8" s="32">
        <v>0</v>
      </c>
      <c r="E8" s="32">
        <v>0</v>
      </c>
      <c r="F8" s="9">
        <v>1</v>
      </c>
    </row>
    <row r="9" spans="1:6" ht="48" customHeight="1">
      <c r="A9" s="31" t="s">
        <v>20</v>
      </c>
      <c r="B9" s="34">
        <v>0.0654</v>
      </c>
      <c r="C9" s="34">
        <v>0.0654</v>
      </c>
      <c r="D9" s="32">
        <v>0</v>
      </c>
      <c r="E9" s="32">
        <v>0</v>
      </c>
      <c r="F9" s="35">
        <v>1</v>
      </c>
    </row>
    <row r="10" spans="1:6" ht="48" customHeight="1">
      <c r="A10" s="31" t="s">
        <v>21</v>
      </c>
      <c r="B10" s="36">
        <v>0</v>
      </c>
      <c r="C10" s="32">
        <v>0</v>
      </c>
      <c r="D10" s="32">
        <v>0</v>
      </c>
      <c r="E10" s="32">
        <v>0</v>
      </c>
      <c r="F10" s="33">
        <v>0</v>
      </c>
    </row>
    <row r="11" spans="1:6" ht="48" customHeight="1">
      <c r="A11" s="31" t="s">
        <v>22</v>
      </c>
      <c r="B11" s="36">
        <v>0</v>
      </c>
      <c r="C11" s="32">
        <v>0</v>
      </c>
      <c r="D11" s="32">
        <v>0</v>
      </c>
      <c r="E11" s="32">
        <v>0</v>
      </c>
      <c r="F11" s="33">
        <v>0</v>
      </c>
    </row>
    <row r="12" spans="1:6" ht="48" customHeight="1">
      <c r="A12" s="31" t="s">
        <v>23</v>
      </c>
      <c r="B12" s="36">
        <v>0</v>
      </c>
      <c r="C12" s="32">
        <v>0</v>
      </c>
      <c r="D12" s="32">
        <v>0</v>
      </c>
      <c r="E12" s="32">
        <v>0</v>
      </c>
      <c r="F12" s="33">
        <v>0</v>
      </c>
    </row>
    <row r="13" spans="1:6" ht="48" customHeight="1">
      <c r="A13" s="31" t="s">
        <v>24</v>
      </c>
      <c r="B13" s="36">
        <v>0</v>
      </c>
      <c r="C13" s="32">
        <v>0</v>
      </c>
      <c r="D13" s="32">
        <v>0</v>
      </c>
      <c r="E13" s="32">
        <v>0</v>
      </c>
      <c r="F13" s="33">
        <v>0</v>
      </c>
    </row>
    <row r="14" spans="1:6" ht="48" customHeight="1">
      <c r="A14" s="31" t="s">
        <v>88</v>
      </c>
      <c r="B14" s="36">
        <v>0</v>
      </c>
      <c r="C14" s="32">
        <v>0</v>
      </c>
      <c r="D14" s="32">
        <v>0</v>
      </c>
      <c r="E14" s="32">
        <v>0</v>
      </c>
      <c r="F14" s="33">
        <v>0</v>
      </c>
    </row>
    <row r="15" spans="1:7" ht="48" customHeight="1">
      <c r="A15" s="31" t="s">
        <v>87</v>
      </c>
      <c r="B15" s="36">
        <v>0</v>
      </c>
      <c r="C15" s="32">
        <v>0</v>
      </c>
      <c r="D15" s="32">
        <v>0</v>
      </c>
      <c r="E15" s="32">
        <v>0</v>
      </c>
      <c r="F15" s="33">
        <v>0</v>
      </c>
      <c r="G15" s="41"/>
    </row>
    <row r="16" spans="1:7" ht="48" customHeight="1">
      <c r="A16" s="31" t="s">
        <v>113</v>
      </c>
      <c r="B16" s="36">
        <v>0</v>
      </c>
      <c r="C16" s="32">
        <v>0</v>
      </c>
      <c r="D16" s="32">
        <v>0</v>
      </c>
      <c r="E16" s="32">
        <v>0</v>
      </c>
      <c r="F16" s="33">
        <v>0</v>
      </c>
      <c r="G16" s="41"/>
    </row>
    <row r="17" spans="1:7" ht="48" customHeight="1" thickBot="1">
      <c r="A17" s="37"/>
      <c r="B17" s="38"/>
      <c r="C17" s="39"/>
      <c r="D17" s="39"/>
      <c r="E17" s="39"/>
      <c r="F17" s="40"/>
      <c r="G17" s="41"/>
    </row>
    <row r="18" spans="1:3" ht="20.25" customHeight="1">
      <c r="A18" s="42" t="s">
        <v>129</v>
      </c>
      <c r="B18" s="43"/>
      <c r="C18" s="43"/>
    </row>
  </sheetData>
  <sheetProtection/>
  <mergeCells count="4">
    <mergeCell ref="A2:F2"/>
    <mergeCell ref="B5:E5"/>
    <mergeCell ref="A5:A6"/>
    <mergeCell ref="F5:F6"/>
  </mergeCells>
  <printOptions/>
  <pageMargins left="0.984251968503937" right="0.7874015748031497" top="1.1811023622047245" bottom="1.1811023622047245" header="0.9055118110236221" footer="0.984251968503937"/>
  <pageSetup firstPageNumber="2" useFirstPageNumber="1" horizontalDpi="600" verticalDpi="600" orientation="portrait" paperSize="9" r:id="rId2"/>
  <headerFooter alignWithMargins="0">
    <oddFooter>&amp;C&amp;"新細明體,粗體"-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="120" zoomScaleNormal="120" zoomScalePageLayoutView="0" workbookViewId="0" topLeftCell="A13">
      <selection activeCell="A17" sqref="A17"/>
    </sheetView>
  </sheetViews>
  <sheetFormatPr defaultColWidth="8.875" defaultRowHeight="16.5"/>
  <cols>
    <col min="1" max="1" width="13.125" style="26" customWidth="1"/>
    <col min="2" max="8" width="9.375" style="26" customWidth="1"/>
    <col min="9" max="16384" width="8.875" style="26" customWidth="1"/>
  </cols>
  <sheetData>
    <row r="1" spans="1:7" ht="18" customHeight="1">
      <c r="A1" s="102" t="s">
        <v>1</v>
      </c>
      <c r="B1" s="23"/>
      <c r="C1" s="23"/>
      <c r="D1" s="23"/>
      <c r="E1" s="23"/>
      <c r="F1" s="23"/>
      <c r="G1" s="24"/>
    </row>
    <row r="2" spans="1:8" ht="27" customHeight="1">
      <c r="A2" s="128" t="s">
        <v>25</v>
      </c>
      <c r="B2" s="128"/>
      <c r="C2" s="128"/>
      <c r="D2" s="128"/>
      <c r="E2" s="128"/>
      <c r="F2" s="128"/>
      <c r="G2" s="128"/>
      <c r="H2" s="128"/>
    </row>
    <row r="3" spans="1:8" ht="18" customHeight="1" thickBot="1">
      <c r="A3" s="24"/>
      <c r="B3" s="24"/>
      <c r="C3" s="24"/>
      <c r="D3" s="24"/>
      <c r="E3" s="24"/>
      <c r="F3" s="24"/>
      <c r="G3" s="161"/>
      <c r="H3" s="161"/>
    </row>
    <row r="4" spans="1:8" s="47" customFormat="1" ht="25.5" customHeight="1">
      <c r="A4" s="156" t="s">
        <v>124</v>
      </c>
      <c r="B4" s="45" t="s">
        <v>26</v>
      </c>
      <c r="C4" s="46" t="s">
        <v>27</v>
      </c>
      <c r="D4" s="46" t="s">
        <v>28</v>
      </c>
      <c r="E4" s="160" t="s">
        <v>29</v>
      </c>
      <c r="F4" s="154"/>
      <c r="G4" s="154"/>
      <c r="H4" s="154"/>
    </row>
    <row r="5" spans="1:8" s="47" customFormat="1" ht="25.5" customHeight="1" thickBot="1">
      <c r="A5" s="157"/>
      <c r="B5" s="48" t="s">
        <v>30</v>
      </c>
      <c r="C5" s="49" t="s">
        <v>31</v>
      </c>
      <c r="D5" s="49" t="s">
        <v>32</v>
      </c>
      <c r="E5" s="50" t="s">
        <v>33</v>
      </c>
      <c r="F5" s="50" t="s">
        <v>15</v>
      </c>
      <c r="G5" s="50" t="s">
        <v>16</v>
      </c>
      <c r="H5" s="51" t="s">
        <v>17</v>
      </c>
    </row>
    <row r="6" spans="1:8" s="47" customFormat="1" ht="48" customHeight="1">
      <c r="A6" s="31" t="s">
        <v>35</v>
      </c>
      <c r="B6" s="52">
        <v>468</v>
      </c>
      <c r="C6" s="53">
        <v>1624</v>
      </c>
      <c r="D6" s="53">
        <v>482</v>
      </c>
      <c r="E6" s="54">
        <v>530.9199</v>
      </c>
      <c r="F6" s="55">
        <v>471.4989</v>
      </c>
      <c r="G6" s="55">
        <v>5.0356</v>
      </c>
      <c r="H6" s="56">
        <v>54.3854</v>
      </c>
    </row>
    <row r="7" spans="1:8" s="47" customFormat="1" ht="48" customHeight="1">
      <c r="A7" s="31" t="s">
        <v>36</v>
      </c>
      <c r="B7" s="52">
        <v>467</v>
      </c>
      <c r="C7" s="53">
        <v>1602</v>
      </c>
      <c r="D7" s="53">
        <v>469</v>
      </c>
      <c r="E7" s="54">
        <v>402.4217</v>
      </c>
      <c r="F7" s="55">
        <v>382.2311</v>
      </c>
      <c r="G7" s="55">
        <v>5.0356</v>
      </c>
      <c r="H7" s="56">
        <v>15.155</v>
      </c>
    </row>
    <row r="8" spans="1:8" s="47" customFormat="1" ht="48" customHeight="1">
      <c r="A8" s="31" t="s">
        <v>37</v>
      </c>
      <c r="B8" s="57">
        <v>440</v>
      </c>
      <c r="C8" s="7">
        <v>1519</v>
      </c>
      <c r="D8" s="58">
        <v>448</v>
      </c>
      <c r="E8" s="59">
        <v>389.2983</v>
      </c>
      <c r="F8" s="59">
        <v>369.6644</v>
      </c>
      <c r="G8" s="59">
        <v>5.0356</v>
      </c>
      <c r="H8" s="60">
        <v>14.5983</v>
      </c>
    </row>
    <row r="9" spans="1:8" s="47" customFormat="1" ht="48" customHeight="1">
      <c r="A9" s="31" t="s">
        <v>38</v>
      </c>
      <c r="B9" s="57">
        <v>434</v>
      </c>
      <c r="C9" s="7">
        <v>1498</v>
      </c>
      <c r="D9" s="58">
        <v>433</v>
      </c>
      <c r="E9" s="59">
        <v>353.0642</v>
      </c>
      <c r="F9" s="59">
        <v>339.2903</v>
      </c>
      <c r="G9" s="59">
        <v>5.0356</v>
      </c>
      <c r="H9" s="60">
        <v>8.7383</v>
      </c>
    </row>
    <row r="10" spans="1:8" s="47" customFormat="1" ht="48" customHeight="1">
      <c r="A10" s="31" t="s">
        <v>39</v>
      </c>
      <c r="B10" s="57">
        <v>422</v>
      </c>
      <c r="C10" s="7">
        <v>1455</v>
      </c>
      <c r="D10" s="58">
        <v>425</v>
      </c>
      <c r="E10" s="59">
        <v>345.6649</v>
      </c>
      <c r="F10" s="59">
        <v>332.1307</v>
      </c>
      <c r="G10" s="59">
        <v>5.0356</v>
      </c>
      <c r="H10" s="60">
        <v>8.4986</v>
      </c>
    </row>
    <row r="11" spans="1:8" s="47" customFormat="1" ht="48" customHeight="1">
      <c r="A11" s="31" t="s">
        <v>40</v>
      </c>
      <c r="B11" s="57">
        <v>422</v>
      </c>
      <c r="C11" s="7">
        <v>1455</v>
      </c>
      <c r="D11" s="58">
        <v>425</v>
      </c>
      <c r="E11" s="59">
        <v>345.6649</v>
      </c>
      <c r="F11" s="59">
        <v>332.1307</v>
      </c>
      <c r="G11" s="59">
        <v>5.0356</v>
      </c>
      <c r="H11" s="60">
        <v>8.4986</v>
      </c>
    </row>
    <row r="12" spans="1:8" s="47" customFormat="1" ht="48" customHeight="1">
      <c r="A12" s="31" t="s">
        <v>41</v>
      </c>
      <c r="B12" s="57">
        <v>413</v>
      </c>
      <c r="C12" s="7">
        <v>1376</v>
      </c>
      <c r="D12" s="58">
        <v>415</v>
      </c>
      <c r="E12" s="59">
        <v>362.5614</v>
      </c>
      <c r="F12" s="59">
        <v>349.0269</v>
      </c>
      <c r="G12" s="59">
        <v>5.0356</v>
      </c>
      <c r="H12" s="60">
        <v>8.4989</v>
      </c>
    </row>
    <row r="13" spans="1:8" s="47" customFormat="1" ht="48" customHeight="1">
      <c r="A13" s="31" t="s">
        <v>42</v>
      </c>
      <c r="B13" s="57">
        <v>407</v>
      </c>
      <c r="C13" s="7">
        <v>1358</v>
      </c>
      <c r="D13" s="58">
        <v>410</v>
      </c>
      <c r="E13" s="59">
        <v>360.0573</v>
      </c>
      <c r="F13" s="59">
        <v>346.7277</v>
      </c>
      <c r="G13" s="59">
        <v>5.0356</v>
      </c>
      <c r="H13" s="60">
        <v>8.294</v>
      </c>
    </row>
    <row r="14" spans="1:8" s="47" customFormat="1" ht="48" customHeight="1">
      <c r="A14" s="31" t="s">
        <v>89</v>
      </c>
      <c r="B14" s="57">
        <v>401</v>
      </c>
      <c r="C14" s="7">
        <v>1342</v>
      </c>
      <c r="D14" s="58">
        <v>404</v>
      </c>
      <c r="E14" s="59">
        <v>357.4765</v>
      </c>
      <c r="F14" s="59">
        <v>344.3236</v>
      </c>
      <c r="G14" s="59">
        <v>5.0356</v>
      </c>
      <c r="H14" s="60">
        <v>8.1174</v>
      </c>
    </row>
    <row r="15" spans="1:8" s="47" customFormat="1" ht="48" customHeight="1">
      <c r="A15" s="31" t="s">
        <v>114</v>
      </c>
      <c r="B15" s="57">
        <v>393</v>
      </c>
      <c r="C15" s="7">
        <v>1318</v>
      </c>
      <c r="D15" s="58">
        <v>396</v>
      </c>
      <c r="E15" s="59">
        <v>352.5457</v>
      </c>
      <c r="F15" s="59">
        <v>339.4844</v>
      </c>
      <c r="G15" s="59">
        <v>5.0356</v>
      </c>
      <c r="H15" s="60">
        <v>8.0258</v>
      </c>
    </row>
    <row r="16" spans="1:8" s="47" customFormat="1" ht="48" customHeight="1" thickBot="1">
      <c r="A16" s="37"/>
      <c r="B16" s="61"/>
      <c r="C16" s="17"/>
      <c r="D16" s="62"/>
      <c r="E16" s="63"/>
      <c r="F16" s="63"/>
      <c r="G16" s="63"/>
      <c r="H16" s="64"/>
    </row>
    <row r="17" spans="1:2" s="47" customFormat="1" ht="24" customHeight="1">
      <c r="A17" s="42" t="s">
        <v>129</v>
      </c>
      <c r="B17" s="26"/>
    </row>
  </sheetData>
  <sheetProtection/>
  <mergeCells count="4">
    <mergeCell ref="E4:H4"/>
    <mergeCell ref="A2:H2"/>
    <mergeCell ref="G3:H3"/>
    <mergeCell ref="A4:A5"/>
  </mergeCells>
  <printOptions/>
  <pageMargins left="1.1811023622047245" right="0.7874015748031497" top="1.1811023622047245" bottom="1.1811023622047245" header="0.9055118110236221" footer="0.984251968503937"/>
  <pageSetup firstPageNumber="3" useFirstPageNumber="1" horizontalDpi="96" verticalDpi="96" orientation="portrait" paperSize="9" r:id="rId2"/>
  <headerFooter alignWithMargins="0">
    <oddFooter>&amp;C&amp;"新細明體,粗體"-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="120" zoomScaleNormal="120" zoomScalePageLayoutView="0" workbookViewId="0" topLeftCell="A1">
      <pane xSplit="8" ySplit="6" topLeftCell="M16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18" sqref="A18"/>
    </sheetView>
  </sheetViews>
  <sheetFormatPr defaultColWidth="8.875" defaultRowHeight="16.5"/>
  <cols>
    <col min="1" max="1" width="13.125" style="75" customWidth="1"/>
    <col min="2" max="2" width="7.625" style="75" customWidth="1"/>
    <col min="3" max="8" width="9.50390625" style="75" customWidth="1"/>
    <col min="9" max="9" width="9.625" style="75" customWidth="1"/>
    <col min="10" max="15" width="9.625" style="67" customWidth="1"/>
    <col min="16" max="16" width="9.125" style="67" customWidth="1"/>
    <col min="17" max="16384" width="8.875" style="75" customWidth="1"/>
  </cols>
  <sheetData>
    <row r="1" spans="1:16" s="26" customFormat="1" ht="19.5" customHeight="1">
      <c r="A1" s="102" t="s">
        <v>1</v>
      </c>
      <c r="B1" s="23"/>
      <c r="C1" s="23"/>
      <c r="D1" s="23"/>
      <c r="E1" s="23"/>
      <c r="F1" s="23"/>
      <c r="G1" s="23"/>
      <c r="H1" s="24"/>
      <c r="I1" s="24"/>
      <c r="J1" s="65"/>
      <c r="K1" s="65"/>
      <c r="L1" s="23"/>
      <c r="M1" s="23"/>
      <c r="N1" s="23"/>
      <c r="O1" s="24"/>
      <c r="P1" s="66"/>
    </row>
    <row r="2" spans="1:15" s="26" customFormat="1" ht="26.25" customHeight="1">
      <c r="A2" s="169" t="s">
        <v>90</v>
      </c>
      <c r="B2" s="169"/>
      <c r="C2" s="169"/>
      <c r="D2" s="169"/>
      <c r="E2" s="169"/>
      <c r="F2" s="169"/>
      <c r="G2" s="169"/>
      <c r="H2" s="169"/>
      <c r="I2" s="28" t="s">
        <v>91</v>
      </c>
      <c r="J2" s="28"/>
      <c r="K2" s="28"/>
      <c r="L2" s="28"/>
      <c r="M2" s="28"/>
      <c r="N2" s="28"/>
      <c r="O2" s="28"/>
    </row>
    <row r="3" spans="1:16" s="67" customFormat="1" ht="18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29" t="s">
        <v>43</v>
      </c>
    </row>
    <row r="4" spans="1:16" s="67" customFormat="1" ht="26.25" customHeight="1">
      <c r="A4" s="156" t="s">
        <v>125</v>
      </c>
      <c r="B4" s="171" t="s">
        <v>92</v>
      </c>
      <c r="C4" s="174" t="s">
        <v>44</v>
      </c>
      <c r="D4" s="175"/>
      <c r="E4" s="175"/>
      <c r="F4" s="175"/>
      <c r="G4" s="175"/>
      <c r="H4" s="175"/>
      <c r="I4" s="176" t="s">
        <v>45</v>
      </c>
      <c r="J4" s="177"/>
      <c r="K4" s="177"/>
      <c r="L4" s="178"/>
      <c r="M4" s="160" t="s">
        <v>46</v>
      </c>
      <c r="N4" s="154"/>
      <c r="O4" s="154"/>
      <c r="P4" s="154"/>
    </row>
    <row r="5" spans="1:16" s="67" customFormat="1" ht="26.25" customHeight="1">
      <c r="A5" s="170"/>
      <c r="B5" s="172"/>
      <c r="C5" s="164" t="s">
        <v>98</v>
      </c>
      <c r="D5" s="164" t="s">
        <v>99</v>
      </c>
      <c r="E5" s="164" t="s">
        <v>100</v>
      </c>
      <c r="F5" s="164" t="s">
        <v>101</v>
      </c>
      <c r="G5" s="164" t="s">
        <v>93</v>
      </c>
      <c r="H5" s="167" t="s">
        <v>96</v>
      </c>
      <c r="I5" s="162" t="s">
        <v>95</v>
      </c>
      <c r="J5" s="164" t="s">
        <v>94</v>
      </c>
      <c r="K5" s="164" t="s">
        <v>102</v>
      </c>
      <c r="L5" s="179" t="s">
        <v>34</v>
      </c>
      <c r="M5" s="179" t="s">
        <v>33</v>
      </c>
      <c r="N5" s="164" t="s">
        <v>103</v>
      </c>
      <c r="O5" s="164" t="s">
        <v>97</v>
      </c>
      <c r="P5" s="182" t="s">
        <v>34</v>
      </c>
    </row>
    <row r="6" spans="1:16" s="67" customFormat="1" ht="26.25" customHeight="1" thickBot="1">
      <c r="A6" s="157"/>
      <c r="B6" s="173"/>
      <c r="C6" s="165"/>
      <c r="D6" s="165"/>
      <c r="E6" s="165"/>
      <c r="F6" s="165"/>
      <c r="G6" s="166"/>
      <c r="H6" s="168"/>
      <c r="I6" s="163"/>
      <c r="J6" s="165"/>
      <c r="K6" s="165"/>
      <c r="L6" s="180"/>
      <c r="M6" s="181"/>
      <c r="N6" s="181"/>
      <c r="O6" s="165"/>
      <c r="P6" s="183"/>
    </row>
    <row r="7" spans="1:16" s="67" customFormat="1" ht="50.25" customHeight="1">
      <c r="A7" s="31" t="s">
        <v>18</v>
      </c>
      <c r="B7" s="68">
        <v>2.2619</v>
      </c>
      <c r="C7" s="104">
        <v>0</v>
      </c>
      <c r="D7" s="104">
        <v>0</v>
      </c>
      <c r="E7" s="104">
        <v>0</v>
      </c>
      <c r="F7" s="68">
        <v>2.2619</v>
      </c>
      <c r="G7" s="105">
        <v>0</v>
      </c>
      <c r="H7" s="104">
        <v>0</v>
      </c>
      <c r="I7" s="105">
        <v>0</v>
      </c>
      <c r="J7" s="106">
        <v>0</v>
      </c>
      <c r="K7" s="106">
        <v>0</v>
      </c>
      <c r="L7" s="105">
        <v>0</v>
      </c>
      <c r="M7" s="70">
        <v>32264386</v>
      </c>
      <c r="N7" s="70">
        <v>31965498</v>
      </c>
      <c r="O7" s="70">
        <v>298888</v>
      </c>
      <c r="P7" s="69">
        <v>0</v>
      </c>
    </row>
    <row r="8" spans="1:16" s="67" customFormat="1" ht="50.25" customHeight="1">
      <c r="A8" s="31" t="s">
        <v>19</v>
      </c>
      <c r="B8" s="68">
        <v>0.0309</v>
      </c>
      <c r="C8" s="104">
        <v>0</v>
      </c>
      <c r="D8" s="104">
        <v>0</v>
      </c>
      <c r="E8" s="104">
        <v>0</v>
      </c>
      <c r="F8" s="68">
        <v>0.0309</v>
      </c>
      <c r="G8" s="105">
        <v>0</v>
      </c>
      <c r="H8" s="104">
        <v>0</v>
      </c>
      <c r="I8" s="105">
        <v>0</v>
      </c>
      <c r="J8" s="106">
        <v>0</v>
      </c>
      <c r="K8" s="106">
        <v>0</v>
      </c>
      <c r="L8" s="105">
        <v>0</v>
      </c>
      <c r="M8" s="70">
        <v>562380</v>
      </c>
      <c r="N8" s="70">
        <v>562380</v>
      </c>
      <c r="O8" s="105">
        <v>0</v>
      </c>
      <c r="P8" s="104">
        <v>0</v>
      </c>
    </row>
    <row r="9" spans="1:16" s="67" customFormat="1" ht="50.25" customHeight="1">
      <c r="A9" s="31" t="s">
        <v>20</v>
      </c>
      <c r="B9" s="110">
        <v>0</v>
      </c>
      <c r="C9" s="104">
        <v>0</v>
      </c>
      <c r="D9" s="104">
        <v>0</v>
      </c>
      <c r="E9" s="104">
        <v>0</v>
      </c>
      <c r="F9" s="104">
        <v>0</v>
      </c>
      <c r="G9" s="105">
        <v>0</v>
      </c>
      <c r="H9" s="104">
        <v>0</v>
      </c>
      <c r="I9" s="105">
        <v>0</v>
      </c>
      <c r="J9" s="106">
        <v>0</v>
      </c>
      <c r="K9" s="106">
        <v>0</v>
      </c>
      <c r="L9" s="105">
        <v>0</v>
      </c>
      <c r="M9" s="104">
        <v>0</v>
      </c>
      <c r="N9" s="104">
        <v>0</v>
      </c>
      <c r="O9" s="104">
        <v>0</v>
      </c>
      <c r="P9" s="104">
        <v>0</v>
      </c>
    </row>
    <row r="10" spans="1:16" s="67" customFormat="1" ht="50.25" customHeight="1">
      <c r="A10" s="31" t="s">
        <v>21</v>
      </c>
      <c r="B10" s="110">
        <v>0</v>
      </c>
      <c r="C10" s="104">
        <v>0</v>
      </c>
      <c r="D10" s="104">
        <v>0</v>
      </c>
      <c r="E10" s="104">
        <v>0</v>
      </c>
      <c r="F10" s="104">
        <v>0</v>
      </c>
      <c r="G10" s="105">
        <v>0</v>
      </c>
      <c r="H10" s="104">
        <v>0</v>
      </c>
      <c r="I10" s="105">
        <v>0</v>
      </c>
      <c r="J10" s="106">
        <v>0</v>
      </c>
      <c r="K10" s="106">
        <v>0</v>
      </c>
      <c r="L10" s="105">
        <v>0</v>
      </c>
      <c r="M10" s="104">
        <v>0</v>
      </c>
      <c r="N10" s="104">
        <v>0</v>
      </c>
      <c r="O10" s="104">
        <v>0</v>
      </c>
      <c r="P10" s="104">
        <v>0</v>
      </c>
    </row>
    <row r="11" spans="1:16" s="67" customFormat="1" ht="50.25" customHeight="1">
      <c r="A11" s="31" t="s">
        <v>22</v>
      </c>
      <c r="B11" s="71">
        <v>2.1599</v>
      </c>
      <c r="C11" s="104">
        <v>0</v>
      </c>
      <c r="D11" s="104">
        <v>0</v>
      </c>
      <c r="E11" s="104">
        <v>0</v>
      </c>
      <c r="F11" s="68">
        <v>2.1205</v>
      </c>
      <c r="G11" s="105">
        <v>0</v>
      </c>
      <c r="H11" s="104">
        <v>0</v>
      </c>
      <c r="I11" s="105">
        <v>0</v>
      </c>
      <c r="J11" s="106">
        <v>0</v>
      </c>
      <c r="K11" s="72">
        <v>0.0394</v>
      </c>
      <c r="L11" s="105">
        <v>0</v>
      </c>
      <c r="M11" s="73">
        <v>79649436</v>
      </c>
      <c r="N11" s="73">
        <v>68610000</v>
      </c>
      <c r="O11" s="73">
        <v>10168869</v>
      </c>
      <c r="P11" s="73">
        <v>870567</v>
      </c>
    </row>
    <row r="12" spans="1:16" s="67" customFormat="1" ht="50.25" customHeight="1">
      <c r="A12" s="31" t="s">
        <v>23</v>
      </c>
      <c r="B12" s="71">
        <f>D12</f>
        <v>0.3827</v>
      </c>
      <c r="C12" s="104">
        <v>0</v>
      </c>
      <c r="D12" s="74">
        <v>0.3827</v>
      </c>
      <c r="E12" s="104">
        <v>0</v>
      </c>
      <c r="F12" s="69">
        <v>0</v>
      </c>
      <c r="G12" s="105">
        <v>0</v>
      </c>
      <c r="H12" s="104">
        <v>0</v>
      </c>
      <c r="I12" s="105">
        <v>0</v>
      </c>
      <c r="J12" s="106">
        <v>0</v>
      </c>
      <c r="K12" s="106">
        <v>0</v>
      </c>
      <c r="L12" s="105">
        <v>0</v>
      </c>
      <c r="M12" s="73">
        <v>14661791</v>
      </c>
      <c r="N12" s="73">
        <v>13113050</v>
      </c>
      <c r="O12" s="73">
        <v>1548741</v>
      </c>
      <c r="P12" s="104">
        <v>0</v>
      </c>
    </row>
    <row r="13" spans="1:16" s="67" customFormat="1" ht="50.25" customHeight="1">
      <c r="A13" s="31" t="s">
        <v>24</v>
      </c>
      <c r="B13" s="104">
        <v>0</v>
      </c>
      <c r="C13" s="104">
        <v>0</v>
      </c>
      <c r="D13" s="104">
        <v>0</v>
      </c>
      <c r="E13" s="104">
        <v>0</v>
      </c>
      <c r="F13" s="104">
        <v>0</v>
      </c>
      <c r="G13" s="105">
        <v>0</v>
      </c>
      <c r="H13" s="104">
        <v>0</v>
      </c>
      <c r="I13" s="105">
        <v>0</v>
      </c>
      <c r="J13" s="106">
        <v>0</v>
      </c>
      <c r="K13" s="106">
        <v>0</v>
      </c>
      <c r="L13" s="105">
        <v>0</v>
      </c>
      <c r="M13" s="106">
        <v>0</v>
      </c>
      <c r="N13" s="106">
        <v>0</v>
      </c>
      <c r="O13" s="106">
        <v>0</v>
      </c>
      <c r="P13" s="104">
        <v>0</v>
      </c>
    </row>
    <row r="14" spans="1:16" s="67" customFormat="1" ht="50.25" customHeight="1">
      <c r="A14" s="31" t="s">
        <v>13</v>
      </c>
      <c r="B14" s="104">
        <v>0</v>
      </c>
      <c r="C14" s="104">
        <v>0</v>
      </c>
      <c r="D14" s="104">
        <v>0</v>
      </c>
      <c r="E14" s="104">
        <v>0</v>
      </c>
      <c r="F14" s="104">
        <v>0</v>
      </c>
      <c r="G14" s="105">
        <v>0</v>
      </c>
      <c r="H14" s="104">
        <v>0</v>
      </c>
      <c r="I14" s="105">
        <v>0</v>
      </c>
      <c r="J14" s="106">
        <v>0</v>
      </c>
      <c r="K14" s="106">
        <v>0</v>
      </c>
      <c r="L14" s="105">
        <v>0</v>
      </c>
      <c r="M14" s="106">
        <v>0</v>
      </c>
      <c r="N14" s="106">
        <v>0</v>
      </c>
      <c r="O14" s="106">
        <v>0</v>
      </c>
      <c r="P14" s="104">
        <v>0</v>
      </c>
    </row>
    <row r="15" spans="1:16" s="67" customFormat="1" ht="50.25" customHeight="1">
      <c r="A15" s="31" t="s">
        <v>87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5">
        <v>0</v>
      </c>
      <c r="H15" s="104">
        <v>0</v>
      </c>
      <c r="I15" s="105">
        <v>0</v>
      </c>
      <c r="J15" s="106">
        <v>0</v>
      </c>
      <c r="K15" s="106">
        <v>0</v>
      </c>
      <c r="L15" s="105">
        <v>0</v>
      </c>
      <c r="M15" s="106">
        <v>0</v>
      </c>
      <c r="N15" s="106">
        <v>0</v>
      </c>
      <c r="O15" s="106">
        <v>0</v>
      </c>
      <c r="P15" s="104">
        <v>0</v>
      </c>
    </row>
    <row r="16" spans="1:16" s="67" customFormat="1" ht="50.25" customHeight="1" thickBot="1">
      <c r="A16" s="37" t="s">
        <v>113</v>
      </c>
      <c r="B16" s="122">
        <f>F16</f>
        <v>0.0204</v>
      </c>
      <c r="C16" s="107">
        <v>0</v>
      </c>
      <c r="D16" s="107">
        <v>0</v>
      </c>
      <c r="E16" s="107">
        <v>0</v>
      </c>
      <c r="F16" s="122">
        <v>0.0204</v>
      </c>
      <c r="G16" s="108">
        <v>0</v>
      </c>
      <c r="H16" s="107">
        <v>0</v>
      </c>
      <c r="I16" s="108">
        <v>0</v>
      </c>
      <c r="J16" s="109">
        <v>0</v>
      </c>
      <c r="K16" s="109">
        <v>0</v>
      </c>
      <c r="L16" s="108">
        <v>0</v>
      </c>
      <c r="M16" s="109">
        <f>N16</f>
        <v>491400</v>
      </c>
      <c r="N16" s="123">
        <v>491400</v>
      </c>
      <c r="O16" s="109">
        <v>0</v>
      </c>
      <c r="P16" s="107">
        <v>0</v>
      </c>
    </row>
    <row r="17" s="67" customFormat="1" ht="13.5" customHeight="1">
      <c r="A17" s="111" t="s">
        <v>129</v>
      </c>
    </row>
  </sheetData>
  <sheetProtection/>
  <mergeCells count="20">
    <mergeCell ref="A2:H2"/>
    <mergeCell ref="A4:A6"/>
    <mergeCell ref="B4:B6"/>
    <mergeCell ref="C4:H4"/>
    <mergeCell ref="I4:L4"/>
    <mergeCell ref="M4:P4"/>
    <mergeCell ref="L5:L6"/>
    <mergeCell ref="M5:M6"/>
    <mergeCell ref="N5:N6"/>
    <mergeCell ref="P5:P6"/>
    <mergeCell ref="I5:I6"/>
    <mergeCell ref="J5:J6"/>
    <mergeCell ref="K5:K6"/>
    <mergeCell ref="O5:O6"/>
    <mergeCell ref="G5:G6"/>
    <mergeCell ref="C5:C6"/>
    <mergeCell ref="D5:D6"/>
    <mergeCell ref="E5:E6"/>
    <mergeCell ref="F5:F6"/>
    <mergeCell ref="H5:H6"/>
  </mergeCells>
  <printOptions/>
  <pageMargins left="1.1811023622047245" right="0.7874015748031497" top="1.1811023622047245" bottom="1.1811023622047245" header="0.5118110236220472" footer="0.984251968503937"/>
  <pageSetup firstPageNumber="4" useFirstPageNumber="1" horizontalDpi="96" verticalDpi="96" orientation="portrait" paperSize="9" r:id="rId1"/>
  <headerFooter alignWithMargins="0">
    <oddFooter>&amp;C&amp;"新細明體,粗體"-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120" zoomScaleNormal="120" zoomScalePageLayoutView="0" workbookViewId="0" topLeftCell="A1">
      <pane xSplit="11" ySplit="4" topLeftCell="L23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G36" sqref="G36"/>
    </sheetView>
  </sheetViews>
  <sheetFormatPr defaultColWidth="8.875" defaultRowHeight="16.5"/>
  <cols>
    <col min="1" max="1" width="10.625" style="86" customWidth="1"/>
    <col min="2" max="2" width="7.25390625" style="79" customWidth="1"/>
    <col min="3" max="3" width="4.75390625" style="79" customWidth="1"/>
    <col min="4" max="4" width="4.125" style="79" customWidth="1"/>
    <col min="5" max="7" width="5.125" style="79" customWidth="1"/>
    <col min="8" max="8" width="4.125" style="79" customWidth="1"/>
    <col min="9" max="9" width="5.50390625" style="79" customWidth="1"/>
    <col min="10" max="10" width="7.00390625" style="79" customWidth="1"/>
    <col min="11" max="11" width="9.125" style="79" customWidth="1"/>
    <col min="12" max="12" width="7.875" style="79" customWidth="1"/>
    <col min="13" max="13" width="4.00390625" style="87" customWidth="1"/>
    <col min="14" max="16384" width="8.875" style="79" customWidth="1"/>
  </cols>
  <sheetData>
    <row r="1" spans="1:11" s="75" customFormat="1" ht="18.75" customHeight="1">
      <c r="A1" s="102" t="s">
        <v>1</v>
      </c>
      <c r="B1" s="22"/>
      <c r="C1" s="5"/>
      <c r="D1" s="5"/>
      <c r="E1" s="5"/>
      <c r="F1" s="5"/>
      <c r="G1" s="76"/>
      <c r="H1" s="76"/>
      <c r="I1" s="76"/>
      <c r="J1" s="76"/>
      <c r="K1" s="76"/>
    </row>
    <row r="2" spans="1:13" s="75" customFormat="1" ht="24" customHeight="1">
      <c r="A2" s="128" t="s">
        <v>47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186" t="s">
        <v>48</v>
      </c>
      <c r="M3" s="186"/>
    </row>
    <row r="4" spans="1:13" s="80" customFormat="1" ht="45" customHeight="1" thickBot="1">
      <c r="A4" s="112" t="s">
        <v>124</v>
      </c>
      <c r="B4" s="113"/>
      <c r="C4" s="114" t="s">
        <v>49</v>
      </c>
      <c r="D4" s="115" t="s">
        <v>104</v>
      </c>
      <c r="E4" s="115" t="s">
        <v>105</v>
      </c>
      <c r="F4" s="115" t="s">
        <v>106</v>
      </c>
      <c r="G4" s="115" t="s">
        <v>107</v>
      </c>
      <c r="H4" s="115" t="s">
        <v>108</v>
      </c>
      <c r="I4" s="115" t="s">
        <v>109</v>
      </c>
      <c r="J4" s="115" t="s">
        <v>110</v>
      </c>
      <c r="K4" s="115" t="s">
        <v>111</v>
      </c>
      <c r="L4" s="115" t="s">
        <v>112</v>
      </c>
      <c r="M4" s="116" t="s">
        <v>17</v>
      </c>
    </row>
    <row r="5" spans="1:13" s="80" customFormat="1" ht="27" customHeight="1">
      <c r="A5" s="184" t="s">
        <v>18</v>
      </c>
      <c r="B5" s="81" t="s">
        <v>50</v>
      </c>
      <c r="C5" s="82">
        <v>8</v>
      </c>
      <c r="D5" s="105">
        <v>0</v>
      </c>
      <c r="E5" s="82">
        <v>1</v>
      </c>
      <c r="F5" s="105">
        <v>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83">
        <v>7</v>
      </c>
    </row>
    <row r="6" spans="1:13" s="80" customFormat="1" ht="27" customHeight="1">
      <c r="A6" s="184"/>
      <c r="B6" s="81" t="s">
        <v>51</v>
      </c>
      <c r="C6" s="82">
        <v>8</v>
      </c>
      <c r="D6" s="105">
        <v>0</v>
      </c>
      <c r="E6" s="105">
        <v>0</v>
      </c>
      <c r="F6" s="105">
        <v>0</v>
      </c>
      <c r="G6" s="105">
        <v>0</v>
      </c>
      <c r="H6" s="105">
        <v>0</v>
      </c>
      <c r="I6" s="105">
        <v>0</v>
      </c>
      <c r="J6" s="105">
        <v>0</v>
      </c>
      <c r="K6" s="105">
        <v>0</v>
      </c>
      <c r="L6" s="105">
        <v>0</v>
      </c>
      <c r="M6" s="83">
        <v>8</v>
      </c>
    </row>
    <row r="7" spans="1:13" s="80" customFormat="1" ht="27" customHeight="1">
      <c r="A7" s="184" t="s">
        <v>19</v>
      </c>
      <c r="B7" s="81" t="s">
        <v>50</v>
      </c>
      <c r="C7" s="82">
        <v>1</v>
      </c>
      <c r="D7" s="105">
        <v>0</v>
      </c>
      <c r="E7" s="82">
        <v>1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83">
        <v>1</v>
      </c>
    </row>
    <row r="8" spans="1:13" s="80" customFormat="1" ht="27" customHeight="1">
      <c r="A8" s="184"/>
      <c r="B8" s="81" t="s">
        <v>51</v>
      </c>
      <c r="C8" s="82">
        <v>4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82">
        <v>1</v>
      </c>
      <c r="L8" s="105">
        <v>0</v>
      </c>
      <c r="M8" s="83">
        <v>3</v>
      </c>
    </row>
    <row r="9" spans="1:13" s="80" customFormat="1" ht="27" customHeight="1">
      <c r="A9" s="184" t="s">
        <v>20</v>
      </c>
      <c r="B9" s="81" t="s">
        <v>50</v>
      </c>
      <c r="C9" s="105">
        <v>0</v>
      </c>
      <c r="D9" s="105">
        <v>0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4">
        <v>0</v>
      </c>
    </row>
    <row r="10" spans="1:13" s="80" customFormat="1" ht="27" customHeight="1">
      <c r="A10" s="184"/>
      <c r="B10" s="81" t="s">
        <v>51</v>
      </c>
      <c r="C10" s="82">
        <v>2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83">
        <v>2</v>
      </c>
      <c r="M10" s="104">
        <v>0</v>
      </c>
    </row>
    <row r="11" spans="1:13" s="80" customFormat="1" ht="27" customHeight="1">
      <c r="A11" s="184" t="s">
        <v>21</v>
      </c>
      <c r="B11" s="81" t="s">
        <v>50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4">
        <v>0</v>
      </c>
    </row>
    <row r="12" spans="1:13" s="80" customFormat="1" ht="27" customHeight="1">
      <c r="A12" s="184"/>
      <c r="B12" s="81" t="s">
        <v>51</v>
      </c>
      <c r="C12" s="82">
        <v>4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83">
        <v>4</v>
      </c>
      <c r="M12" s="104">
        <v>0</v>
      </c>
    </row>
    <row r="13" spans="1:13" s="80" customFormat="1" ht="27" customHeight="1">
      <c r="A13" s="184" t="s">
        <v>22</v>
      </c>
      <c r="B13" s="81" t="s">
        <v>50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4">
        <v>0</v>
      </c>
    </row>
    <row r="14" spans="1:13" s="80" customFormat="1" ht="27" customHeight="1">
      <c r="A14" s="184"/>
      <c r="B14" s="81" t="s">
        <v>51</v>
      </c>
      <c r="C14" s="82">
        <v>2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83">
        <v>2</v>
      </c>
      <c r="M14" s="104">
        <v>0</v>
      </c>
    </row>
    <row r="15" spans="1:13" s="80" customFormat="1" ht="27" customHeight="1">
      <c r="A15" s="184" t="s">
        <v>52</v>
      </c>
      <c r="B15" s="81" t="s">
        <v>50</v>
      </c>
      <c r="C15" s="82">
        <v>1</v>
      </c>
      <c r="D15" s="82">
        <v>1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4">
        <v>0</v>
      </c>
    </row>
    <row r="16" spans="1:13" s="80" customFormat="1" ht="27" customHeight="1">
      <c r="A16" s="184"/>
      <c r="B16" s="81" t="s">
        <v>51</v>
      </c>
      <c r="C16" s="82">
        <v>4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82">
        <v>1</v>
      </c>
      <c r="L16" s="83">
        <v>1</v>
      </c>
      <c r="M16" s="83">
        <v>2</v>
      </c>
    </row>
    <row r="17" spans="1:13" s="80" customFormat="1" ht="27" customHeight="1">
      <c r="A17" s="184" t="s">
        <v>24</v>
      </c>
      <c r="B17" s="81" t="s">
        <v>50</v>
      </c>
      <c r="C17" s="82">
        <v>1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83">
        <v>1</v>
      </c>
    </row>
    <row r="18" spans="1:13" s="80" customFormat="1" ht="27" customHeight="1">
      <c r="A18" s="184"/>
      <c r="B18" s="81" t="s">
        <v>51</v>
      </c>
      <c r="C18" s="82">
        <v>1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83">
        <v>1</v>
      </c>
      <c r="M18" s="104">
        <v>0</v>
      </c>
    </row>
    <row r="19" spans="1:13" s="80" customFormat="1" ht="27" customHeight="1">
      <c r="A19" s="184" t="s">
        <v>13</v>
      </c>
      <c r="B19" s="81" t="s">
        <v>50</v>
      </c>
      <c r="C19" s="82">
        <v>2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83">
        <v>2</v>
      </c>
      <c r="M19" s="104">
        <v>0</v>
      </c>
    </row>
    <row r="20" spans="1:13" s="80" customFormat="1" ht="27" customHeight="1">
      <c r="A20" s="184"/>
      <c r="B20" s="81" t="s">
        <v>51</v>
      </c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4">
        <v>0</v>
      </c>
    </row>
    <row r="21" spans="1:13" s="80" customFormat="1" ht="27" customHeight="1">
      <c r="A21" s="184" t="s">
        <v>87</v>
      </c>
      <c r="B21" s="81" t="s">
        <v>50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4">
        <v>0</v>
      </c>
    </row>
    <row r="22" spans="1:13" s="80" customFormat="1" ht="27" customHeight="1">
      <c r="A22" s="184"/>
      <c r="B22" s="81" t="s">
        <v>51</v>
      </c>
      <c r="C22" s="82">
        <v>2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83">
        <v>1</v>
      </c>
      <c r="M22" s="83">
        <v>1</v>
      </c>
    </row>
    <row r="23" spans="1:13" s="80" customFormat="1" ht="27" customHeight="1">
      <c r="A23" s="184" t="s">
        <v>113</v>
      </c>
      <c r="B23" s="81" t="s">
        <v>50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4">
        <v>0</v>
      </c>
    </row>
    <row r="24" spans="1:13" s="80" customFormat="1" ht="27" customHeight="1" thickBot="1">
      <c r="A24" s="185"/>
      <c r="B24" s="103" t="s">
        <v>51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7">
        <v>0</v>
      </c>
    </row>
    <row r="25" spans="1:13" s="80" customFormat="1" ht="21.75" customHeight="1">
      <c r="A25" s="6" t="s">
        <v>53</v>
      </c>
      <c r="B25" s="85"/>
      <c r="M25" s="84"/>
    </row>
  </sheetData>
  <sheetProtection/>
  <mergeCells count="12">
    <mergeCell ref="A2:M2"/>
    <mergeCell ref="L3:M3"/>
    <mergeCell ref="A23:A24"/>
    <mergeCell ref="A5:A6"/>
    <mergeCell ref="A9:A10"/>
    <mergeCell ref="A11:A12"/>
    <mergeCell ref="A13:A14"/>
    <mergeCell ref="A15:A16"/>
    <mergeCell ref="A17:A18"/>
    <mergeCell ref="A19:A20"/>
    <mergeCell ref="A7:A8"/>
    <mergeCell ref="A21:A22"/>
  </mergeCells>
  <printOptions/>
  <pageMargins left="1.1811023622047245" right="0.7874015748031497" top="1.1811023622047245" bottom="1.1811023622047245" header="0.9055118110236221" footer="0.984251968503937"/>
  <pageSetup firstPageNumber="6" useFirstPageNumber="1" horizontalDpi="600" verticalDpi="600" orientation="portrait" paperSize="9" r:id="rId2"/>
  <headerFooter alignWithMargins="0">
    <oddFooter>&amp;C&amp;"新細明體,粗體"-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="120" zoomScaleNormal="120" zoomScalePageLayoutView="0" workbookViewId="0" topLeftCell="A1">
      <selection activeCell="G10" sqref="G10"/>
    </sheetView>
  </sheetViews>
  <sheetFormatPr defaultColWidth="9.00390625" defaultRowHeight="16.5"/>
  <cols>
    <col min="1" max="1" width="13.25390625" style="88" customWidth="1"/>
    <col min="2" max="2" width="17.375" style="88" customWidth="1"/>
    <col min="3" max="5" width="12.625" style="88" customWidth="1"/>
    <col min="6" max="6" width="9.625" style="88" customWidth="1"/>
    <col min="7" max="16384" width="9.00390625" style="88" customWidth="1"/>
  </cols>
  <sheetData>
    <row r="1" ht="18" customHeight="1">
      <c r="A1" s="102" t="s">
        <v>54</v>
      </c>
    </row>
    <row r="2" spans="1:6" ht="21" customHeight="1">
      <c r="A2" s="128" t="s">
        <v>55</v>
      </c>
      <c r="B2" s="128"/>
      <c r="C2" s="128"/>
      <c r="D2" s="128"/>
      <c r="E2" s="128"/>
      <c r="F2" s="128"/>
    </row>
    <row r="3" ht="18" customHeight="1" thickBot="1">
      <c r="F3" s="44" t="s">
        <v>56</v>
      </c>
    </row>
    <row r="4" spans="1:6" ht="23.25" customHeight="1">
      <c r="A4" s="193" t="s">
        <v>57</v>
      </c>
      <c r="B4" s="194"/>
      <c r="C4" s="153" t="s">
        <v>58</v>
      </c>
      <c r="D4" s="154"/>
      <c r="E4" s="154"/>
      <c r="F4" s="154"/>
    </row>
    <row r="5" spans="1:6" ht="23.25" customHeight="1" thickBot="1">
      <c r="A5" s="195"/>
      <c r="B5" s="196"/>
      <c r="C5" s="89" t="s">
        <v>59</v>
      </c>
      <c r="D5" s="90" t="s">
        <v>60</v>
      </c>
      <c r="E5" s="90" t="s">
        <v>61</v>
      </c>
      <c r="F5" s="51" t="s">
        <v>62</v>
      </c>
    </row>
    <row r="6" spans="1:6" ht="23.25" customHeight="1">
      <c r="A6" s="193" t="s">
        <v>63</v>
      </c>
      <c r="B6" s="194"/>
      <c r="C6" s="91">
        <f>D6+E6+F6</f>
        <v>8334.1509</v>
      </c>
      <c r="D6" s="91">
        <f>D27+D28</f>
        <v>842.3616999999999</v>
      </c>
      <c r="E6" s="91">
        <v>7439.4983</v>
      </c>
      <c r="F6" s="92">
        <f>F27+F28</f>
        <v>52.29090000000001</v>
      </c>
    </row>
    <row r="7" spans="1:9" ht="23.25" customHeight="1">
      <c r="A7" s="201" t="s">
        <v>64</v>
      </c>
      <c r="B7" s="93" t="s">
        <v>65</v>
      </c>
      <c r="C7" s="94">
        <f aca="true" t="shared" si="0" ref="C7:C13">SUM(D7:F7)</f>
        <v>358.6095</v>
      </c>
      <c r="D7" s="95">
        <v>2.7609</v>
      </c>
      <c r="E7" s="95">
        <v>351.5049</v>
      </c>
      <c r="F7" s="96">
        <v>4.3437</v>
      </c>
      <c r="I7" s="97"/>
    </row>
    <row r="8" spans="1:6" ht="23.25" customHeight="1">
      <c r="A8" s="202"/>
      <c r="B8" s="98" t="s">
        <v>66</v>
      </c>
      <c r="C8" s="94">
        <f t="shared" si="0"/>
        <v>13.1226</v>
      </c>
      <c r="D8" s="95">
        <v>0.7697</v>
      </c>
      <c r="E8" s="95">
        <v>12.3529</v>
      </c>
      <c r="F8" s="104">
        <v>0</v>
      </c>
    </row>
    <row r="9" spans="1:6" ht="23.25" customHeight="1">
      <c r="A9" s="202"/>
      <c r="B9" s="98" t="s">
        <v>67</v>
      </c>
      <c r="C9" s="94">
        <f t="shared" si="0"/>
        <v>0.198</v>
      </c>
      <c r="D9" s="95">
        <v>0.186</v>
      </c>
      <c r="E9" s="95">
        <v>0.012</v>
      </c>
      <c r="F9" s="104">
        <v>0</v>
      </c>
    </row>
    <row r="10" spans="1:6" ht="23.25" customHeight="1">
      <c r="A10" s="202"/>
      <c r="B10" s="98" t="s">
        <v>68</v>
      </c>
      <c r="C10" s="94">
        <f t="shared" si="0"/>
        <v>227.395</v>
      </c>
      <c r="D10" s="95">
        <v>1.3253</v>
      </c>
      <c r="E10" s="95">
        <v>226.0697</v>
      </c>
      <c r="F10" s="104">
        <v>0</v>
      </c>
    </row>
    <row r="11" spans="1:9" ht="23.25" customHeight="1">
      <c r="A11" s="202"/>
      <c r="B11" s="98" t="s">
        <v>69</v>
      </c>
      <c r="C11" s="94">
        <f t="shared" si="0"/>
        <v>5713.523300000001</v>
      </c>
      <c r="D11" s="95">
        <v>69.4134</v>
      </c>
      <c r="E11" s="95">
        <v>5612.1286</v>
      </c>
      <c r="F11" s="96">
        <v>31.9813</v>
      </c>
      <c r="I11" s="97"/>
    </row>
    <row r="12" spans="1:9" ht="23.25" customHeight="1">
      <c r="A12" s="202"/>
      <c r="B12" s="98" t="s">
        <v>70</v>
      </c>
      <c r="C12" s="94">
        <f t="shared" si="0"/>
        <v>13.2394</v>
      </c>
      <c r="D12" s="95">
        <v>1.3343</v>
      </c>
      <c r="E12" s="95">
        <v>11.3691</v>
      </c>
      <c r="F12" s="96">
        <v>0.536</v>
      </c>
      <c r="I12" s="97"/>
    </row>
    <row r="13" spans="1:6" ht="23.25" customHeight="1">
      <c r="A13" s="202"/>
      <c r="B13" s="98" t="s">
        <v>71</v>
      </c>
      <c r="C13" s="94">
        <f t="shared" si="0"/>
        <v>10.727599999999999</v>
      </c>
      <c r="D13" s="95">
        <v>0.7129</v>
      </c>
      <c r="E13" s="95">
        <v>10.0147</v>
      </c>
      <c r="F13" s="104">
        <v>0</v>
      </c>
    </row>
    <row r="14" spans="1:6" ht="23.25" customHeight="1">
      <c r="A14" s="202"/>
      <c r="B14" s="98" t="s">
        <v>72</v>
      </c>
      <c r="C14" s="104">
        <v>0</v>
      </c>
      <c r="D14" s="104">
        <v>0</v>
      </c>
      <c r="E14" s="104">
        <v>0</v>
      </c>
      <c r="F14" s="104">
        <v>0</v>
      </c>
    </row>
    <row r="15" spans="1:6" ht="23.25" customHeight="1">
      <c r="A15" s="202"/>
      <c r="B15" s="98" t="s">
        <v>73</v>
      </c>
      <c r="C15" s="94">
        <f>SUM(D15:F15)</f>
        <v>3.7586</v>
      </c>
      <c r="D15" s="104">
        <v>0</v>
      </c>
      <c r="E15" s="95">
        <v>3.7586</v>
      </c>
      <c r="F15" s="104">
        <v>0</v>
      </c>
    </row>
    <row r="16" spans="1:6" ht="23.25" customHeight="1">
      <c r="A16" s="202"/>
      <c r="B16" s="98" t="s">
        <v>74</v>
      </c>
      <c r="C16" s="104">
        <v>0</v>
      </c>
      <c r="D16" s="104">
        <v>0</v>
      </c>
      <c r="E16" s="104">
        <v>0</v>
      </c>
      <c r="F16" s="104">
        <v>0</v>
      </c>
    </row>
    <row r="17" spans="1:9" ht="23.25" customHeight="1">
      <c r="A17" s="202"/>
      <c r="B17" s="98" t="s">
        <v>75</v>
      </c>
      <c r="C17" s="94">
        <v>358.827</v>
      </c>
      <c r="D17" s="95">
        <v>327.9513</v>
      </c>
      <c r="E17" s="95">
        <v>29.308</v>
      </c>
      <c r="F17" s="96">
        <v>1.5676</v>
      </c>
      <c r="I17" s="97"/>
    </row>
    <row r="18" spans="1:9" ht="23.25" customHeight="1">
      <c r="A18" s="202"/>
      <c r="B18" s="98" t="s">
        <v>76</v>
      </c>
      <c r="C18" s="94">
        <v>970.8974</v>
      </c>
      <c r="D18" s="95">
        <v>109.5104</v>
      </c>
      <c r="E18" s="95">
        <v>858.2955</v>
      </c>
      <c r="F18" s="96">
        <v>3.0916</v>
      </c>
      <c r="I18" s="97"/>
    </row>
    <row r="19" spans="1:9" ht="23.25" customHeight="1">
      <c r="A19" s="202"/>
      <c r="B19" s="98" t="s">
        <v>77</v>
      </c>
      <c r="C19" s="94">
        <f>SUM(D19:F19)</f>
        <v>7.0912999999999995</v>
      </c>
      <c r="D19" s="95">
        <v>0.7261</v>
      </c>
      <c r="E19" s="95">
        <v>6.3542</v>
      </c>
      <c r="F19" s="96">
        <v>0.011</v>
      </c>
      <c r="I19" s="97"/>
    </row>
    <row r="20" spans="1:6" ht="23.25" customHeight="1">
      <c r="A20" s="202"/>
      <c r="B20" s="98" t="s">
        <v>78</v>
      </c>
      <c r="C20" s="104">
        <v>0</v>
      </c>
      <c r="D20" s="104">
        <v>0</v>
      </c>
      <c r="E20" s="104">
        <v>0</v>
      </c>
      <c r="F20" s="104">
        <v>0</v>
      </c>
    </row>
    <row r="21" spans="1:9" ht="23.25" customHeight="1">
      <c r="A21" s="202"/>
      <c r="B21" s="98" t="s">
        <v>79</v>
      </c>
      <c r="C21" s="94">
        <f>SUM(D21:F21)</f>
        <v>22.5502</v>
      </c>
      <c r="D21" s="95">
        <v>22.38</v>
      </c>
      <c r="E21" s="95">
        <v>0.1702</v>
      </c>
      <c r="F21" s="104">
        <v>0</v>
      </c>
      <c r="I21" s="97"/>
    </row>
    <row r="22" spans="1:9" ht="23.25" customHeight="1">
      <c r="A22" s="202"/>
      <c r="B22" s="98" t="s">
        <v>80</v>
      </c>
      <c r="C22" s="94">
        <f>D22+E22</f>
        <v>133.8184</v>
      </c>
      <c r="D22" s="95">
        <v>130.59</v>
      </c>
      <c r="E22" s="95">
        <v>3.2284</v>
      </c>
      <c r="F22" s="104">
        <v>0</v>
      </c>
      <c r="I22" s="97"/>
    </row>
    <row r="23" spans="1:9" ht="23.25" customHeight="1">
      <c r="A23" s="202"/>
      <c r="B23" s="98" t="s">
        <v>81</v>
      </c>
      <c r="C23" s="94">
        <f>SUM(D23:F23)</f>
        <v>16.55</v>
      </c>
      <c r="D23" s="95">
        <v>5.4824</v>
      </c>
      <c r="E23" s="95">
        <v>10.6178</v>
      </c>
      <c r="F23" s="96">
        <v>0.4498</v>
      </c>
      <c r="I23" s="97"/>
    </row>
    <row r="24" spans="1:9" ht="23.25" customHeight="1">
      <c r="A24" s="202"/>
      <c r="B24" s="98" t="s">
        <v>82</v>
      </c>
      <c r="C24" s="104">
        <v>0</v>
      </c>
      <c r="D24" s="95">
        <v>88.1467</v>
      </c>
      <c r="E24" s="95">
        <v>25.2612</v>
      </c>
      <c r="F24" s="96">
        <v>2.387</v>
      </c>
      <c r="I24" s="97"/>
    </row>
    <row r="25" spans="1:9" ht="23.25" customHeight="1">
      <c r="A25" s="202"/>
      <c r="B25" s="98" t="s">
        <v>83</v>
      </c>
      <c r="C25" s="104">
        <v>0</v>
      </c>
      <c r="D25" s="104">
        <v>0</v>
      </c>
      <c r="E25" s="104">
        <v>0</v>
      </c>
      <c r="F25" s="104">
        <v>0</v>
      </c>
      <c r="I25" s="99"/>
    </row>
    <row r="26" spans="1:6" ht="23.25" customHeight="1">
      <c r="A26" s="202"/>
      <c r="B26" s="98" t="s">
        <v>84</v>
      </c>
      <c r="C26" s="104">
        <v>0</v>
      </c>
      <c r="D26" s="104">
        <v>0</v>
      </c>
      <c r="E26" s="104">
        <v>0</v>
      </c>
      <c r="F26" s="104">
        <v>0</v>
      </c>
    </row>
    <row r="27" spans="1:9" ht="23.25" customHeight="1">
      <c r="A27" s="203"/>
      <c r="B27" s="100" t="s">
        <v>85</v>
      </c>
      <c r="C27" s="94">
        <v>7966.1033</v>
      </c>
      <c r="D27" s="101">
        <v>761.2895</v>
      </c>
      <c r="E27" s="101">
        <v>7160.4459</v>
      </c>
      <c r="F27" s="124">
        <f>SUM(F7:F26)</f>
        <v>44.36800000000001</v>
      </c>
      <c r="I27" s="97"/>
    </row>
    <row r="28" spans="1:9" ht="23.25" customHeight="1">
      <c r="A28" s="189" t="s">
        <v>86</v>
      </c>
      <c r="B28" s="190"/>
      <c r="C28" s="204">
        <v>368.0476</v>
      </c>
      <c r="D28" s="187">
        <v>81.0722</v>
      </c>
      <c r="E28" s="197">
        <v>279.0524</v>
      </c>
      <c r="F28" s="199">
        <v>7.9229</v>
      </c>
      <c r="I28" s="97"/>
    </row>
    <row r="29" spans="1:6" ht="23.25" customHeight="1" thickBot="1">
      <c r="A29" s="191"/>
      <c r="B29" s="192"/>
      <c r="C29" s="205"/>
      <c r="D29" s="188"/>
      <c r="E29" s="198"/>
      <c r="F29" s="200"/>
    </row>
    <row r="30" ht="24" customHeight="1">
      <c r="A30" s="6" t="s">
        <v>130</v>
      </c>
    </row>
  </sheetData>
  <sheetProtection/>
  <mergeCells count="10">
    <mergeCell ref="D28:D29"/>
    <mergeCell ref="A28:B29"/>
    <mergeCell ref="A2:F2"/>
    <mergeCell ref="A4:B5"/>
    <mergeCell ref="C4:F4"/>
    <mergeCell ref="E28:E29"/>
    <mergeCell ref="F28:F29"/>
    <mergeCell ref="A6:B6"/>
    <mergeCell ref="A7:A27"/>
    <mergeCell ref="C28:C29"/>
  </mergeCells>
  <printOptions/>
  <pageMargins left="1.1811023622047245" right="0.7874015748031497" top="1.1811023622047245" bottom="1.1811023622047245" header="0.9055118110236221" footer="0.984251968503937"/>
  <pageSetup firstPageNumber="7" useFirstPageNumber="1" horizontalDpi="600" verticalDpi="600" orientation="portrait" paperSize="9" r:id="rId1"/>
  <headerFooter alignWithMargins="0">
    <oddFooter>&amp;C&amp;"新細明體,粗體"-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10025265</cp:lastModifiedBy>
  <cp:lastPrinted>2020-09-21T06:31:11Z</cp:lastPrinted>
  <dcterms:created xsi:type="dcterms:W3CDTF">1999-07-17T03:52:56Z</dcterms:created>
  <dcterms:modified xsi:type="dcterms:W3CDTF">2020-09-23T08:38:46Z</dcterms:modified>
  <cp:category/>
  <cp:version/>
  <cp:contentType/>
  <cp:contentStatus/>
</cp:coreProperties>
</file>