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firstSheet="1" activeTab="5"/>
  </bookViews>
  <sheets>
    <sheet name="本區推行社區發展工作成果" sheetId="1" r:id="rId1"/>
    <sheet name="本區低收入戶人口" sheetId="2" r:id="rId2"/>
    <sheet name="本區身心障礙人口數" sheetId="3" r:id="rId3"/>
    <sheet name="本區身心障礙人口數續" sheetId="4" r:id="rId4"/>
    <sheet name="本區辦理調解業務概況" sheetId="5" r:id="rId5"/>
    <sheet name="本區辦理調解業務概況續" sheetId="6" r:id="rId6"/>
  </sheets>
  <definedNames/>
  <calcPr fullCalcOnLoad="1"/>
</workbook>
</file>

<file path=xl/sharedStrings.xml><?xml version="1.0" encoding="utf-8"?>
<sst xmlns="http://schemas.openxmlformats.org/spreadsheetml/2006/main" count="277" uniqueCount="172">
  <si>
    <t xml:space="preserve">年度別
</t>
  </si>
  <si>
    <t>實際使用經費(元)</t>
  </si>
  <si>
    <t>政府補助款</t>
  </si>
  <si>
    <t>社區自籌款</t>
  </si>
  <si>
    <t>社會福利及社區發展</t>
  </si>
  <si>
    <t>(班)</t>
  </si>
  <si>
    <t>（隊）</t>
  </si>
  <si>
    <t>（處）</t>
  </si>
  <si>
    <t>(隊)</t>
  </si>
  <si>
    <t>（期）</t>
  </si>
  <si>
    <t>(人次)</t>
  </si>
  <si>
    <t>(處)</t>
  </si>
  <si>
    <t>社區活動中心
(幢)</t>
  </si>
  <si>
    <t>社區發展協會數(個)</t>
  </si>
  <si>
    <t>社　區　戶　數(戶)</t>
  </si>
  <si>
    <t>社　區　人口數(人)</t>
  </si>
  <si>
    <t>參加社區發展協會會員數
(人)</t>
  </si>
  <si>
    <t>設置社區生產建設基金
(個)</t>
  </si>
  <si>
    <t>辦理社區幹部訓練</t>
  </si>
  <si>
    <t>社區志願服務隊</t>
  </si>
  <si>
    <t>社區刊物</t>
  </si>
  <si>
    <t>服務成果</t>
  </si>
  <si>
    <t>(受益人次)</t>
  </si>
  <si>
    <t>其他服務</t>
  </si>
  <si>
    <t>社區
圖書室</t>
  </si>
  <si>
    <t>社區
守望
相助隊</t>
  </si>
  <si>
    <t>社區
長壽
俱樂部</t>
  </si>
  <si>
    <t>辦理
社區
觀摩</t>
  </si>
  <si>
    <t>福利服務
或活動</t>
  </si>
  <si>
    <t>社區民俗
藝文康樂
班隊</t>
  </si>
  <si>
    <t>民國96年度</t>
  </si>
  <si>
    <t>民國97年度</t>
  </si>
  <si>
    <t>民國98年度</t>
  </si>
  <si>
    <t>民國99年度</t>
  </si>
  <si>
    <t>民國100年度</t>
  </si>
  <si>
    <t>民國101年度</t>
  </si>
  <si>
    <t>民國102年度</t>
  </si>
  <si>
    <t>　　　　　　　　　　　　　　　　　　　　　　　 表9-1、本區推行社區</t>
  </si>
  <si>
    <t>民國103年度</t>
  </si>
  <si>
    <t>資料來源：桃園市統計年報。</t>
  </si>
  <si>
    <t>民國104年度</t>
  </si>
  <si>
    <t>社區
成長
教室</t>
  </si>
  <si>
    <t>發展工作成果</t>
  </si>
  <si>
    <t xml:space="preserve">社  區  建  設  主  要  項  目 </t>
  </si>
  <si>
    <t>民國105年度</t>
  </si>
  <si>
    <t>理監事人數(人)</t>
  </si>
  <si>
    <t>團隊</t>
  </si>
  <si>
    <t>（人）</t>
  </si>
  <si>
    <t>志工數</t>
  </si>
  <si>
    <t>民國106年度</t>
  </si>
  <si>
    <t xml:space="preserve">表9-2、本區低收入戶人口 </t>
  </si>
  <si>
    <t>單位：戶數：戶</t>
  </si>
  <si>
    <t>人數：人</t>
  </si>
  <si>
    <t>年　底　別</t>
  </si>
  <si>
    <t>總　　　　　　　計</t>
  </si>
  <si>
    <t>第　一　款</t>
  </si>
  <si>
    <t>第　二　款</t>
  </si>
  <si>
    <t>第　三　款</t>
  </si>
  <si>
    <t>戶數</t>
  </si>
  <si>
    <t>占全縣(市)
總戶數比率
（％）</t>
  </si>
  <si>
    <t>人數</t>
  </si>
  <si>
    <t>占全縣(市)
總人數比率
（％）</t>
  </si>
  <si>
    <t>民國96年底</t>
  </si>
  <si>
    <t>民國97年底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</si>
  <si>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</si>
  <si>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</si>
  <si>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</si>
  <si>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</si>
  <si>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</si>
  <si>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</si>
  <si>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</si>
  <si>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</si>
  <si>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</si>
  <si>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資料來源：本公所社會課。</t>
  </si>
  <si>
    <t>說明：1.第一款係指全家人口均無工作能力，且無收入及財產。</t>
  </si>
  <si>
    <t xml:space="preserve">    2.第二款係指全家人口有工作能力者在總人口數三分之一以下，且家庭總收入平均分配全家人</t>
  </si>
  <si>
    <t xml:space="preserve">      口，每人每月在最低生活費三分之二以下。</t>
  </si>
  <si>
    <t xml:space="preserve"> </t>
  </si>
  <si>
    <t xml:space="preserve">    3.第三款係指家庭總收入平均分配全家人口，每人每月逾最低生活費三分之二，且在最低生活</t>
  </si>
  <si>
    <t xml:space="preserve">      費以下。</t>
  </si>
  <si>
    <t>表9-3、本區身心障礙</t>
  </si>
  <si>
    <t>人口數</t>
  </si>
  <si>
    <t>單位：人</t>
  </si>
  <si>
    <t xml:space="preserve">年   底   別    </t>
  </si>
  <si>
    <t>總　計</t>
  </si>
  <si>
    <t>領有舊制身心</t>
  </si>
  <si>
    <t>障礙手冊者</t>
  </si>
  <si>
    <t>合計</t>
  </si>
  <si>
    <t>視覺
障礙者</t>
  </si>
  <si>
    <t>聽覺或平衡
機能障礙者</t>
  </si>
  <si>
    <t>聲音機能或語
言機能障礙者</t>
  </si>
  <si>
    <t>肢體
障礙者</t>
  </si>
  <si>
    <t>智能
障礙者</t>
  </si>
  <si>
    <t>重要器官
失去功能者</t>
  </si>
  <si>
    <t>顏面
損傷者</t>
  </si>
  <si>
    <t>植物人</t>
  </si>
  <si>
    <t>失智症者</t>
  </si>
  <si>
    <t>自閉症者</t>
  </si>
  <si>
    <t>慢性精神
病患者</t>
  </si>
  <si>
    <t>多重
障礙者</t>
  </si>
  <si>
    <t>頑性(難治型)癲癇症者</t>
  </si>
  <si>
    <t>因罕見疾病而致身心功能障礙者</t>
  </si>
  <si>
    <t>其他</t>
  </si>
  <si>
    <t>民國96年底</t>
  </si>
  <si>
    <t>民國97年底</t>
  </si>
  <si>
    <t>民國98年底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</si>
  <si>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</si>
  <si>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</si>
  <si>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</si>
  <si>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</si>
  <si>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</si>
  <si>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</si>
  <si>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</si>
  <si>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</si>
  <si>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人口數(續)</t>
  </si>
  <si>
    <t>單位：人</t>
  </si>
  <si>
    <t xml:space="preserve">年    底    別    </t>
  </si>
  <si>
    <t>領有新制身心</t>
  </si>
  <si>
    <t>身心障礙人數占總人口比率(%)</t>
  </si>
  <si>
    <t>神經系統構造
及精神、心智功能</t>
  </si>
  <si>
    <t>眼、耳及相關
構造與感官功能及疼通</t>
  </si>
  <si>
    <t>涉及聲音及
言語構造及其功能</t>
  </si>
  <si>
    <t>循環、造血、免
疫及呼吸系統構造及其功能</t>
  </si>
  <si>
    <t>消化、新陳代謝
與內分泌系統相關構造及其功能</t>
  </si>
  <si>
    <t>泌尿與生殖系統相關構造
及其功能</t>
  </si>
  <si>
    <t>神經、肌肉、骨骼之移動相關構造
及其功能</t>
  </si>
  <si>
    <t>皮膚與相關
構造及其功能</t>
  </si>
  <si>
    <t>跨兩類別
以上者</t>
  </si>
  <si>
    <t>舊制轉換新制暫無法歸類者</t>
  </si>
  <si>
    <t>…</t>
  </si>
  <si>
    <t>社會福利及社區發展</t>
  </si>
  <si>
    <t>表9-4、本區辦理調解</t>
  </si>
  <si>
    <t>業務概況</t>
  </si>
  <si>
    <t>單位：件</t>
  </si>
  <si>
    <t xml:space="preserve">
年 別 　
</t>
  </si>
  <si>
    <t>總　　　　　計</t>
  </si>
  <si>
    <t>民</t>
  </si>
  <si>
    <t>事</t>
  </si>
  <si>
    <t>合　　　　計</t>
  </si>
  <si>
    <t>債　　　　務</t>
  </si>
  <si>
    <t>營  建  工  程</t>
  </si>
  <si>
    <t>物　　　　權</t>
  </si>
  <si>
    <t>親　　　　　屬</t>
  </si>
  <si>
    <t>繼　　　　　承</t>
  </si>
  <si>
    <t>商　　　　　事</t>
  </si>
  <si>
    <t>其　　　　他</t>
  </si>
  <si>
    <t>計</t>
  </si>
  <si>
    <t>成立</t>
  </si>
  <si>
    <t>不成立</t>
  </si>
  <si>
    <t>民國96年</t>
  </si>
  <si>
    <t>民國97年</t>
  </si>
  <si>
    <t>民國98年</t>
  </si>
  <si>
    <t>民國99年</t>
  </si>
  <si>
    <r>
      <t xml:space="preserve"> </t>
    </r>
    <r>
      <rPr>
        <sz val="9"/>
        <rFont val="細明體"/>
        <family val="3"/>
      </rPr>
      <t>－</t>
    </r>
    <r>
      <rPr>
        <sz val="9"/>
        <rFont val="Times New Roman"/>
        <family val="1"/>
      </rPr>
      <t xml:space="preserve"> </t>
    </r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</si>
  <si>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</si>
  <si>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</si>
  <si>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</si>
  <si>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</si>
  <si>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</si>
  <si>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</si>
  <si>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</si>
  <si>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資料來源：本公所民政課。</t>
  </si>
  <si>
    <t>業務概況 (續)</t>
  </si>
  <si>
    <t>刑</t>
  </si>
  <si>
    <t>合　　　　　　計</t>
  </si>
  <si>
    <t xml:space="preserve">   傷　害</t>
  </si>
  <si>
    <t>毀　棄　損　壞</t>
  </si>
  <si>
    <t>詐欺侵占及竊盜</t>
  </si>
  <si>
    <t>妨害婚姻及家庭</t>
  </si>
  <si>
    <t>妨害風化</t>
  </si>
  <si>
    <t>妨害自由名譽信用及秘密</t>
  </si>
  <si>
    <t>其　　他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</si>
</sst>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.00;[Red]#,##0.00"/>
    <numFmt numFmtId="184" formatCode="#,##0_ "/>
    <numFmt numFmtId="185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9"/>
      <name val="華康粗圓體"/>
      <family val="3"/>
    </font>
    <font>
      <sz val="9"/>
      <name val="標楷體"/>
      <family val="4"/>
    </font>
    <font>
      <sz val="12"/>
      <name val="標楷體"/>
      <family val="4"/>
    </font>
    <font>
      <sz val="9.5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vertical="center"/>
    </xf>
    <xf numFmtId="182" fontId="5" fillId="0" borderId="21" xfId="0" applyNumberFormat="1" applyFont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2" fontId="7" fillId="0" borderId="20" xfId="0" applyNumberFormat="1" applyFont="1" applyBorder="1" applyAlignment="1">
      <alignment horizontal="distributed" vertical="center"/>
    </xf>
    <xf numFmtId="182" fontId="5" fillId="0" borderId="2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distributed" vertical="center"/>
    </xf>
    <xf numFmtId="182" fontId="5" fillId="0" borderId="15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2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43" fontId="5" fillId="0" borderId="21" xfId="0" applyNumberFormat="1" applyFont="1" applyFill="1" applyBorder="1" applyAlignment="1">
      <alignment horizontal="right" vertical="center"/>
    </xf>
    <xf numFmtId="183" fontId="5" fillId="0" borderId="20" xfId="0" applyNumberFormat="1" applyFont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5" fontId="5" fillId="0" borderId="1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41" fontId="2" fillId="0" borderId="11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8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39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7" fillId="0" borderId="15" xfId="0" applyFont="1" applyBorder="1" applyAlignment="1">
      <alignment vertical="distributed" textRotation="255"/>
    </xf>
    <xf numFmtId="0" fontId="7" fillId="0" borderId="40" xfId="0" applyFont="1" applyBorder="1" applyAlignment="1">
      <alignment/>
    </xf>
    <xf numFmtId="0" fontId="7" fillId="0" borderId="23" xfId="0" applyFont="1" applyBorder="1" applyAlignment="1">
      <alignment vertical="distributed" textRotation="255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25" xfId="0" applyFont="1" applyBorder="1" applyAlignment="1">
      <alignment vertical="distributed" textRotation="255"/>
    </xf>
    <xf numFmtId="0" fontId="7" fillId="0" borderId="24" xfId="0" applyFont="1" applyBorder="1" applyAlignment="1">
      <alignment vertical="distributed" textRotation="255"/>
    </xf>
    <xf numFmtId="0" fontId="7" fillId="0" borderId="55" xfId="0" applyFont="1" applyBorder="1" applyAlignment="1">
      <alignment/>
    </xf>
    <xf numFmtId="0" fontId="7" fillId="0" borderId="13" xfId="0" applyFont="1" applyBorder="1" applyAlignment="1">
      <alignment vertical="distributed" textRotation="255"/>
    </xf>
    <xf numFmtId="0" fontId="7" fillId="0" borderId="29" xfId="0" applyFont="1" applyBorder="1" applyAlignment="1">
      <alignment vertical="distributed" textRotation="255"/>
    </xf>
    <xf numFmtId="0" fontId="7" fillId="0" borderId="34" xfId="0" applyFont="1" applyBorder="1" applyAlignment="1">
      <alignment vertical="distributed" textRotation="255"/>
    </xf>
    <xf numFmtId="0" fontId="7" fillId="0" borderId="5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120" zoomScaleNormal="120" zoomScalePageLayoutView="0" workbookViewId="0" topLeftCell="A1">
      <pane ySplit="8" topLeftCell="A11" activePane="bottomLeft" state="frozen"/>
      <selection pane="topLeft" activeCell="A1" sqref="A1"/>
      <selection pane="bottomLeft" activeCell="B13" sqref="B13"/>
    </sheetView>
  </sheetViews>
  <sheetFormatPr defaultColWidth="9.00390625" defaultRowHeight="16.5"/>
  <cols>
    <col min="1" max="1" width="14.125" style="1" customWidth="1"/>
    <col min="2" max="7" width="6.50390625" style="1" customWidth="1"/>
    <col min="8" max="9" width="9.875" style="1" customWidth="1"/>
    <col min="10" max="10" width="5.875" style="1" customWidth="1"/>
    <col min="11" max="11" width="7.75390625" style="1" customWidth="1"/>
    <col min="12" max="12" width="6.00390625" style="1" customWidth="1"/>
    <col min="13" max="13" width="6.125" style="1" customWidth="1"/>
    <col min="14" max="14" width="5.75390625" style="1" customWidth="1"/>
    <col min="15" max="15" width="6.125" style="1" customWidth="1"/>
    <col min="16" max="17" width="6.375" style="1" customWidth="1"/>
    <col min="18" max="18" width="6.125" style="1" customWidth="1"/>
    <col min="19" max="19" width="7.75390625" style="1" customWidth="1"/>
    <col min="20" max="20" width="5.00390625" style="1" customWidth="1"/>
    <col min="21" max="22" width="8.25390625" style="1" customWidth="1"/>
    <col min="23" max="16384" width="9.00390625" style="1" customWidth="1"/>
  </cols>
  <sheetData>
    <row r="1" spans="1:22" s="2" customFormat="1" ht="19.5" customHeight="1">
      <c r="A1" s="112" t="s">
        <v>4</v>
      </c>
      <c r="B1" s="113"/>
      <c r="C1" s="11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  <c r="P1" s="11"/>
      <c r="Q1" s="11"/>
      <c r="R1" s="11"/>
      <c r="T1" s="21"/>
      <c r="U1" s="21"/>
      <c r="V1" s="37"/>
    </row>
    <row r="2" spans="1:22" s="8" customFormat="1" ht="19.5" customHeight="1">
      <c r="A2" s="130" t="s">
        <v>37</v>
      </c>
      <c r="B2" s="130"/>
      <c r="C2" s="130"/>
      <c r="D2" s="130"/>
      <c r="E2" s="130"/>
      <c r="F2" s="130"/>
      <c r="G2" s="130"/>
      <c r="H2" s="130"/>
      <c r="I2" s="130"/>
      <c r="J2" s="113"/>
      <c r="K2" s="125" t="s">
        <v>42</v>
      </c>
      <c r="L2" s="125"/>
      <c r="M2" s="125"/>
      <c r="N2" s="125"/>
      <c r="O2" s="125"/>
      <c r="P2" s="125"/>
      <c r="Q2" s="27"/>
      <c r="R2" s="16"/>
      <c r="S2" s="16"/>
      <c r="T2" s="16"/>
      <c r="U2" s="19"/>
      <c r="V2" s="19"/>
    </row>
    <row r="3" spans="1:22" ht="15" customHeight="1" thickBot="1">
      <c r="A3" s="12"/>
      <c r="B3" s="12"/>
      <c r="C3" s="12"/>
      <c r="D3" s="12"/>
      <c r="E3" s="12"/>
      <c r="F3" s="12"/>
      <c r="G3" s="12"/>
      <c r="H3" s="12"/>
      <c r="I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2" customFormat="1" ht="29.25" customHeight="1">
      <c r="A4" s="114" t="s">
        <v>0</v>
      </c>
      <c r="B4" s="109" t="s">
        <v>13</v>
      </c>
      <c r="C4" s="109" t="s">
        <v>14</v>
      </c>
      <c r="D4" s="109" t="s">
        <v>15</v>
      </c>
      <c r="E4" s="109" t="s">
        <v>45</v>
      </c>
      <c r="F4" s="120" t="s">
        <v>16</v>
      </c>
      <c r="G4" s="120" t="s">
        <v>17</v>
      </c>
      <c r="H4" s="123" t="s">
        <v>1</v>
      </c>
      <c r="I4" s="124"/>
      <c r="J4" s="120" t="s">
        <v>12</v>
      </c>
      <c r="K4" s="126" t="s">
        <v>43</v>
      </c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28"/>
    </row>
    <row r="5" spans="1:22" s="2" customFormat="1" ht="29.25" customHeight="1">
      <c r="A5" s="115"/>
      <c r="B5" s="110"/>
      <c r="C5" s="110"/>
      <c r="D5" s="110"/>
      <c r="E5" s="110"/>
      <c r="F5" s="121"/>
      <c r="G5" s="121"/>
      <c r="H5" s="117" t="s">
        <v>2</v>
      </c>
      <c r="I5" s="117" t="s">
        <v>3</v>
      </c>
      <c r="J5" s="121"/>
      <c r="K5" s="127" t="s">
        <v>18</v>
      </c>
      <c r="L5" s="129" t="s">
        <v>27</v>
      </c>
      <c r="M5" s="129" t="s">
        <v>26</v>
      </c>
      <c r="N5" s="129" t="s">
        <v>41</v>
      </c>
      <c r="O5" s="129" t="s">
        <v>25</v>
      </c>
      <c r="P5" s="131" t="s">
        <v>19</v>
      </c>
      <c r="Q5" s="132"/>
      <c r="R5" s="129" t="s">
        <v>24</v>
      </c>
      <c r="S5" s="129" t="s">
        <v>29</v>
      </c>
      <c r="T5" s="129" t="s">
        <v>20</v>
      </c>
      <c r="U5" s="135" t="s">
        <v>21</v>
      </c>
      <c r="V5" s="136"/>
    </row>
    <row r="6" spans="1:22" s="2" customFormat="1" ht="29.25" customHeight="1">
      <c r="A6" s="115"/>
      <c r="B6" s="110"/>
      <c r="C6" s="110"/>
      <c r="D6" s="110"/>
      <c r="E6" s="110"/>
      <c r="F6" s="121"/>
      <c r="G6" s="121"/>
      <c r="H6" s="118"/>
      <c r="I6" s="118"/>
      <c r="J6" s="121"/>
      <c r="K6" s="128"/>
      <c r="L6" s="121"/>
      <c r="M6" s="121"/>
      <c r="N6" s="121"/>
      <c r="O6" s="121"/>
      <c r="P6" s="133"/>
      <c r="Q6" s="134"/>
      <c r="R6" s="121"/>
      <c r="S6" s="121"/>
      <c r="T6" s="121"/>
      <c r="U6" s="129" t="s">
        <v>28</v>
      </c>
      <c r="V6" s="131" t="s">
        <v>23</v>
      </c>
    </row>
    <row r="7" spans="1:22" s="2" customFormat="1" ht="29.25" customHeight="1">
      <c r="A7" s="115"/>
      <c r="B7" s="110"/>
      <c r="C7" s="110"/>
      <c r="D7" s="110"/>
      <c r="E7" s="110"/>
      <c r="F7" s="121"/>
      <c r="G7" s="121"/>
      <c r="H7" s="118"/>
      <c r="I7" s="118"/>
      <c r="J7" s="121"/>
      <c r="K7" s="128"/>
      <c r="L7" s="121"/>
      <c r="M7" s="121"/>
      <c r="N7" s="121"/>
      <c r="O7" s="121"/>
      <c r="P7" s="29" t="s">
        <v>46</v>
      </c>
      <c r="Q7" s="29" t="s">
        <v>48</v>
      </c>
      <c r="R7" s="121"/>
      <c r="S7" s="121"/>
      <c r="T7" s="121"/>
      <c r="U7" s="121"/>
      <c r="V7" s="110"/>
    </row>
    <row r="8" spans="1:22" s="2" customFormat="1" ht="29.25" customHeight="1" thickBot="1">
      <c r="A8" s="116"/>
      <c r="B8" s="111"/>
      <c r="C8" s="111"/>
      <c r="D8" s="111"/>
      <c r="E8" s="111"/>
      <c r="F8" s="122"/>
      <c r="G8" s="122"/>
      <c r="H8" s="119"/>
      <c r="I8" s="119"/>
      <c r="J8" s="122"/>
      <c r="K8" s="17" t="s">
        <v>10</v>
      </c>
      <c r="L8" s="17" t="s">
        <v>10</v>
      </c>
      <c r="M8" s="13" t="s">
        <v>11</v>
      </c>
      <c r="N8" s="13" t="s">
        <v>5</v>
      </c>
      <c r="O8" s="13" t="s">
        <v>6</v>
      </c>
      <c r="P8" s="13" t="s">
        <v>6</v>
      </c>
      <c r="Q8" s="13" t="s">
        <v>47</v>
      </c>
      <c r="R8" s="13" t="s">
        <v>7</v>
      </c>
      <c r="S8" s="13" t="s">
        <v>8</v>
      </c>
      <c r="T8" s="13" t="s">
        <v>9</v>
      </c>
      <c r="U8" s="23" t="s">
        <v>22</v>
      </c>
      <c r="V8" s="23" t="s">
        <v>22</v>
      </c>
    </row>
    <row r="9" spans="1:22" s="9" customFormat="1" ht="41.25" customHeight="1">
      <c r="A9" s="15" t="s">
        <v>30</v>
      </c>
      <c r="B9" s="4">
        <v>23</v>
      </c>
      <c r="C9" s="5">
        <v>14395</v>
      </c>
      <c r="D9" s="5">
        <v>49973</v>
      </c>
      <c r="E9" s="30">
        <v>0</v>
      </c>
      <c r="F9" s="5">
        <v>3786</v>
      </c>
      <c r="G9" s="5">
        <v>21</v>
      </c>
      <c r="H9" s="5">
        <v>3541774</v>
      </c>
      <c r="I9" s="5">
        <v>737250</v>
      </c>
      <c r="J9" s="24">
        <v>21</v>
      </c>
      <c r="K9" s="30">
        <v>90</v>
      </c>
      <c r="L9" s="30">
        <v>45</v>
      </c>
      <c r="M9" s="30">
        <v>21</v>
      </c>
      <c r="N9" s="30">
        <v>23</v>
      </c>
      <c r="O9" s="30">
        <v>4</v>
      </c>
      <c r="P9" s="30">
        <v>1</v>
      </c>
      <c r="Q9" s="30">
        <v>0</v>
      </c>
      <c r="R9" s="30">
        <v>0</v>
      </c>
      <c r="S9" s="30">
        <v>23</v>
      </c>
      <c r="T9" s="30">
        <v>0</v>
      </c>
      <c r="U9" s="30">
        <v>0</v>
      </c>
      <c r="V9" s="31">
        <v>0</v>
      </c>
    </row>
    <row r="10" spans="1:22" s="9" customFormat="1" ht="41.25" customHeight="1">
      <c r="A10" s="15" t="s">
        <v>31</v>
      </c>
      <c r="B10" s="4">
        <v>23</v>
      </c>
      <c r="C10" s="5">
        <v>14373</v>
      </c>
      <c r="D10" s="5">
        <v>49979</v>
      </c>
      <c r="E10" s="30">
        <v>0</v>
      </c>
      <c r="F10" s="5">
        <v>3786</v>
      </c>
      <c r="G10" s="5">
        <v>21</v>
      </c>
      <c r="H10" s="5">
        <v>26660598</v>
      </c>
      <c r="I10" s="5">
        <v>205900</v>
      </c>
      <c r="J10" s="24">
        <v>21</v>
      </c>
      <c r="K10" s="30">
        <v>70</v>
      </c>
      <c r="L10" s="30">
        <v>148</v>
      </c>
      <c r="M10" s="30">
        <v>21</v>
      </c>
      <c r="N10" s="30">
        <v>23</v>
      </c>
      <c r="O10" s="30">
        <v>4</v>
      </c>
      <c r="P10" s="30">
        <v>1</v>
      </c>
      <c r="Q10" s="30">
        <v>0</v>
      </c>
      <c r="R10" s="30">
        <v>0</v>
      </c>
      <c r="S10" s="30">
        <v>23</v>
      </c>
      <c r="T10" s="30">
        <v>0</v>
      </c>
      <c r="U10" s="30">
        <v>0</v>
      </c>
      <c r="V10" s="31">
        <v>0</v>
      </c>
    </row>
    <row r="11" spans="1:22" s="2" customFormat="1" ht="41.25" customHeight="1">
      <c r="A11" s="15" t="s">
        <v>32</v>
      </c>
      <c r="B11" s="4">
        <v>23</v>
      </c>
      <c r="C11" s="5">
        <v>14827</v>
      </c>
      <c r="D11" s="5">
        <v>49576</v>
      </c>
      <c r="E11" s="30">
        <v>0</v>
      </c>
      <c r="F11" s="5">
        <v>3624</v>
      </c>
      <c r="G11" s="5">
        <v>42</v>
      </c>
      <c r="H11" s="5">
        <v>2361710</v>
      </c>
      <c r="I11" s="5">
        <v>414742</v>
      </c>
      <c r="J11" s="24">
        <v>23</v>
      </c>
      <c r="K11" s="30">
        <v>70</v>
      </c>
      <c r="L11" s="30">
        <v>1595</v>
      </c>
      <c r="M11" s="30">
        <v>23</v>
      </c>
      <c r="N11" s="30">
        <v>23</v>
      </c>
      <c r="O11" s="30">
        <v>4</v>
      </c>
      <c r="P11" s="32">
        <v>1</v>
      </c>
      <c r="Q11" s="30">
        <v>0</v>
      </c>
      <c r="R11" s="30">
        <v>0</v>
      </c>
      <c r="S11" s="30">
        <v>23</v>
      </c>
      <c r="T11" s="30">
        <v>0</v>
      </c>
      <c r="U11" s="30">
        <v>0</v>
      </c>
      <c r="V11" s="31">
        <v>0</v>
      </c>
    </row>
    <row r="12" spans="1:22" s="2" customFormat="1" ht="41.25" customHeight="1">
      <c r="A12" s="15" t="s">
        <v>33</v>
      </c>
      <c r="B12" s="4">
        <v>23</v>
      </c>
      <c r="C12" s="5">
        <v>14970</v>
      </c>
      <c r="D12" s="5">
        <v>49112</v>
      </c>
      <c r="E12" s="30">
        <v>0</v>
      </c>
      <c r="F12" s="5">
        <v>3628</v>
      </c>
      <c r="G12" s="5">
        <v>42</v>
      </c>
      <c r="H12" s="5">
        <v>3050000</v>
      </c>
      <c r="I12" s="5">
        <v>538235</v>
      </c>
      <c r="J12" s="24">
        <v>23</v>
      </c>
      <c r="K12" s="30">
        <v>74</v>
      </c>
      <c r="L12" s="30">
        <v>1985</v>
      </c>
      <c r="M12" s="30">
        <v>23</v>
      </c>
      <c r="N12" s="30">
        <v>23</v>
      </c>
      <c r="O12" s="30">
        <v>4</v>
      </c>
      <c r="P12" s="32">
        <v>1</v>
      </c>
      <c r="Q12" s="30">
        <v>0</v>
      </c>
      <c r="R12" s="30">
        <v>0</v>
      </c>
      <c r="S12" s="30">
        <v>23</v>
      </c>
      <c r="T12" s="30">
        <v>0</v>
      </c>
      <c r="U12" s="30">
        <v>0</v>
      </c>
      <c r="V12" s="31">
        <v>0</v>
      </c>
    </row>
    <row r="13" spans="1:22" s="2" customFormat="1" ht="41.25" customHeight="1">
      <c r="A13" s="15" t="s">
        <v>34</v>
      </c>
      <c r="B13" s="4">
        <v>23</v>
      </c>
      <c r="C13" s="5">
        <v>14827</v>
      </c>
      <c r="D13" s="5">
        <v>49576</v>
      </c>
      <c r="E13" s="30">
        <v>0</v>
      </c>
      <c r="F13" s="5">
        <v>3552</v>
      </c>
      <c r="G13" s="5">
        <v>42</v>
      </c>
      <c r="H13" s="5">
        <v>3530250</v>
      </c>
      <c r="I13" s="5">
        <v>5956782</v>
      </c>
      <c r="J13" s="24">
        <v>23</v>
      </c>
      <c r="K13" s="30">
        <v>78</v>
      </c>
      <c r="L13" s="30">
        <v>1779</v>
      </c>
      <c r="M13" s="30">
        <v>23</v>
      </c>
      <c r="N13" s="30">
        <v>23</v>
      </c>
      <c r="O13" s="30">
        <v>4</v>
      </c>
      <c r="P13" s="30">
        <v>3</v>
      </c>
      <c r="Q13" s="30">
        <v>0</v>
      </c>
      <c r="R13" s="30">
        <v>0</v>
      </c>
      <c r="S13" s="30">
        <v>23</v>
      </c>
      <c r="T13" s="30">
        <v>1</v>
      </c>
      <c r="U13" s="30">
        <v>0</v>
      </c>
      <c r="V13" s="31">
        <v>0</v>
      </c>
    </row>
    <row r="14" spans="1:22" s="2" customFormat="1" ht="41.25" customHeight="1">
      <c r="A14" s="22" t="s">
        <v>35</v>
      </c>
      <c r="B14" s="4">
        <v>23</v>
      </c>
      <c r="C14" s="5">
        <v>15057</v>
      </c>
      <c r="D14" s="5">
        <v>48400</v>
      </c>
      <c r="E14" s="30">
        <v>0</v>
      </c>
      <c r="F14" s="5">
        <v>3927</v>
      </c>
      <c r="G14" s="5">
        <v>42</v>
      </c>
      <c r="H14" s="5">
        <v>3585150</v>
      </c>
      <c r="I14" s="5">
        <v>10600415</v>
      </c>
      <c r="J14" s="24">
        <v>21</v>
      </c>
      <c r="K14" s="30">
        <v>183</v>
      </c>
      <c r="L14" s="30">
        <v>1945</v>
      </c>
      <c r="M14" s="30">
        <v>23</v>
      </c>
      <c r="N14" s="30">
        <v>23</v>
      </c>
      <c r="O14" s="30">
        <v>2</v>
      </c>
      <c r="P14" s="30">
        <v>6</v>
      </c>
      <c r="Q14" s="30">
        <v>0</v>
      </c>
      <c r="R14" s="30">
        <v>1</v>
      </c>
      <c r="S14" s="30">
        <v>15</v>
      </c>
      <c r="T14" s="30">
        <v>4</v>
      </c>
      <c r="U14" s="30">
        <v>0</v>
      </c>
      <c r="V14" s="31">
        <v>0</v>
      </c>
    </row>
    <row r="15" spans="1:22" s="9" customFormat="1" ht="41.25" customHeight="1">
      <c r="A15" s="22" t="s">
        <v>36</v>
      </c>
      <c r="B15" s="4">
        <v>23</v>
      </c>
      <c r="C15" s="5">
        <v>15199</v>
      </c>
      <c r="D15" s="5">
        <v>48746</v>
      </c>
      <c r="E15" s="30">
        <v>0</v>
      </c>
      <c r="F15" s="5">
        <v>3922</v>
      </c>
      <c r="G15" s="5">
        <v>42</v>
      </c>
      <c r="H15" s="5">
        <v>2913000</v>
      </c>
      <c r="I15" s="5">
        <v>10420421</v>
      </c>
      <c r="J15" s="24">
        <v>21</v>
      </c>
      <c r="K15" s="30">
        <v>144</v>
      </c>
      <c r="L15" s="30">
        <v>1928</v>
      </c>
      <c r="M15" s="30">
        <v>23</v>
      </c>
      <c r="N15" s="30">
        <v>18</v>
      </c>
      <c r="O15" s="30">
        <v>2</v>
      </c>
      <c r="P15" s="30">
        <v>6</v>
      </c>
      <c r="Q15" s="30">
        <v>0</v>
      </c>
      <c r="R15" s="30">
        <v>2</v>
      </c>
      <c r="S15" s="30">
        <v>35</v>
      </c>
      <c r="T15" s="30">
        <v>8</v>
      </c>
      <c r="U15" s="30">
        <v>8435</v>
      </c>
      <c r="V15" s="31">
        <v>220</v>
      </c>
    </row>
    <row r="16" spans="1:22" s="2" customFormat="1" ht="41.25" customHeight="1">
      <c r="A16" s="22" t="s">
        <v>38</v>
      </c>
      <c r="B16" s="4">
        <v>23</v>
      </c>
      <c r="C16" s="5">
        <v>15532</v>
      </c>
      <c r="D16" s="5">
        <v>48058</v>
      </c>
      <c r="E16" s="30">
        <v>0</v>
      </c>
      <c r="F16" s="5">
        <v>3947</v>
      </c>
      <c r="G16" s="5">
        <v>42</v>
      </c>
      <c r="H16" s="5">
        <v>3207000</v>
      </c>
      <c r="I16" s="5">
        <v>10985237</v>
      </c>
      <c r="J16" s="24">
        <v>25</v>
      </c>
      <c r="K16" s="30">
        <v>144</v>
      </c>
      <c r="L16" s="30">
        <v>2105</v>
      </c>
      <c r="M16" s="30">
        <v>23</v>
      </c>
      <c r="N16" s="30">
        <v>16</v>
      </c>
      <c r="O16" s="30">
        <v>2</v>
      </c>
      <c r="P16" s="30">
        <v>11</v>
      </c>
      <c r="Q16" s="30">
        <v>0</v>
      </c>
      <c r="R16" s="30">
        <v>2</v>
      </c>
      <c r="S16" s="30">
        <v>21</v>
      </c>
      <c r="T16" s="30">
        <v>4</v>
      </c>
      <c r="U16" s="30">
        <v>9703</v>
      </c>
      <c r="V16" s="31">
        <v>0</v>
      </c>
    </row>
    <row r="17" spans="1:22" s="2" customFormat="1" ht="41.25" customHeight="1">
      <c r="A17" s="22" t="s">
        <v>40</v>
      </c>
      <c r="B17" s="4">
        <v>23</v>
      </c>
      <c r="C17" s="5">
        <v>15758</v>
      </c>
      <c r="D17" s="5">
        <v>48530</v>
      </c>
      <c r="E17" s="30">
        <v>0</v>
      </c>
      <c r="F17" s="5">
        <v>3998</v>
      </c>
      <c r="G17" s="5">
        <v>23</v>
      </c>
      <c r="H17" s="5">
        <v>4876600</v>
      </c>
      <c r="I17" s="5">
        <v>10251791</v>
      </c>
      <c r="J17" s="24">
        <v>23</v>
      </c>
      <c r="K17" s="30">
        <v>142</v>
      </c>
      <c r="L17" s="30">
        <v>2045</v>
      </c>
      <c r="M17" s="30">
        <v>1</v>
      </c>
      <c r="N17" s="30">
        <v>14</v>
      </c>
      <c r="O17" s="30">
        <v>1</v>
      </c>
      <c r="P17" s="30">
        <v>15</v>
      </c>
      <c r="Q17" s="30">
        <v>0</v>
      </c>
      <c r="R17" s="30">
        <v>0</v>
      </c>
      <c r="S17" s="30">
        <v>22</v>
      </c>
      <c r="T17" s="30">
        <v>5</v>
      </c>
      <c r="U17" s="30">
        <v>20702</v>
      </c>
      <c r="V17" s="31">
        <v>3520</v>
      </c>
    </row>
    <row r="18" spans="1:22" s="2" customFormat="1" ht="41.25" customHeight="1">
      <c r="A18" s="22" t="s">
        <v>44</v>
      </c>
      <c r="B18" s="4">
        <v>23</v>
      </c>
      <c r="C18" s="5">
        <v>15960</v>
      </c>
      <c r="D18" s="5">
        <v>48612</v>
      </c>
      <c r="E18" s="5">
        <v>440</v>
      </c>
      <c r="F18" s="5">
        <v>4036</v>
      </c>
      <c r="G18" s="5">
        <v>42</v>
      </c>
      <c r="H18" s="5">
        <v>4981000</v>
      </c>
      <c r="I18" s="5">
        <v>8802603</v>
      </c>
      <c r="J18" s="24">
        <v>23</v>
      </c>
      <c r="K18" s="30">
        <v>142</v>
      </c>
      <c r="L18" s="30">
        <v>2144</v>
      </c>
      <c r="M18" s="30">
        <v>1</v>
      </c>
      <c r="N18" s="30">
        <v>39</v>
      </c>
      <c r="O18" s="36">
        <v>0</v>
      </c>
      <c r="P18" s="30">
        <v>16</v>
      </c>
      <c r="Q18" s="30">
        <v>486</v>
      </c>
      <c r="R18" s="36">
        <v>2</v>
      </c>
      <c r="S18" s="30">
        <v>19</v>
      </c>
      <c r="T18" s="30">
        <v>5</v>
      </c>
      <c r="U18" s="30">
        <v>19830</v>
      </c>
      <c r="V18" s="31">
        <v>3062</v>
      </c>
    </row>
    <row r="19" spans="1:22" s="2" customFormat="1" ht="41.25" customHeight="1" thickBot="1">
      <c r="A19" s="20" t="s">
        <v>49</v>
      </c>
      <c r="B19" s="6">
        <v>23</v>
      </c>
      <c r="C19" s="7">
        <v>16273</v>
      </c>
      <c r="D19" s="7">
        <v>48935</v>
      </c>
      <c r="E19" s="7">
        <v>438</v>
      </c>
      <c r="F19" s="7">
        <v>4444</v>
      </c>
      <c r="G19" s="7">
        <v>42</v>
      </c>
      <c r="H19" s="7">
        <v>6506080</v>
      </c>
      <c r="I19" s="7">
        <v>9078364</v>
      </c>
      <c r="J19" s="25">
        <v>23</v>
      </c>
      <c r="K19" s="33">
        <v>146</v>
      </c>
      <c r="L19" s="33">
        <v>2034</v>
      </c>
      <c r="M19" s="33">
        <v>1</v>
      </c>
      <c r="N19" s="33">
        <v>38</v>
      </c>
      <c r="O19" s="34">
        <v>0</v>
      </c>
      <c r="P19" s="33">
        <v>17</v>
      </c>
      <c r="Q19" s="33">
        <v>536</v>
      </c>
      <c r="R19" s="34">
        <v>2</v>
      </c>
      <c r="S19" s="33">
        <v>18</v>
      </c>
      <c r="T19" s="33">
        <v>5</v>
      </c>
      <c r="U19" s="33">
        <v>27084</v>
      </c>
      <c r="V19" s="35">
        <v>5537</v>
      </c>
    </row>
    <row r="20" spans="1:11" s="2" customFormat="1" ht="23.25" customHeight="1">
      <c r="A20" s="14" t="s">
        <v>39</v>
      </c>
      <c r="B20" s="10"/>
      <c r="C20" s="10"/>
      <c r="D20" s="10"/>
      <c r="E20" s="10"/>
      <c r="F20" s="10"/>
      <c r="G20" s="10"/>
      <c r="H20" s="10"/>
      <c r="I20" s="10"/>
      <c r="K20" s="18"/>
    </row>
    <row r="21" ht="12.75">
      <c r="A21" s="2"/>
    </row>
    <row r="22" ht="18" customHeight="1">
      <c r="A22" s="3"/>
    </row>
    <row r="23" ht="18" customHeight="1">
      <c r="A23" s="3"/>
    </row>
    <row r="24" ht="12.75">
      <c r="H24" s="26"/>
    </row>
  </sheetData>
  <sheetProtection/>
  <mergeCells count="27">
    <mergeCell ref="A2:J2"/>
    <mergeCell ref="P5:Q6"/>
    <mergeCell ref="R5:R7"/>
    <mergeCell ref="S5:S7"/>
    <mergeCell ref="T5:T7"/>
    <mergeCell ref="U5:V5"/>
    <mergeCell ref="U6:U7"/>
    <mergeCell ref="V6:V7"/>
    <mergeCell ref="J4:J8"/>
    <mergeCell ref="F4:F8"/>
    <mergeCell ref="K2:P2"/>
    <mergeCell ref="K4:U4"/>
    <mergeCell ref="K5:K7"/>
    <mergeCell ref="L5:L7"/>
    <mergeCell ref="M5:M7"/>
    <mergeCell ref="N5:N7"/>
    <mergeCell ref="O5:O7"/>
    <mergeCell ref="D4:D8"/>
    <mergeCell ref="A1:B1"/>
    <mergeCell ref="C4:C8"/>
    <mergeCell ref="B4:B8"/>
    <mergeCell ref="A4:A8"/>
    <mergeCell ref="H5:H8"/>
    <mergeCell ref="G4:G8"/>
    <mergeCell ref="H4:I4"/>
    <mergeCell ref="E4:E8"/>
    <mergeCell ref="I5:I8"/>
  </mergeCells>
  <printOptions/>
  <pageMargins left="0.984251968503937" right="0.984251968503937" top="1.1811023622047245" bottom="1.1811023622047245" header="0.5118110236220472" footer="0.984251968503937"/>
  <pageSetup firstPageNumber="71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20" zoomScaleNormal="120" zoomScalePageLayoutView="0" workbookViewId="0" topLeftCell="A1">
      <pane ySplit="8" topLeftCell="A11" activePane="bottomLeft" state="frozen"/>
      <selection pane="topLeft" activeCell="A1" sqref="A1"/>
      <selection pane="bottomLeft" activeCell="B13" sqref="B13"/>
    </sheetView>
  </sheetViews>
  <sheetFormatPr defaultColWidth="9.00390625" defaultRowHeight="16.5"/>
  <cols>
    <col min="1" max="1" width="13.00390625" style="1" customWidth="1"/>
    <col min="2" max="2" width="5.625" style="1" customWidth="1"/>
    <col min="3" max="3" width="10.50390625" style="1" customWidth="1"/>
    <col min="4" max="4" width="5.625" style="1" customWidth="1"/>
    <col min="5" max="5" width="10.50390625" style="1" customWidth="1"/>
    <col min="6" max="11" width="5.25390625" style="1" customWidth="1"/>
    <col min="12" max="16384" width="9.00390625" style="1" customWidth="1"/>
  </cols>
  <sheetData>
    <row r="1" spans="1:11" s="2" customFormat="1" ht="19.5" customHeight="1">
      <c r="A1" s="38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8" customFormat="1" ht="19.5" customHeight="1">
      <c r="A2" s="137" t="s">
        <v>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2" customFormat="1" ht="15" customHeight="1">
      <c r="A3" s="11"/>
      <c r="B3" s="11"/>
      <c r="C3" s="11"/>
      <c r="D3" s="11"/>
      <c r="E3" s="11"/>
      <c r="F3" s="11"/>
      <c r="G3" s="11"/>
      <c r="H3" s="138" t="s">
        <v>51</v>
      </c>
      <c r="I3" s="113"/>
      <c r="J3" s="113"/>
      <c r="K3" s="113"/>
    </row>
    <row r="4" spans="1:11" s="2" customFormat="1" ht="15" customHeight="1" thickBot="1">
      <c r="A4" s="41"/>
      <c r="B4" s="41"/>
      <c r="C4" s="41"/>
      <c r="D4" s="41"/>
      <c r="E4" s="41"/>
      <c r="F4" s="41"/>
      <c r="G4" s="41"/>
      <c r="H4" s="138"/>
      <c r="I4" s="138"/>
      <c r="J4" s="42"/>
      <c r="K4" s="43" t="s">
        <v>52</v>
      </c>
    </row>
    <row r="5" spans="1:11" s="2" customFormat="1" ht="30" customHeight="1">
      <c r="A5" s="139" t="s">
        <v>53</v>
      </c>
      <c r="B5" s="141" t="s">
        <v>54</v>
      </c>
      <c r="C5" s="126"/>
      <c r="D5" s="126"/>
      <c r="E5" s="142"/>
      <c r="F5" s="143" t="s">
        <v>55</v>
      </c>
      <c r="G5" s="142"/>
      <c r="H5" s="143" t="s">
        <v>56</v>
      </c>
      <c r="I5" s="142"/>
      <c r="J5" s="143" t="s">
        <v>57</v>
      </c>
      <c r="K5" s="126"/>
    </row>
    <row r="6" spans="1:11" s="2" customFormat="1" ht="45" customHeight="1" thickBot="1">
      <c r="A6" s="140"/>
      <c r="B6" s="44" t="s">
        <v>58</v>
      </c>
      <c r="C6" s="45" t="s">
        <v>59</v>
      </c>
      <c r="D6" s="46" t="s">
        <v>60</v>
      </c>
      <c r="E6" s="45" t="s">
        <v>61</v>
      </c>
      <c r="F6" s="46" t="s">
        <v>58</v>
      </c>
      <c r="G6" s="46" t="s">
        <v>60</v>
      </c>
      <c r="H6" s="46" t="s">
        <v>58</v>
      </c>
      <c r="I6" s="46" t="s">
        <v>60</v>
      </c>
      <c r="J6" s="46" t="s">
        <v>58</v>
      </c>
      <c r="K6" s="47" t="s">
        <v>60</v>
      </c>
    </row>
    <row r="7" spans="1:11" s="9" customFormat="1" ht="37.5" customHeight="1">
      <c r="A7" s="15" t="s">
        <v>62</v>
      </c>
      <c r="B7" s="48">
        <v>103</v>
      </c>
      <c r="C7" s="49">
        <v>0.72</v>
      </c>
      <c r="D7" s="50">
        <v>266</v>
      </c>
      <c r="E7" s="49">
        <v>0.53</v>
      </c>
      <c r="F7" s="50">
        <v>8</v>
      </c>
      <c r="G7" s="50">
        <v>9</v>
      </c>
      <c r="H7" s="50">
        <v>47</v>
      </c>
      <c r="I7" s="50">
        <v>124</v>
      </c>
      <c r="J7" s="50">
        <v>48</v>
      </c>
      <c r="K7" s="51">
        <v>133</v>
      </c>
    </row>
    <row r="8" spans="1:11" s="9" customFormat="1" ht="37.5" customHeight="1">
      <c r="A8" s="15" t="s">
        <v>63</v>
      </c>
      <c r="B8" s="48">
        <v>105</v>
      </c>
      <c r="C8" s="49">
        <v>0.72</v>
      </c>
      <c r="D8" s="50">
        <v>254</v>
      </c>
      <c r="E8" s="49">
        <v>0.51</v>
      </c>
      <c r="F8" s="50">
        <v>18</v>
      </c>
      <c r="G8" s="50">
        <v>19</v>
      </c>
      <c r="H8" s="50">
        <v>46</v>
      </c>
      <c r="I8" s="50">
        <v>144</v>
      </c>
      <c r="J8" s="50">
        <v>41</v>
      </c>
      <c r="K8" s="51">
        <v>91</v>
      </c>
    </row>
    <row r="9" spans="1:11" s="9" customFormat="1" ht="37.5" customHeight="1">
      <c r="A9" s="15" t="s">
        <v>64</v>
      </c>
      <c r="B9" s="48">
        <v>121</v>
      </c>
      <c r="C9" s="49">
        <v>0.83</v>
      </c>
      <c r="D9" s="50">
        <v>319</v>
      </c>
      <c r="E9" s="49">
        <v>0.64</v>
      </c>
      <c r="F9" s="50">
        <v>18</v>
      </c>
      <c r="G9" s="50">
        <v>19</v>
      </c>
      <c r="H9" s="50">
        <v>36</v>
      </c>
      <c r="I9" s="50">
        <v>101</v>
      </c>
      <c r="J9" s="50">
        <v>67</v>
      </c>
      <c r="K9" s="51">
        <v>199</v>
      </c>
    </row>
    <row r="10" spans="1:11" s="9" customFormat="1" ht="37.5" customHeight="1">
      <c r="A10" s="15" t="s">
        <v>65</v>
      </c>
      <c r="B10" s="48">
        <v>128</v>
      </c>
      <c r="C10" s="49">
        <v>0.83</v>
      </c>
      <c r="D10" s="50">
        <v>328</v>
      </c>
      <c r="E10" s="49">
        <v>0.64</v>
      </c>
      <c r="F10" s="50">
        <v>21</v>
      </c>
      <c r="G10" s="50">
        <v>22</v>
      </c>
      <c r="H10" s="50">
        <v>52</v>
      </c>
      <c r="I10" s="50">
        <v>158</v>
      </c>
      <c r="J10" s="50">
        <v>55</v>
      </c>
      <c r="K10" s="51">
        <v>148</v>
      </c>
    </row>
    <row r="11" spans="1:11" s="9" customFormat="1" ht="37.5" customHeight="1">
      <c r="A11" s="15" t="s">
        <v>66</v>
      </c>
      <c r="B11" s="48">
        <v>126</v>
      </c>
      <c r="C11" s="49">
        <v>0.84</v>
      </c>
      <c r="D11" s="50">
        <v>314</v>
      </c>
      <c r="E11" s="49">
        <v>0.65</v>
      </c>
      <c r="F11" s="50">
        <v>18</v>
      </c>
      <c r="G11" s="50">
        <v>19</v>
      </c>
      <c r="H11" s="50">
        <v>42</v>
      </c>
      <c r="I11" s="50">
        <v>115</v>
      </c>
      <c r="J11" s="50">
        <v>66</v>
      </c>
      <c r="K11" s="51">
        <v>180</v>
      </c>
    </row>
    <row r="12" spans="1:11" s="9" customFormat="1" ht="37.5" customHeight="1">
      <c r="A12" s="15" t="s">
        <v>67</v>
      </c>
      <c r="B12" s="48">
        <v>150</v>
      </c>
      <c r="C12" s="49">
        <v>0.99</v>
      </c>
      <c r="D12" s="50">
        <v>363</v>
      </c>
      <c r="E12" s="49">
        <v>0.75</v>
      </c>
      <c r="F12" s="50">
        <v>15</v>
      </c>
      <c r="G12" s="50">
        <v>16</v>
      </c>
      <c r="H12" s="50">
        <v>30</v>
      </c>
      <c r="I12" s="50">
        <v>80</v>
      </c>
      <c r="J12" s="50">
        <v>105</v>
      </c>
      <c r="K12" s="51">
        <v>267</v>
      </c>
    </row>
    <row r="13" spans="1:11" s="9" customFormat="1" ht="37.5" customHeight="1">
      <c r="A13" s="22" t="s">
        <v>68</v>
      </c>
      <c r="B13" s="48">
        <v>146</v>
      </c>
      <c r="C13" s="49">
        <v>0.02</v>
      </c>
      <c r="D13" s="50">
        <v>363</v>
      </c>
      <c r="E13" s="49">
        <v>0.02</v>
      </c>
      <c r="F13" s="50">
        <v>14</v>
      </c>
      <c r="G13" s="50">
        <v>15</v>
      </c>
      <c r="H13" s="50">
        <v>26</v>
      </c>
      <c r="I13" s="50">
        <v>65</v>
      </c>
      <c r="J13" s="50">
        <v>106</v>
      </c>
      <c r="K13" s="51">
        <v>283</v>
      </c>
    </row>
    <row r="14" spans="1:11" s="2" customFormat="1" ht="37.5" customHeight="1">
      <c r="A14" s="22" t="s">
        <v>69</v>
      </c>
      <c r="B14" s="52">
        <v>165</v>
      </c>
      <c r="C14" s="53">
        <v>0.02</v>
      </c>
      <c r="D14" s="54">
        <v>413</v>
      </c>
      <c r="E14" s="53">
        <v>0.02</v>
      </c>
      <c r="F14" s="54">
        <v>12</v>
      </c>
      <c r="G14" s="54">
        <v>13</v>
      </c>
      <c r="H14" s="54">
        <v>22</v>
      </c>
      <c r="I14" s="54">
        <v>53</v>
      </c>
      <c r="J14" s="54">
        <v>131</v>
      </c>
      <c r="K14" s="55">
        <v>347</v>
      </c>
    </row>
    <row r="15" spans="1:11" s="2" customFormat="1" ht="37.5" customHeight="1">
      <c r="A15" s="22" t="s">
        <v>70</v>
      </c>
      <c r="B15" s="52">
        <f>F15+H15+J15</f>
        <v>194</v>
      </c>
      <c r="C15" s="53">
        <v>0.03</v>
      </c>
      <c r="D15" s="54">
        <f>G15+I15+K15</f>
        <v>514</v>
      </c>
      <c r="E15" s="53">
        <v>0.02</v>
      </c>
      <c r="F15" s="54">
        <v>16</v>
      </c>
      <c r="G15" s="54">
        <v>16</v>
      </c>
      <c r="H15" s="54">
        <v>21</v>
      </c>
      <c r="I15" s="54">
        <v>48</v>
      </c>
      <c r="J15" s="54">
        <v>157</v>
      </c>
      <c r="K15" s="55">
        <v>450</v>
      </c>
    </row>
    <row r="16" spans="1:11" s="2" customFormat="1" ht="37.5" customHeight="1">
      <c r="A16" s="22" t="s">
        <v>71</v>
      </c>
      <c r="B16" s="52">
        <f>F16+H16+J16</f>
        <v>211</v>
      </c>
      <c r="C16" s="53">
        <v>0.03</v>
      </c>
      <c r="D16" s="54">
        <v>553</v>
      </c>
      <c r="E16" s="53">
        <v>0.03</v>
      </c>
      <c r="F16" s="54">
        <v>13</v>
      </c>
      <c r="G16" s="54">
        <v>14</v>
      </c>
      <c r="H16" s="54">
        <v>24</v>
      </c>
      <c r="I16" s="54">
        <v>51</v>
      </c>
      <c r="J16" s="54">
        <v>174</v>
      </c>
      <c r="K16" s="55">
        <v>288</v>
      </c>
    </row>
    <row r="17" spans="1:11" s="2" customFormat="1" ht="37.5" customHeight="1">
      <c r="A17" s="22" t="s">
        <v>72</v>
      </c>
      <c r="B17" s="52">
        <v>209</v>
      </c>
      <c r="C17" s="53">
        <v>0.03</v>
      </c>
      <c r="D17" s="54">
        <v>550</v>
      </c>
      <c r="E17" s="53">
        <v>0.03</v>
      </c>
      <c r="F17" s="54">
        <v>13</v>
      </c>
      <c r="G17" s="54">
        <v>14</v>
      </c>
      <c r="H17" s="54">
        <v>19</v>
      </c>
      <c r="I17" s="54">
        <v>39</v>
      </c>
      <c r="J17" s="54">
        <v>177</v>
      </c>
      <c r="K17" s="55">
        <v>497</v>
      </c>
    </row>
    <row r="18" spans="1:11" s="2" customFormat="1" ht="37.5" customHeight="1" thickBot="1">
      <c r="A18" s="20"/>
      <c r="B18" s="56"/>
      <c r="C18" s="57"/>
      <c r="D18" s="58"/>
      <c r="E18" s="57"/>
      <c r="F18" s="58"/>
      <c r="G18" s="58"/>
      <c r="H18" s="58"/>
      <c r="I18" s="58"/>
      <c r="J18" s="58"/>
      <c r="K18" s="59"/>
    </row>
    <row r="19" ht="12.75">
      <c r="A19" s="60" t="s">
        <v>73</v>
      </c>
    </row>
    <row r="20" ht="12.75">
      <c r="A20" s="60" t="s">
        <v>74</v>
      </c>
    </row>
    <row r="21" ht="12.75">
      <c r="A21" s="61" t="s">
        <v>75</v>
      </c>
    </row>
    <row r="22" spans="1:5" ht="12.75">
      <c r="A22" s="61" t="s">
        <v>76</v>
      </c>
      <c r="B22" s="62"/>
      <c r="E22" s="1" t="s">
        <v>77</v>
      </c>
    </row>
    <row r="23" ht="12.75">
      <c r="A23" s="61" t="s">
        <v>78</v>
      </c>
    </row>
    <row r="24" ht="12.75">
      <c r="A24" s="61" t="s">
        <v>79</v>
      </c>
    </row>
  </sheetData>
  <sheetProtection/>
  <mergeCells count="8">
    <mergeCell ref="A2:K2"/>
    <mergeCell ref="H3:K3"/>
    <mergeCell ref="A5:A6"/>
    <mergeCell ref="B5:E5"/>
    <mergeCell ref="F5:G5"/>
    <mergeCell ref="H5:I5"/>
    <mergeCell ref="J5:K5"/>
    <mergeCell ref="H4:I4"/>
  </mergeCells>
  <printOptions/>
  <pageMargins left="0.984251968503937" right="0.984251968503937" top="1.1811023622047245" bottom="1.1811023622047245" header="0.5118110236220472" footer="0.984251968503937"/>
  <pageSetup firstPageNumber="73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PageLayoutView="0" workbookViewId="0" topLeftCell="A1">
      <pane ySplit="8" topLeftCell="A11" activePane="bottomLeft" state="frozen"/>
      <selection pane="topLeft" activeCell="A1" sqref="A1"/>
      <selection pane="bottomLeft" activeCell="C6" sqref="C6"/>
    </sheetView>
  </sheetViews>
  <sheetFormatPr defaultColWidth="9.00390625" defaultRowHeight="16.5"/>
  <cols>
    <col min="1" max="1" width="10.375" style="1" customWidth="1"/>
    <col min="2" max="2" width="6.25390625" style="1" customWidth="1"/>
    <col min="3" max="3" width="6.50390625" style="1" customWidth="1"/>
    <col min="4" max="4" width="7.125" style="1" customWidth="1"/>
    <col min="5" max="5" width="10.25390625" style="1" customWidth="1"/>
    <col min="6" max="6" width="11.25390625" style="1" customWidth="1"/>
    <col min="7" max="7" width="8.125" style="1" customWidth="1"/>
    <col min="8" max="8" width="7.375" style="1" customWidth="1"/>
    <col min="9" max="9" width="9.50390625" style="1" customWidth="1"/>
    <col min="10" max="10" width="7.375" style="1" customWidth="1"/>
    <col min="11" max="11" width="6.625" style="1" customWidth="1"/>
    <col min="12" max="14" width="8.25390625" style="1" customWidth="1"/>
    <col min="15" max="15" width="7.375" style="1" customWidth="1"/>
    <col min="16" max="16" width="11.25390625" style="1" customWidth="1"/>
    <col min="17" max="17" width="12.50390625" style="1" customWidth="1"/>
    <col min="18" max="18" width="7.00390625" style="1" customWidth="1"/>
    <col min="19" max="16384" width="9.00390625" style="1" customWidth="1"/>
  </cols>
  <sheetData>
    <row r="1" spans="1:18" s="2" customFormat="1" ht="19.5" customHeight="1">
      <c r="A1" s="38" t="s">
        <v>4</v>
      </c>
      <c r="B1" s="64"/>
      <c r="C1" s="11"/>
      <c r="D1" s="11"/>
      <c r="E1" s="11"/>
      <c r="F1" s="11"/>
      <c r="G1" s="11"/>
      <c r="H1" s="11"/>
      <c r="I1" s="11"/>
      <c r="J1" s="11"/>
      <c r="O1" s="64"/>
      <c r="Q1" s="65"/>
      <c r="R1" s="66"/>
    </row>
    <row r="2" spans="2:17" ht="18.75" customHeight="1">
      <c r="B2" s="39"/>
      <c r="C2" s="39"/>
      <c r="D2" s="39"/>
      <c r="E2" s="39"/>
      <c r="F2" s="39"/>
      <c r="G2" s="39"/>
      <c r="H2" s="39"/>
      <c r="I2" s="39" t="s">
        <v>80</v>
      </c>
      <c r="J2" s="27" t="s">
        <v>81</v>
      </c>
      <c r="K2" s="39"/>
      <c r="L2" s="39"/>
      <c r="M2" s="39"/>
      <c r="N2" s="39"/>
      <c r="P2" s="39"/>
      <c r="Q2" s="39"/>
    </row>
    <row r="3" spans="1:18" s="2" customFormat="1" ht="15.75" customHeight="1" thickBot="1">
      <c r="A3" s="67"/>
      <c r="B3" s="67"/>
      <c r="C3" s="67"/>
      <c r="D3" s="67"/>
      <c r="E3" s="67"/>
      <c r="F3" s="40"/>
      <c r="G3" s="40"/>
      <c r="H3" s="11"/>
      <c r="I3" s="67"/>
      <c r="J3" s="150"/>
      <c r="K3" s="150"/>
      <c r="L3" s="150"/>
      <c r="M3" s="150"/>
      <c r="N3" s="151"/>
      <c r="O3" s="67"/>
      <c r="R3" s="11" t="s">
        <v>82</v>
      </c>
    </row>
    <row r="4" spans="1:18" s="2" customFormat="1" ht="30" customHeight="1">
      <c r="A4" s="152" t="s">
        <v>83</v>
      </c>
      <c r="B4" s="144" t="s">
        <v>84</v>
      </c>
      <c r="C4" s="146" t="s">
        <v>85</v>
      </c>
      <c r="D4" s="147"/>
      <c r="E4" s="147"/>
      <c r="F4" s="147"/>
      <c r="G4" s="147"/>
      <c r="H4" s="147"/>
      <c r="I4" s="147"/>
      <c r="J4" s="148" t="s">
        <v>86</v>
      </c>
      <c r="K4" s="148"/>
      <c r="L4" s="148"/>
      <c r="M4" s="148"/>
      <c r="N4" s="148"/>
      <c r="O4" s="148"/>
      <c r="P4" s="148"/>
      <c r="Q4" s="148"/>
      <c r="R4" s="149"/>
    </row>
    <row r="5" spans="1:18" s="2" customFormat="1" ht="43.5" customHeight="1" thickBot="1">
      <c r="A5" s="153"/>
      <c r="B5" s="145"/>
      <c r="C5" s="63" t="s">
        <v>87</v>
      </c>
      <c r="D5" s="63" t="s">
        <v>88</v>
      </c>
      <c r="E5" s="63" t="s">
        <v>89</v>
      </c>
      <c r="F5" s="63" t="s">
        <v>90</v>
      </c>
      <c r="G5" s="63" t="s">
        <v>91</v>
      </c>
      <c r="H5" s="63" t="s">
        <v>92</v>
      </c>
      <c r="I5" s="45" t="s">
        <v>93</v>
      </c>
      <c r="J5" s="69" t="s">
        <v>94</v>
      </c>
      <c r="K5" s="13" t="s">
        <v>95</v>
      </c>
      <c r="L5" s="13" t="s">
        <v>96</v>
      </c>
      <c r="M5" s="13" t="s">
        <v>97</v>
      </c>
      <c r="N5" s="63" t="s">
        <v>98</v>
      </c>
      <c r="O5" s="70" t="s">
        <v>99</v>
      </c>
      <c r="P5" s="71" t="s">
        <v>100</v>
      </c>
      <c r="Q5" s="71" t="s">
        <v>101</v>
      </c>
      <c r="R5" s="46" t="s">
        <v>102</v>
      </c>
    </row>
    <row r="6" spans="1:18" s="2" customFormat="1" ht="48" customHeight="1">
      <c r="A6" s="72" t="s">
        <v>103</v>
      </c>
      <c r="B6" s="73">
        <v>2478</v>
      </c>
      <c r="C6" s="73">
        <v>2478</v>
      </c>
      <c r="D6" s="73">
        <v>121</v>
      </c>
      <c r="E6" s="73">
        <v>330</v>
      </c>
      <c r="F6" s="73">
        <v>42</v>
      </c>
      <c r="G6" s="73">
        <v>988</v>
      </c>
      <c r="H6" s="5">
        <v>257</v>
      </c>
      <c r="I6" s="73">
        <v>238</v>
      </c>
      <c r="J6" s="73">
        <v>16</v>
      </c>
      <c r="K6" s="73">
        <v>17</v>
      </c>
      <c r="L6" s="73">
        <v>50</v>
      </c>
      <c r="M6" s="73">
        <v>7</v>
      </c>
      <c r="N6" s="73">
        <v>181</v>
      </c>
      <c r="O6" s="73">
        <v>213</v>
      </c>
      <c r="P6" s="36">
        <v>0</v>
      </c>
      <c r="Q6" s="36">
        <v>0</v>
      </c>
      <c r="R6" s="5">
        <v>18</v>
      </c>
    </row>
    <row r="7" spans="1:18" s="2" customFormat="1" ht="48" customHeight="1">
      <c r="A7" s="72" t="s">
        <v>104</v>
      </c>
      <c r="B7" s="73">
        <v>2502</v>
      </c>
      <c r="C7" s="73">
        <v>2502</v>
      </c>
      <c r="D7" s="73">
        <v>120</v>
      </c>
      <c r="E7" s="73">
        <v>336</v>
      </c>
      <c r="F7" s="73">
        <v>43</v>
      </c>
      <c r="G7" s="73">
        <v>982</v>
      </c>
      <c r="H7" s="5">
        <v>273</v>
      </c>
      <c r="I7" s="73">
        <v>235</v>
      </c>
      <c r="J7" s="73">
        <v>16</v>
      </c>
      <c r="K7" s="73">
        <v>15</v>
      </c>
      <c r="L7" s="73">
        <v>54</v>
      </c>
      <c r="M7" s="73">
        <v>7</v>
      </c>
      <c r="N7" s="73">
        <v>185</v>
      </c>
      <c r="O7" s="73">
        <v>220</v>
      </c>
      <c r="P7" s="36">
        <v>0</v>
      </c>
      <c r="Q7" s="36">
        <v>0</v>
      </c>
      <c r="R7" s="5">
        <v>16</v>
      </c>
    </row>
    <row r="8" spans="1:18" s="2" customFormat="1" ht="48" customHeight="1">
      <c r="A8" s="72" t="s">
        <v>105</v>
      </c>
      <c r="B8" s="73">
        <v>2494</v>
      </c>
      <c r="C8" s="73">
        <v>2494</v>
      </c>
      <c r="D8" s="73">
        <v>120</v>
      </c>
      <c r="E8" s="73">
        <v>352</v>
      </c>
      <c r="F8" s="73">
        <v>38</v>
      </c>
      <c r="G8" s="73">
        <v>953</v>
      </c>
      <c r="H8" s="5">
        <v>272</v>
      </c>
      <c r="I8" s="73">
        <v>243</v>
      </c>
      <c r="J8" s="73">
        <v>15</v>
      </c>
      <c r="K8" s="73">
        <v>14</v>
      </c>
      <c r="L8" s="73">
        <v>55</v>
      </c>
      <c r="M8" s="73">
        <v>6</v>
      </c>
      <c r="N8" s="73">
        <v>197</v>
      </c>
      <c r="O8" s="73">
        <v>221</v>
      </c>
      <c r="P8" s="36">
        <v>0</v>
      </c>
      <c r="Q8" s="36">
        <v>0</v>
      </c>
      <c r="R8" s="5">
        <v>8</v>
      </c>
    </row>
    <row r="9" spans="1:18" s="2" customFormat="1" ht="48" customHeight="1">
      <c r="A9" s="72" t="s">
        <v>106</v>
      </c>
      <c r="B9" s="73">
        <v>2512</v>
      </c>
      <c r="C9" s="73">
        <v>2512</v>
      </c>
      <c r="D9" s="73">
        <v>121</v>
      </c>
      <c r="E9" s="73">
        <v>347</v>
      </c>
      <c r="F9" s="73">
        <v>38</v>
      </c>
      <c r="G9" s="73">
        <v>937</v>
      </c>
      <c r="H9" s="5">
        <v>272</v>
      </c>
      <c r="I9" s="73">
        <v>249</v>
      </c>
      <c r="J9" s="73">
        <v>16</v>
      </c>
      <c r="K9" s="73">
        <v>10</v>
      </c>
      <c r="L9" s="73">
        <v>58</v>
      </c>
      <c r="M9" s="73">
        <v>10</v>
      </c>
      <c r="N9" s="73">
        <v>195</v>
      </c>
      <c r="O9" s="73">
        <v>241</v>
      </c>
      <c r="P9" s="36">
        <v>0</v>
      </c>
      <c r="Q9" s="36">
        <v>0</v>
      </c>
      <c r="R9" s="5">
        <v>18</v>
      </c>
    </row>
    <row r="10" spans="1:18" s="2" customFormat="1" ht="48" customHeight="1">
      <c r="A10" s="72" t="s">
        <v>107</v>
      </c>
      <c r="B10" s="73">
        <v>2548</v>
      </c>
      <c r="C10" s="73">
        <v>2548</v>
      </c>
      <c r="D10" s="73">
        <v>124</v>
      </c>
      <c r="E10" s="73">
        <v>365</v>
      </c>
      <c r="F10" s="73">
        <v>38</v>
      </c>
      <c r="G10" s="73">
        <v>927</v>
      </c>
      <c r="H10" s="5">
        <v>276</v>
      </c>
      <c r="I10" s="73">
        <v>250</v>
      </c>
      <c r="J10" s="73">
        <v>16</v>
      </c>
      <c r="K10" s="73">
        <v>14</v>
      </c>
      <c r="L10" s="73">
        <v>61</v>
      </c>
      <c r="M10" s="73">
        <v>10</v>
      </c>
      <c r="N10" s="73">
        <v>203</v>
      </c>
      <c r="O10" s="73">
        <v>247</v>
      </c>
      <c r="P10" s="36">
        <v>0</v>
      </c>
      <c r="Q10" s="36">
        <v>0</v>
      </c>
      <c r="R10" s="5">
        <v>17</v>
      </c>
    </row>
    <row r="11" spans="1:18" s="2" customFormat="1" ht="48" customHeight="1">
      <c r="A11" s="72" t="s">
        <v>108</v>
      </c>
      <c r="B11" s="73">
        <v>2602</v>
      </c>
      <c r="C11" s="73">
        <v>2602</v>
      </c>
      <c r="D11" s="73">
        <v>100</v>
      </c>
      <c r="E11" s="73">
        <v>390</v>
      </c>
      <c r="F11" s="73">
        <v>34</v>
      </c>
      <c r="G11" s="73">
        <v>846</v>
      </c>
      <c r="H11" s="5">
        <v>298</v>
      </c>
      <c r="I11" s="73">
        <v>283</v>
      </c>
      <c r="J11" s="73">
        <v>15</v>
      </c>
      <c r="K11" s="73">
        <v>13</v>
      </c>
      <c r="L11" s="73">
        <v>78</v>
      </c>
      <c r="M11" s="73">
        <v>10</v>
      </c>
      <c r="N11" s="73">
        <v>247</v>
      </c>
      <c r="O11" s="73">
        <v>247</v>
      </c>
      <c r="P11" s="36">
        <v>0</v>
      </c>
      <c r="Q11" s="36">
        <v>0</v>
      </c>
      <c r="R11" s="5">
        <v>29</v>
      </c>
    </row>
    <row r="12" spans="1:18" s="9" customFormat="1" ht="48" customHeight="1">
      <c r="A12" s="72" t="s">
        <v>109</v>
      </c>
      <c r="B12" s="73">
        <v>2432</v>
      </c>
      <c r="C12" s="5">
        <v>1897</v>
      </c>
      <c r="D12" s="73">
        <v>80</v>
      </c>
      <c r="E12" s="73">
        <v>322</v>
      </c>
      <c r="F12" s="73">
        <v>32</v>
      </c>
      <c r="G12" s="73">
        <v>702</v>
      </c>
      <c r="H12" s="5">
        <v>215</v>
      </c>
      <c r="I12" s="73">
        <v>189</v>
      </c>
      <c r="J12" s="30">
        <v>16</v>
      </c>
      <c r="K12" s="30">
        <v>9</v>
      </c>
      <c r="L12" s="30">
        <v>39</v>
      </c>
      <c r="M12" s="30">
        <v>6</v>
      </c>
      <c r="N12" s="30">
        <v>112</v>
      </c>
      <c r="O12" s="30">
        <v>164</v>
      </c>
      <c r="P12" s="36">
        <v>2</v>
      </c>
      <c r="Q12" s="74">
        <v>2</v>
      </c>
      <c r="R12" s="36">
        <v>7</v>
      </c>
    </row>
    <row r="13" spans="1:18" s="2" customFormat="1" ht="48" customHeight="1">
      <c r="A13" s="72" t="s">
        <v>110</v>
      </c>
      <c r="B13" s="73">
        <v>2510</v>
      </c>
      <c r="C13" s="5">
        <v>1811</v>
      </c>
      <c r="D13" s="73">
        <v>80</v>
      </c>
      <c r="E13" s="73">
        <v>300</v>
      </c>
      <c r="F13" s="73">
        <v>28</v>
      </c>
      <c r="G13" s="73">
        <v>688</v>
      </c>
      <c r="H13" s="5">
        <v>211</v>
      </c>
      <c r="I13" s="73">
        <v>189</v>
      </c>
      <c r="J13" s="30">
        <v>16</v>
      </c>
      <c r="K13" s="30">
        <v>9</v>
      </c>
      <c r="L13" s="30">
        <v>27</v>
      </c>
      <c r="M13" s="30">
        <v>1</v>
      </c>
      <c r="N13" s="30">
        <v>107</v>
      </c>
      <c r="O13" s="30">
        <v>146</v>
      </c>
      <c r="P13" s="36">
        <v>0</v>
      </c>
      <c r="Q13" s="74">
        <v>2</v>
      </c>
      <c r="R13" s="36">
        <v>7</v>
      </c>
    </row>
    <row r="14" spans="1:18" s="2" customFormat="1" ht="48" customHeight="1">
      <c r="A14" s="72" t="s">
        <v>111</v>
      </c>
      <c r="B14" s="73">
        <v>2454</v>
      </c>
      <c r="C14" s="5">
        <v>1576</v>
      </c>
      <c r="D14" s="73">
        <v>68</v>
      </c>
      <c r="E14" s="73">
        <v>254</v>
      </c>
      <c r="F14" s="73">
        <v>24</v>
      </c>
      <c r="G14" s="73">
        <v>625</v>
      </c>
      <c r="H14" s="5">
        <v>174</v>
      </c>
      <c r="I14" s="73">
        <v>160</v>
      </c>
      <c r="J14" s="30">
        <v>13</v>
      </c>
      <c r="K14" s="30">
        <v>9</v>
      </c>
      <c r="L14" s="30">
        <v>18</v>
      </c>
      <c r="M14" s="30">
        <v>1</v>
      </c>
      <c r="N14" s="30">
        <v>106</v>
      </c>
      <c r="O14" s="30">
        <v>117</v>
      </c>
      <c r="P14" s="36">
        <v>0</v>
      </c>
      <c r="Q14" s="74">
        <v>3</v>
      </c>
      <c r="R14" s="36">
        <v>4</v>
      </c>
    </row>
    <row r="15" spans="1:18" s="2" customFormat="1" ht="48" customHeight="1">
      <c r="A15" s="72" t="s">
        <v>112</v>
      </c>
      <c r="B15" s="73">
        <v>2447</v>
      </c>
      <c r="C15" s="5">
        <v>1182</v>
      </c>
      <c r="D15" s="73">
        <v>56</v>
      </c>
      <c r="E15" s="73">
        <v>219</v>
      </c>
      <c r="F15" s="73">
        <v>18</v>
      </c>
      <c r="G15" s="73">
        <v>533</v>
      </c>
      <c r="H15" s="5">
        <v>56</v>
      </c>
      <c r="I15" s="73">
        <v>134</v>
      </c>
      <c r="J15" s="30">
        <v>8</v>
      </c>
      <c r="K15" s="30">
        <v>3</v>
      </c>
      <c r="L15" s="30">
        <v>15</v>
      </c>
      <c r="M15" s="36">
        <v>0</v>
      </c>
      <c r="N15" s="30">
        <v>59</v>
      </c>
      <c r="O15" s="30">
        <v>80</v>
      </c>
      <c r="P15" s="36">
        <v>0</v>
      </c>
      <c r="Q15" s="36">
        <v>0</v>
      </c>
      <c r="R15" s="36">
        <v>1</v>
      </c>
    </row>
    <row r="16" spans="1:18" s="2" customFormat="1" ht="48" customHeight="1" thickBot="1">
      <c r="A16" s="75" t="s">
        <v>113</v>
      </c>
      <c r="B16" s="76">
        <v>2416</v>
      </c>
      <c r="C16" s="7">
        <f>SUM(D16:E16:R16)</f>
        <v>332</v>
      </c>
      <c r="D16" s="76">
        <v>19</v>
      </c>
      <c r="E16" s="76">
        <v>93</v>
      </c>
      <c r="F16" s="76">
        <v>4</v>
      </c>
      <c r="G16" s="76">
        <v>105</v>
      </c>
      <c r="H16" s="7">
        <v>23</v>
      </c>
      <c r="I16" s="73">
        <v>29</v>
      </c>
      <c r="J16" s="33">
        <v>4</v>
      </c>
      <c r="K16" s="33">
        <v>1</v>
      </c>
      <c r="L16" s="33">
        <v>9</v>
      </c>
      <c r="M16" s="34">
        <v>0</v>
      </c>
      <c r="N16" s="33">
        <v>25</v>
      </c>
      <c r="O16" s="33">
        <v>19</v>
      </c>
      <c r="P16" s="34">
        <v>0</v>
      </c>
      <c r="Q16" s="34">
        <v>0</v>
      </c>
      <c r="R16" s="34">
        <v>1</v>
      </c>
    </row>
    <row r="17" spans="1:18" s="2" customFormat="1" ht="18" customHeight="1">
      <c r="A17" s="77" t="s">
        <v>39</v>
      </c>
      <c r="B17" s="18"/>
      <c r="C17" s="18"/>
      <c r="D17" s="18"/>
      <c r="E17" s="18"/>
      <c r="F17" s="18"/>
      <c r="G17" s="18"/>
      <c r="I17" s="78"/>
      <c r="J17" s="18"/>
      <c r="K17" s="18"/>
      <c r="L17" s="18"/>
      <c r="M17" s="18"/>
      <c r="N17" s="18"/>
      <c r="O17" s="18"/>
      <c r="P17" s="18"/>
      <c r="Q17" s="18"/>
      <c r="R17" s="18"/>
    </row>
    <row r="18" ht="18" customHeight="1">
      <c r="I18" s="18"/>
    </row>
    <row r="25" ht="12.75">
      <c r="F25" s="26"/>
    </row>
    <row r="26" ht="12.75">
      <c r="F26" s="26"/>
    </row>
    <row r="27" ht="12.75">
      <c r="F27" s="26"/>
    </row>
    <row r="28" ht="12.75">
      <c r="F28" s="26"/>
    </row>
    <row r="29" ht="12.75">
      <c r="F29" s="26"/>
    </row>
    <row r="30" ht="12.75">
      <c r="F30" s="26"/>
    </row>
    <row r="31" ht="12.75">
      <c r="F31" s="26"/>
    </row>
    <row r="32" ht="12.75">
      <c r="F32" s="26"/>
    </row>
    <row r="33" ht="12.75">
      <c r="F33" s="26"/>
    </row>
    <row r="34" ht="12.75">
      <c r="F34" s="26"/>
    </row>
    <row r="35" ht="12.75">
      <c r="F35" s="26"/>
    </row>
    <row r="36" ht="12.75">
      <c r="F36" s="26"/>
    </row>
    <row r="37" ht="12.75">
      <c r="F37" s="26"/>
    </row>
    <row r="38" ht="12.75">
      <c r="F38" s="26"/>
    </row>
    <row r="39" ht="12.75">
      <c r="F39" s="26"/>
    </row>
    <row r="40" ht="12.75">
      <c r="F40" s="26"/>
    </row>
    <row r="41" ht="12.75">
      <c r="F41" s="26"/>
    </row>
    <row r="42" ht="12.75">
      <c r="F42" s="26"/>
    </row>
    <row r="43" ht="12.75">
      <c r="F43" s="26"/>
    </row>
    <row r="44" ht="12.75">
      <c r="F44" s="26"/>
    </row>
    <row r="45" ht="12.75">
      <c r="F45" s="26"/>
    </row>
    <row r="46" ht="12.75">
      <c r="F46" s="26"/>
    </row>
  </sheetData>
  <sheetProtection/>
  <mergeCells count="5">
    <mergeCell ref="B4:B5"/>
    <mergeCell ref="C4:I4"/>
    <mergeCell ref="J4:R4"/>
    <mergeCell ref="J3:N3"/>
    <mergeCell ref="A4:A5"/>
  </mergeCells>
  <printOptions/>
  <pageMargins left="0.984251968503937" right="0.984251968503937" top="1.1811023622047245" bottom="1.1811023622047245" header="0.5118110236220472" footer="0.984251968503937"/>
  <pageSetup firstPageNumber="74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E5" sqref="E5"/>
    </sheetView>
  </sheetViews>
  <sheetFormatPr defaultColWidth="9.00390625" defaultRowHeight="16.5"/>
  <cols>
    <col min="1" max="1" width="14.625" style="0" customWidth="1"/>
    <col min="2" max="2" width="6.50390625" style="0" customWidth="1"/>
    <col min="3" max="3" width="10.625" style="0" customWidth="1"/>
    <col min="4" max="4" width="11.50390625" style="0" customWidth="1"/>
    <col min="5" max="5" width="10.625" style="0" customWidth="1"/>
    <col min="6" max="6" width="12.875" style="0" customWidth="1"/>
    <col min="7" max="7" width="13.375" style="0" customWidth="1"/>
    <col min="8" max="8" width="12.625" style="0" customWidth="1"/>
    <col min="9" max="9" width="14.625" style="0" customWidth="1"/>
    <col min="10" max="10" width="10.875" style="0" customWidth="1"/>
    <col min="11" max="11" width="12.375" style="0" customWidth="1"/>
    <col min="12" max="12" width="11.50390625" style="0" customWidth="1"/>
    <col min="13" max="13" width="11.75390625" style="0" customWidth="1"/>
  </cols>
  <sheetData>
    <row r="1" spans="1:13" s="2" customFormat="1" ht="19.5" customHeight="1">
      <c r="A1" s="79" t="s">
        <v>4</v>
      </c>
      <c r="B1" s="80"/>
      <c r="C1" s="81"/>
      <c r="D1" s="81"/>
      <c r="E1" s="81"/>
      <c r="F1" s="81"/>
      <c r="G1" s="81"/>
      <c r="H1" s="64"/>
      <c r="I1" s="11"/>
      <c r="J1" s="158"/>
      <c r="K1" s="159"/>
      <c r="L1" s="159"/>
      <c r="M1" s="159"/>
    </row>
    <row r="2" spans="1:13" s="1" customFormat="1" ht="18.75" customHeight="1">
      <c r="A2" s="130" t="s">
        <v>80</v>
      </c>
      <c r="B2" s="113"/>
      <c r="C2" s="113"/>
      <c r="D2" s="113"/>
      <c r="E2" s="113"/>
      <c r="F2" s="113"/>
      <c r="G2" s="113"/>
      <c r="H2" s="125" t="s">
        <v>114</v>
      </c>
      <c r="I2" s="160"/>
      <c r="J2" s="39"/>
      <c r="K2" s="39"/>
      <c r="L2" s="39"/>
      <c r="M2" s="39"/>
    </row>
    <row r="3" spans="1:13" s="2" customFormat="1" ht="15.75" customHeight="1" thickBot="1">
      <c r="A3" s="81"/>
      <c r="B3" s="81"/>
      <c r="C3" s="81"/>
      <c r="D3" s="81"/>
      <c r="E3" s="81"/>
      <c r="F3" s="83"/>
      <c r="G3" s="83"/>
      <c r="H3" s="67"/>
      <c r="I3" s="150" t="s">
        <v>115</v>
      </c>
      <c r="J3" s="150"/>
      <c r="K3" s="150"/>
      <c r="L3" s="150"/>
      <c r="M3" s="151"/>
    </row>
    <row r="4" spans="1:13" ht="30" customHeight="1">
      <c r="A4" s="152" t="s">
        <v>116</v>
      </c>
      <c r="B4" s="161" t="s">
        <v>117</v>
      </c>
      <c r="C4" s="162"/>
      <c r="D4" s="162"/>
      <c r="E4" s="162"/>
      <c r="F4" s="162"/>
      <c r="G4" s="162"/>
      <c r="H4" s="154" t="s">
        <v>86</v>
      </c>
      <c r="I4" s="155"/>
      <c r="J4" s="155"/>
      <c r="K4" s="155"/>
      <c r="L4" s="156"/>
      <c r="M4" s="109" t="s">
        <v>118</v>
      </c>
    </row>
    <row r="5" spans="1:13" ht="49.5" customHeight="1" thickBot="1">
      <c r="A5" s="153"/>
      <c r="B5" s="45" t="s">
        <v>87</v>
      </c>
      <c r="C5" s="45" t="s">
        <v>119</v>
      </c>
      <c r="D5" s="45" t="s">
        <v>120</v>
      </c>
      <c r="E5" s="45" t="s">
        <v>121</v>
      </c>
      <c r="F5" s="45" t="s">
        <v>122</v>
      </c>
      <c r="G5" s="45" t="s">
        <v>123</v>
      </c>
      <c r="H5" s="69" t="s">
        <v>124</v>
      </c>
      <c r="I5" s="63" t="s">
        <v>125</v>
      </c>
      <c r="J5" s="63" t="s">
        <v>126</v>
      </c>
      <c r="K5" s="63" t="s">
        <v>127</v>
      </c>
      <c r="L5" s="84" t="s">
        <v>128</v>
      </c>
      <c r="M5" s="157"/>
    </row>
    <row r="6" spans="1:13" ht="48" customHeight="1">
      <c r="A6" s="72" t="s">
        <v>103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0">
        <v>0</v>
      </c>
      <c r="I6" s="36">
        <v>0</v>
      </c>
      <c r="J6" s="36">
        <v>0</v>
      </c>
      <c r="K6" s="36">
        <v>0</v>
      </c>
      <c r="L6" s="36">
        <v>0</v>
      </c>
      <c r="M6" s="85">
        <v>4.96</v>
      </c>
    </row>
    <row r="7" spans="1:13" ht="48" customHeight="1">
      <c r="A7" s="72" t="s">
        <v>104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0">
        <v>0</v>
      </c>
      <c r="I7" s="36">
        <v>0</v>
      </c>
      <c r="J7" s="36">
        <v>0</v>
      </c>
      <c r="K7" s="36">
        <v>0</v>
      </c>
      <c r="L7" s="36">
        <v>0</v>
      </c>
      <c r="M7" s="85">
        <v>5.04</v>
      </c>
    </row>
    <row r="8" spans="1:13" ht="48" customHeight="1">
      <c r="A8" s="72" t="s">
        <v>105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0">
        <v>0</v>
      </c>
      <c r="I8" s="36">
        <v>0</v>
      </c>
      <c r="J8" s="36">
        <v>0</v>
      </c>
      <c r="K8" s="36">
        <v>0</v>
      </c>
      <c r="L8" s="36">
        <v>0</v>
      </c>
      <c r="M8" s="85">
        <v>5.03</v>
      </c>
    </row>
    <row r="9" spans="1:13" ht="48" customHeight="1">
      <c r="A9" s="72" t="s">
        <v>106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0">
        <v>0</v>
      </c>
      <c r="I9" s="36">
        <v>0</v>
      </c>
      <c r="J9" s="36">
        <v>0</v>
      </c>
      <c r="K9" s="36">
        <v>0</v>
      </c>
      <c r="L9" s="36">
        <v>0</v>
      </c>
      <c r="M9" s="85">
        <v>5.11</v>
      </c>
    </row>
    <row r="10" spans="1:13" ht="48" customHeight="1">
      <c r="A10" s="72" t="s">
        <v>107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0">
        <v>0</v>
      </c>
      <c r="I10" s="36">
        <v>0</v>
      </c>
      <c r="J10" s="36">
        <v>0</v>
      </c>
      <c r="K10" s="36">
        <v>0</v>
      </c>
      <c r="L10" s="36">
        <v>0</v>
      </c>
      <c r="M10" s="85">
        <v>5.24</v>
      </c>
    </row>
    <row r="11" spans="1:13" ht="48" customHeight="1">
      <c r="A11" s="72" t="s">
        <v>108</v>
      </c>
      <c r="B11" s="49" t="s">
        <v>129</v>
      </c>
      <c r="C11" s="49" t="s">
        <v>129</v>
      </c>
      <c r="D11" s="49" t="s">
        <v>129</v>
      </c>
      <c r="E11" s="73" t="s">
        <v>129</v>
      </c>
      <c r="F11" s="73" t="s">
        <v>129</v>
      </c>
      <c r="G11" s="5" t="s">
        <v>129</v>
      </c>
      <c r="H11" s="86" t="s">
        <v>129</v>
      </c>
      <c r="I11" s="49" t="s">
        <v>129</v>
      </c>
      <c r="J11" s="49" t="s">
        <v>129</v>
      </c>
      <c r="K11" s="49" t="s">
        <v>129</v>
      </c>
      <c r="L11" s="49" t="s">
        <v>129</v>
      </c>
      <c r="M11" s="87">
        <v>5.35</v>
      </c>
    </row>
    <row r="12" spans="1:13" s="88" customFormat="1" ht="48" customHeight="1">
      <c r="A12" s="72" t="s">
        <v>109</v>
      </c>
      <c r="B12" s="5">
        <v>535</v>
      </c>
      <c r="C12" s="73">
        <v>239</v>
      </c>
      <c r="D12" s="73">
        <v>74</v>
      </c>
      <c r="E12" s="73">
        <v>3</v>
      </c>
      <c r="F12" s="73">
        <v>31</v>
      </c>
      <c r="G12" s="5">
        <v>6</v>
      </c>
      <c r="H12" s="30">
        <v>26</v>
      </c>
      <c r="I12" s="30">
        <v>94</v>
      </c>
      <c r="J12" s="30">
        <v>1</v>
      </c>
      <c r="K12" s="30">
        <v>60</v>
      </c>
      <c r="L12" s="36">
        <v>1</v>
      </c>
      <c r="M12" s="87">
        <v>5.06</v>
      </c>
    </row>
    <row r="13" spans="1:13" ht="48" customHeight="1">
      <c r="A13" s="72" t="s">
        <v>110</v>
      </c>
      <c r="B13" s="5">
        <v>696</v>
      </c>
      <c r="C13" s="73">
        <v>289</v>
      </c>
      <c r="D13" s="73">
        <v>105</v>
      </c>
      <c r="E13" s="73">
        <v>6</v>
      </c>
      <c r="F13" s="73">
        <v>43</v>
      </c>
      <c r="G13" s="5">
        <v>8</v>
      </c>
      <c r="H13" s="30">
        <v>36</v>
      </c>
      <c r="I13" s="30">
        <v>132</v>
      </c>
      <c r="J13" s="30">
        <v>2</v>
      </c>
      <c r="K13" s="30">
        <v>74</v>
      </c>
      <c r="L13" s="36">
        <v>1</v>
      </c>
      <c r="M13" s="87">
        <v>5.22</v>
      </c>
    </row>
    <row r="14" spans="1:13" ht="48" customHeight="1">
      <c r="A14" s="72" t="s">
        <v>111</v>
      </c>
      <c r="B14" s="5">
        <v>878</v>
      </c>
      <c r="C14" s="73">
        <v>344</v>
      </c>
      <c r="D14" s="73">
        <v>144</v>
      </c>
      <c r="E14" s="73">
        <v>11</v>
      </c>
      <c r="F14" s="73">
        <v>53</v>
      </c>
      <c r="G14" s="5">
        <v>11</v>
      </c>
      <c r="H14" s="30">
        <v>47</v>
      </c>
      <c r="I14" s="30">
        <v>163</v>
      </c>
      <c r="J14" s="30">
        <v>5</v>
      </c>
      <c r="K14" s="30">
        <v>100</v>
      </c>
      <c r="L14" s="36">
        <v>0</v>
      </c>
      <c r="M14" s="87">
        <v>5.07</v>
      </c>
    </row>
    <row r="15" spans="1:13" ht="48" customHeight="1">
      <c r="A15" s="72" t="s">
        <v>112</v>
      </c>
      <c r="B15" s="5">
        <v>1265</v>
      </c>
      <c r="C15" s="73">
        <v>544</v>
      </c>
      <c r="D15" s="73">
        <v>192</v>
      </c>
      <c r="E15" s="73">
        <v>15</v>
      </c>
      <c r="F15" s="73">
        <v>57</v>
      </c>
      <c r="G15" s="5">
        <v>11</v>
      </c>
      <c r="H15" s="30">
        <v>75</v>
      </c>
      <c r="I15" s="30">
        <v>234</v>
      </c>
      <c r="J15" s="30">
        <v>12</v>
      </c>
      <c r="K15" s="30">
        <v>119</v>
      </c>
      <c r="L15" s="36">
        <v>6</v>
      </c>
      <c r="M15" s="87">
        <v>5.02</v>
      </c>
    </row>
    <row r="16" spans="1:13" ht="48" customHeight="1" thickBot="1">
      <c r="A16" s="75" t="s">
        <v>113</v>
      </c>
      <c r="B16" s="7">
        <f>SUM(C16:L16)</f>
        <v>2084</v>
      </c>
      <c r="C16" s="76">
        <v>634</v>
      </c>
      <c r="D16" s="76">
        <v>338</v>
      </c>
      <c r="E16" s="76">
        <v>26</v>
      </c>
      <c r="F16" s="76">
        <v>92</v>
      </c>
      <c r="G16" s="7">
        <v>21</v>
      </c>
      <c r="H16" s="33">
        <v>138</v>
      </c>
      <c r="I16" s="33">
        <v>638</v>
      </c>
      <c r="J16" s="33">
        <v>17</v>
      </c>
      <c r="K16" s="33">
        <v>174</v>
      </c>
      <c r="L16" s="34">
        <v>6</v>
      </c>
      <c r="M16" s="89">
        <v>4.94</v>
      </c>
    </row>
    <row r="17" spans="1:12" ht="16.5">
      <c r="A17" s="77" t="s">
        <v>39</v>
      </c>
      <c r="B17" s="77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sheetProtection/>
  <mergeCells count="8">
    <mergeCell ref="H4:L4"/>
    <mergeCell ref="M4:M5"/>
    <mergeCell ref="A4:A5"/>
    <mergeCell ref="J1:M1"/>
    <mergeCell ref="A2:G2"/>
    <mergeCell ref="H2:I2"/>
    <mergeCell ref="I3:M3"/>
    <mergeCell ref="B4:G4"/>
  </mergeCells>
  <printOptions/>
  <pageMargins left="0.984251968503937" right="0.984251968503937" top="1.1811023622047245" bottom="1.1811023622047245" header="0.5118110236220472" footer="0.984251968503937"/>
  <pageSetup firstPageNumber="76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"/>
  <sheetViews>
    <sheetView showGridLines="0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R13" sqref="R13"/>
    </sheetView>
  </sheetViews>
  <sheetFormatPr defaultColWidth="9.00390625" defaultRowHeight="16.5"/>
  <cols>
    <col min="1" max="1" width="20.50390625" style="10" customWidth="1"/>
    <col min="2" max="13" width="4.75390625" style="10" customWidth="1"/>
    <col min="14" max="14" width="5.00390625" style="102" customWidth="1"/>
    <col min="15" max="27" width="5.00390625" style="10" customWidth="1"/>
    <col min="28" max="28" width="5.00390625" style="102" customWidth="1"/>
    <col min="29" max="16384" width="9.00390625" style="10" customWidth="1"/>
  </cols>
  <sheetData>
    <row r="1" spans="1:28" ht="21.75" customHeight="1">
      <c r="A1" s="90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37"/>
    </row>
    <row r="2" spans="1:28" ht="21.75" customHeight="1">
      <c r="A2" s="130" t="s">
        <v>131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94" t="s">
        <v>132</v>
      </c>
      <c r="O2" s="60"/>
      <c r="P2" s="60"/>
      <c r="Q2" s="60"/>
      <c r="R2" s="60"/>
      <c r="S2" s="60" t="s">
        <v>77</v>
      </c>
      <c r="T2" s="60"/>
      <c r="U2" s="60"/>
      <c r="V2" s="60"/>
      <c r="W2" s="60"/>
      <c r="X2" s="60"/>
      <c r="Y2" s="60"/>
      <c r="Z2" s="60"/>
      <c r="AA2" s="60"/>
      <c r="AB2" s="95"/>
    </row>
    <row r="3" spans="1:28" ht="18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68" t="s">
        <v>133</v>
      </c>
    </row>
    <row r="4" spans="1:28" s="98" customFormat="1" ht="18" customHeight="1">
      <c r="A4" s="114" t="s">
        <v>134</v>
      </c>
      <c r="B4" s="172" t="s">
        <v>135</v>
      </c>
      <c r="C4" s="173"/>
      <c r="D4" s="174"/>
      <c r="E4" s="143" t="s">
        <v>136</v>
      </c>
      <c r="F4" s="126"/>
      <c r="G4" s="126"/>
      <c r="H4" s="126"/>
      <c r="I4" s="126"/>
      <c r="J4" s="126"/>
      <c r="K4" s="126"/>
      <c r="L4" s="126"/>
      <c r="M4" s="126"/>
      <c r="N4" s="126" t="s">
        <v>137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</row>
    <row r="5" spans="1:28" s="98" customFormat="1" ht="18" customHeight="1">
      <c r="A5" s="184"/>
      <c r="B5" s="175"/>
      <c r="C5" s="176"/>
      <c r="D5" s="177"/>
      <c r="E5" s="167" t="s">
        <v>138</v>
      </c>
      <c r="F5" s="168"/>
      <c r="G5" s="169"/>
      <c r="H5" s="167" t="s">
        <v>139</v>
      </c>
      <c r="I5" s="168"/>
      <c r="J5" s="169"/>
      <c r="K5" s="180" t="s">
        <v>140</v>
      </c>
      <c r="L5" s="181"/>
      <c r="M5" s="182"/>
      <c r="N5" s="167" t="s">
        <v>141</v>
      </c>
      <c r="O5" s="168"/>
      <c r="P5" s="169"/>
      <c r="Q5" s="168" t="s">
        <v>142</v>
      </c>
      <c r="R5" s="168"/>
      <c r="S5" s="169"/>
      <c r="T5" s="183" t="s">
        <v>143</v>
      </c>
      <c r="U5" s="181"/>
      <c r="V5" s="182"/>
      <c r="W5" s="180" t="s">
        <v>144</v>
      </c>
      <c r="X5" s="181"/>
      <c r="Y5" s="182"/>
      <c r="Z5" s="167" t="s">
        <v>145</v>
      </c>
      <c r="AA5" s="168"/>
      <c r="AB5" s="169"/>
    </row>
    <row r="6" spans="1:28" s="98" customFormat="1" ht="18" customHeight="1" thickBot="1">
      <c r="A6" s="184"/>
      <c r="B6" s="170" t="s">
        <v>146</v>
      </c>
      <c r="C6" s="117" t="s">
        <v>147</v>
      </c>
      <c r="D6" s="117" t="s">
        <v>148</v>
      </c>
      <c r="E6" s="117" t="s">
        <v>146</v>
      </c>
      <c r="F6" s="117" t="s">
        <v>147</v>
      </c>
      <c r="G6" s="117" t="s">
        <v>148</v>
      </c>
      <c r="H6" s="117" t="s">
        <v>146</v>
      </c>
      <c r="I6" s="117" t="s">
        <v>147</v>
      </c>
      <c r="J6" s="117" t="s">
        <v>148</v>
      </c>
      <c r="K6" s="165" t="s">
        <v>146</v>
      </c>
      <c r="L6" s="163" t="s">
        <v>147</v>
      </c>
      <c r="M6" s="165" t="s">
        <v>148</v>
      </c>
      <c r="N6" s="117" t="s">
        <v>146</v>
      </c>
      <c r="O6" s="117" t="s">
        <v>147</v>
      </c>
      <c r="P6" s="117" t="s">
        <v>148</v>
      </c>
      <c r="Q6" s="163" t="s">
        <v>146</v>
      </c>
      <c r="R6" s="165" t="s">
        <v>147</v>
      </c>
      <c r="S6" s="163" t="s">
        <v>148</v>
      </c>
      <c r="T6" s="165" t="s">
        <v>146</v>
      </c>
      <c r="U6" s="163" t="s">
        <v>147</v>
      </c>
      <c r="V6" s="165" t="s">
        <v>148</v>
      </c>
      <c r="W6" s="163" t="s">
        <v>146</v>
      </c>
      <c r="X6" s="165" t="s">
        <v>147</v>
      </c>
      <c r="Y6" s="163" t="s">
        <v>148</v>
      </c>
      <c r="Z6" s="163" t="s">
        <v>146</v>
      </c>
      <c r="AA6" s="165" t="s">
        <v>147</v>
      </c>
      <c r="AB6" s="165" t="s">
        <v>148</v>
      </c>
    </row>
    <row r="7" spans="1:28" s="98" customFormat="1" ht="30" customHeight="1" thickBot="1">
      <c r="A7" s="185"/>
      <c r="B7" s="171"/>
      <c r="C7" s="119"/>
      <c r="D7" s="119"/>
      <c r="E7" s="119"/>
      <c r="F7" s="119"/>
      <c r="G7" s="119"/>
      <c r="H7" s="119"/>
      <c r="I7" s="119"/>
      <c r="J7" s="119"/>
      <c r="K7" s="166"/>
      <c r="L7" s="164"/>
      <c r="M7" s="166"/>
      <c r="N7" s="119"/>
      <c r="O7" s="119"/>
      <c r="P7" s="119"/>
      <c r="Q7" s="164"/>
      <c r="R7" s="166"/>
      <c r="S7" s="164"/>
      <c r="T7" s="166"/>
      <c r="U7" s="164"/>
      <c r="V7" s="166"/>
      <c r="W7" s="164"/>
      <c r="X7" s="166"/>
      <c r="Y7" s="164"/>
      <c r="Z7" s="164"/>
      <c r="AA7" s="166"/>
      <c r="AB7" s="166"/>
    </row>
    <row r="8" spans="1:28" s="99" customFormat="1" ht="48" customHeight="1">
      <c r="A8" s="22" t="s">
        <v>149</v>
      </c>
      <c r="B8" s="30">
        <v>260</v>
      </c>
      <c r="C8" s="30">
        <v>156</v>
      </c>
      <c r="D8" s="30">
        <v>104</v>
      </c>
      <c r="E8" s="30">
        <v>90</v>
      </c>
      <c r="F8" s="30">
        <v>34</v>
      </c>
      <c r="G8" s="30">
        <v>56</v>
      </c>
      <c r="H8" s="30">
        <v>14</v>
      </c>
      <c r="I8" s="30">
        <v>4</v>
      </c>
      <c r="J8" s="30">
        <v>10</v>
      </c>
      <c r="K8" s="30">
        <v>5</v>
      </c>
      <c r="L8" s="30">
        <v>2</v>
      </c>
      <c r="M8" s="36">
        <v>3</v>
      </c>
      <c r="N8" s="36">
        <v>32</v>
      </c>
      <c r="O8" s="30">
        <v>14</v>
      </c>
      <c r="P8" s="36">
        <v>18</v>
      </c>
      <c r="Q8" s="30">
        <v>4</v>
      </c>
      <c r="R8" s="30">
        <v>2</v>
      </c>
      <c r="S8" s="30">
        <v>2</v>
      </c>
      <c r="T8" s="30">
        <v>2</v>
      </c>
      <c r="U8" s="36">
        <v>0</v>
      </c>
      <c r="V8" s="36">
        <v>2</v>
      </c>
      <c r="W8" s="30">
        <v>8</v>
      </c>
      <c r="X8" s="36">
        <v>3</v>
      </c>
      <c r="Y8" s="30">
        <v>5</v>
      </c>
      <c r="Z8" s="30">
        <v>25</v>
      </c>
      <c r="AA8" s="36">
        <v>9</v>
      </c>
      <c r="AB8" s="36">
        <v>16</v>
      </c>
    </row>
    <row r="9" spans="1:28" s="99" customFormat="1" ht="48" customHeight="1">
      <c r="A9" s="22" t="s">
        <v>150</v>
      </c>
      <c r="B9" s="30">
        <v>256</v>
      </c>
      <c r="C9" s="30">
        <v>167</v>
      </c>
      <c r="D9" s="30">
        <v>89</v>
      </c>
      <c r="E9" s="30">
        <v>80</v>
      </c>
      <c r="F9" s="30">
        <v>47</v>
      </c>
      <c r="G9" s="30">
        <v>33</v>
      </c>
      <c r="H9" s="30">
        <v>10</v>
      </c>
      <c r="I9" s="30">
        <v>7</v>
      </c>
      <c r="J9" s="30">
        <v>3</v>
      </c>
      <c r="K9" s="36">
        <v>3</v>
      </c>
      <c r="L9" s="30">
        <v>1</v>
      </c>
      <c r="M9" s="36">
        <v>2</v>
      </c>
      <c r="N9" s="36">
        <v>43</v>
      </c>
      <c r="O9" s="30">
        <v>29</v>
      </c>
      <c r="P9" s="36">
        <v>14</v>
      </c>
      <c r="Q9" s="30">
        <v>2</v>
      </c>
      <c r="R9" s="36">
        <v>1</v>
      </c>
      <c r="S9" s="30">
        <v>1</v>
      </c>
      <c r="T9" s="36">
        <v>0</v>
      </c>
      <c r="U9" s="36">
        <v>0</v>
      </c>
      <c r="V9" s="36">
        <v>0</v>
      </c>
      <c r="W9" s="30">
        <v>2</v>
      </c>
      <c r="X9" s="36">
        <v>0</v>
      </c>
      <c r="Y9" s="30">
        <v>2</v>
      </c>
      <c r="Z9" s="30">
        <v>20</v>
      </c>
      <c r="AA9" s="36">
        <v>9</v>
      </c>
      <c r="AB9" s="36">
        <v>11</v>
      </c>
    </row>
    <row r="10" spans="1:28" s="99" customFormat="1" ht="48" customHeight="1">
      <c r="A10" s="22" t="s">
        <v>151</v>
      </c>
      <c r="B10" s="30">
        <v>262</v>
      </c>
      <c r="C10" s="30">
        <v>159</v>
      </c>
      <c r="D10" s="30">
        <v>103</v>
      </c>
      <c r="E10" s="30">
        <v>82</v>
      </c>
      <c r="F10" s="30">
        <v>52</v>
      </c>
      <c r="G10" s="30">
        <v>30</v>
      </c>
      <c r="H10" s="30">
        <v>15</v>
      </c>
      <c r="I10" s="30">
        <v>12</v>
      </c>
      <c r="J10" s="30">
        <v>3</v>
      </c>
      <c r="K10" s="36">
        <v>3</v>
      </c>
      <c r="L10" s="30">
        <v>2</v>
      </c>
      <c r="M10" s="36">
        <v>1</v>
      </c>
      <c r="N10" s="36">
        <v>47</v>
      </c>
      <c r="O10" s="30">
        <v>30</v>
      </c>
      <c r="P10" s="36">
        <v>17</v>
      </c>
      <c r="Q10" s="30">
        <v>6</v>
      </c>
      <c r="R10" s="36">
        <v>2</v>
      </c>
      <c r="S10" s="30">
        <v>4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0">
        <v>11</v>
      </c>
      <c r="AA10" s="36">
        <v>6</v>
      </c>
      <c r="AB10" s="36">
        <v>5</v>
      </c>
    </row>
    <row r="11" spans="1:28" s="99" customFormat="1" ht="48" customHeight="1">
      <c r="A11" s="22" t="s">
        <v>152</v>
      </c>
      <c r="B11" s="30">
        <v>268</v>
      </c>
      <c r="C11" s="30">
        <v>177</v>
      </c>
      <c r="D11" s="30">
        <v>91</v>
      </c>
      <c r="E11" s="30">
        <v>67</v>
      </c>
      <c r="F11" s="30">
        <v>27</v>
      </c>
      <c r="G11" s="30">
        <v>40</v>
      </c>
      <c r="H11" s="30">
        <v>7</v>
      </c>
      <c r="I11" s="30">
        <v>2</v>
      </c>
      <c r="J11" s="30">
        <v>5</v>
      </c>
      <c r="K11" s="36">
        <v>1</v>
      </c>
      <c r="L11" s="30">
        <v>1</v>
      </c>
      <c r="M11" s="36">
        <v>0</v>
      </c>
      <c r="N11" s="36">
        <v>40</v>
      </c>
      <c r="O11" s="30">
        <v>17</v>
      </c>
      <c r="P11" s="36">
        <v>23</v>
      </c>
      <c r="Q11" s="30">
        <v>1</v>
      </c>
      <c r="R11" s="36" t="s">
        <v>153</v>
      </c>
      <c r="S11" s="30">
        <v>1</v>
      </c>
      <c r="T11" s="30">
        <v>2</v>
      </c>
      <c r="U11" s="36" t="s">
        <v>153</v>
      </c>
      <c r="V11" s="30">
        <v>2</v>
      </c>
      <c r="W11" s="30">
        <v>2</v>
      </c>
      <c r="X11" s="30">
        <v>1</v>
      </c>
      <c r="Y11" s="30">
        <v>1</v>
      </c>
      <c r="Z11" s="30">
        <v>14</v>
      </c>
      <c r="AA11" s="36">
        <v>6</v>
      </c>
      <c r="AB11" s="36">
        <v>8</v>
      </c>
    </row>
    <row r="12" spans="1:28" s="99" customFormat="1" ht="48" customHeight="1">
      <c r="A12" s="22" t="s">
        <v>154</v>
      </c>
      <c r="B12" s="30">
        <v>269</v>
      </c>
      <c r="C12" s="30">
        <v>180</v>
      </c>
      <c r="D12" s="30">
        <v>89</v>
      </c>
      <c r="E12" s="30">
        <v>80</v>
      </c>
      <c r="F12" s="30">
        <v>33</v>
      </c>
      <c r="G12" s="30">
        <v>47</v>
      </c>
      <c r="H12" s="30">
        <v>8</v>
      </c>
      <c r="I12" s="30">
        <v>2</v>
      </c>
      <c r="J12" s="30">
        <v>6</v>
      </c>
      <c r="K12" s="36">
        <v>0</v>
      </c>
      <c r="L12" s="36">
        <v>0</v>
      </c>
      <c r="M12" s="36">
        <v>1</v>
      </c>
      <c r="N12" s="36">
        <v>52</v>
      </c>
      <c r="O12" s="30">
        <v>24</v>
      </c>
      <c r="P12" s="36">
        <v>28</v>
      </c>
      <c r="Q12" s="30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0">
        <v>19</v>
      </c>
      <c r="AA12" s="30">
        <v>7</v>
      </c>
      <c r="AB12" s="36">
        <v>12</v>
      </c>
    </row>
    <row r="13" spans="1:28" s="99" customFormat="1" ht="48" customHeight="1">
      <c r="A13" s="22" t="s">
        <v>155</v>
      </c>
      <c r="B13" s="30">
        <v>229</v>
      </c>
      <c r="C13" s="30">
        <v>133</v>
      </c>
      <c r="D13" s="30">
        <v>96</v>
      </c>
      <c r="E13" s="30">
        <v>60</v>
      </c>
      <c r="F13" s="30">
        <v>23</v>
      </c>
      <c r="G13" s="30">
        <v>37</v>
      </c>
      <c r="H13" s="30">
        <v>6</v>
      </c>
      <c r="I13" s="30">
        <v>1</v>
      </c>
      <c r="J13" s="30">
        <v>5</v>
      </c>
      <c r="K13" s="30">
        <v>3</v>
      </c>
      <c r="L13" s="30">
        <v>1</v>
      </c>
      <c r="M13" s="30">
        <v>2</v>
      </c>
      <c r="N13" s="36">
        <v>38</v>
      </c>
      <c r="O13" s="30">
        <v>18</v>
      </c>
      <c r="P13" s="36">
        <v>20</v>
      </c>
      <c r="Q13" s="30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0">
        <v>7</v>
      </c>
      <c r="X13" s="30">
        <v>2</v>
      </c>
      <c r="Y13" s="30">
        <v>5</v>
      </c>
      <c r="Z13" s="30">
        <v>6</v>
      </c>
      <c r="AA13" s="36">
        <v>1</v>
      </c>
      <c r="AB13" s="36">
        <v>5</v>
      </c>
    </row>
    <row r="14" spans="1:28" s="100" customFormat="1" ht="49.5" customHeight="1">
      <c r="A14" s="22" t="s">
        <v>156</v>
      </c>
      <c r="B14" s="30">
        <v>229</v>
      </c>
      <c r="C14" s="30">
        <v>159</v>
      </c>
      <c r="D14" s="30">
        <v>70</v>
      </c>
      <c r="E14" s="30">
        <v>45</v>
      </c>
      <c r="F14" s="30">
        <v>30</v>
      </c>
      <c r="G14" s="30">
        <v>15</v>
      </c>
      <c r="H14" s="30">
        <v>45</v>
      </c>
      <c r="I14" s="30">
        <v>30</v>
      </c>
      <c r="J14" s="30">
        <v>15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0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</row>
    <row r="15" spans="1:28" s="99" customFormat="1" ht="49.5" customHeight="1">
      <c r="A15" s="22" t="s">
        <v>157</v>
      </c>
      <c r="B15" s="30">
        <v>244</v>
      </c>
      <c r="C15" s="30">
        <v>149</v>
      </c>
      <c r="D15" s="30">
        <v>95</v>
      </c>
      <c r="E15" s="30">
        <v>95</v>
      </c>
      <c r="F15" s="30">
        <v>47</v>
      </c>
      <c r="G15" s="30">
        <v>48</v>
      </c>
      <c r="H15" s="30">
        <v>62</v>
      </c>
      <c r="I15" s="30">
        <v>33</v>
      </c>
      <c r="J15" s="30">
        <v>29</v>
      </c>
      <c r="K15" s="36">
        <v>0</v>
      </c>
      <c r="L15" s="36">
        <v>0</v>
      </c>
      <c r="M15" s="36">
        <v>0</v>
      </c>
      <c r="N15" s="36">
        <v>20</v>
      </c>
      <c r="O15" s="36">
        <v>8</v>
      </c>
      <c r="P15" s="36">
        <v>12</v>
      </c>
      <c r="Q15" s="30">
        <v>3</v>
      </c>
      <c r="R15" s="36">
        <v>0</v>
      </c>
      <c r="S15" s="36">
        <v>3</v>
      </c>
      <c r="T15" s="36">
        <v>2</v>
      </c>
      <c r="U15" s="36">
        <v>0</v>
      </c>
      <c r="V15" s="36">
        <v>2</v>
      </c>
      <c r="W15" s="36">
        <v>0</v>
      </c>
      <c r="X15" s="36">
        <v>0</v>
      </c>
      <c r="Y15" s="36">
        <v>0</v>
      </c>
      <c r="Z15" s="36">
        <v>8</v>
      </c>
      <c r="AA15" s="36">
        <v>6</v>
      </c>
      <c r="AB15" s="36">
        <v>2</v>
      </c>
    </row>
    <row r="16" spans="1:28" s="99" customFormat="1" ht="49.5" customHeight="1">
      <c r="A16" s="22" t="s">
        <v>158</v>
      </c>
      <c r="B16" s="30">
        <f>C16+D16</f>
        <v>258</v>
      </c>
      <c r="C16" s="30">
        <v>166</v>
      </c>
      <c r="D16" s="30">
        <v>92</v>
      </c>
      <c r="E16" s="30">
        <f>F16+G16</f>
        <v>77</v>
      </c>
      <c r="F16" s="30">
        <v>32</v>
      </c>
      <c r="G16" s="30">
        <v>45</v>
      </c>
      <c r="H16" s="30">
        <f>I16+J16</f>
        <v>58</v>
      </c>
      <c r="I16" s="30">
        <v>26</v>
      </c>
      <c r="J16" s="30">
        <v>32</v>
      </c>
      <c r="K16" s="36">
        <v>0</v>
      </c>
      <c r="L16" s="36">
        <v>0</v>
      </c>
      <c r="M16" s="36">
        <v>0</v>
      </c>
      <c r="N16" s="36">
        <f>O16+P16</f>
        <v>11</v>
      </c>
      <c r="O16" s="36">
        <v>2</v>
      </c>
      <c r="P16" s="36">
        <v>9</v>
      </c>
      <c r="Q16" s="30">
        <f>R16+S16</f>
        <v>4</v>
      </c>
      <c r="R16" s="36">
        <v>2</v>
      </c>
      <c r="S16" s="36">
        <v>2</v>
      </c>
      <c r="T16" s="36">
        <v>2</v>
      </c>
      <c r="U16" s="36">
        <v>0</v>
      </c>
      <c r="V16" s="36">
        <v>2</v>
      </c>
      <c r="W16" s="36">
        <v>0</v>
      </c>
      <c r="X16" s="36">
        <v>0</v>
      </c>
      <c r="Y16" s="36">
        <v>0</v>
      </c>
      <c r="Z16" s="36">
        <v>2</v>
      </c>
      <c r="AA16" s="36">
        <v>2</v>
      </c>
      <c r="AB16" s="36">
        <v>0</v>
      </c>
    </row>
    <row r="17" spans="1:28" s="99" customFormat="1" ht="49.5" customHeight="1">
      <c r="A17" s="22" t="s">
        <v>159</v>
      </c>
      <c r="B17" s="30">
        <f>C17+D17</f>
        <v>251</v>
      </c>
      <c r="C17" s="30">
        <v>166</v>
      </c>
      <c r="D17" s="30">
        <v>85</v>
      </c>
      <c r="E17" s="30">
        <f>F17+G17</f>
        <v>71</v>
      </c>
      <c r="F17" s="30">
        <v>32</v>
      </c>
      <c r="G17" s="30">
        <v>39</v>
      </c>
      <c r="H17" s="30">
        <f>I17+J17</f>
        <v>65</v>
      </c>
      <c r="I17" s="30">
        <v>30</v>
      </c>
      <c r="J17" s="30">
        <v>35</v>
      </c>
      <c r="K17" s="36">
        <v>0</v>
      </c>
      <c r="L17" s="36">
        <v>0</v>
      </c>
      <c r="M17" s="36">
        <v>0</v>
      </c>
      <c r="N17" s="36">
        <f>O17+P17</f>
        <v>4</v>
      </c>
      <c r="O17" s="36">
        <v>1</v>
      </c>
      <c r="P17" s="36">
        <v>3</v>
      </c>
      <c r="Q17" s="30">
        <v>1</v>
      </c>
      <c r="R17" s="36">
        <v>0</v>
      </c>
      <c r="S17" s="36">
        <v>1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1</v>
      </c>
      <c r="AA17" s="36">
        <v>1</v>
      </c>
      <c r="AB17" s="36">
        <v>0</v>
      </c>
    </row>
    <row r="18" spans="1:28" s="99" customFormat="1" ht="49.5" customHeight="1" thickBot="1">
      <c r="A18" s="20" t="s">
        <v>160</v>
      </c>
      <c r="B18" s="33">
        <f>C18+D18</f>
        <v>308</v>
      </c>
      <c r="C18" s="33">
        <v>201</v>
      </c>
      <c r="D18" s="33">
        <v>107</v>
      </c>
      <c r="E18" s="33">
        <f>F18+G18</f>
        <v>81</v>
      </c>
      <c r="F18" s="33">
        <v>41</v>
      </c>
      <c r="G18" s="33">
        <v>40</v>
      </c>
      <c r="H18" s="33">
        <f>I18+J18</f>
        <v>72</v>
      </c>
      <c r="I18" s="33">
        <v>39</v>
      </c>
      <c r="J18" s="33">
        <v>33</v>
      </c>
      <c r="K18" s="34">
        <f>L18+M18</f>
        <v>0</v>
      </c>
      <c r="L18" s="34">
        <v>0</v>
      </c>
      <c r="M18" s="34">
        <v>0</v>
      </c>
      <c r="N18" s="34">
        <f>O18+P18</f>
        <v>3</v>
      </c>
      <c r="O18" s="34">
        <v>0</v>
      </c>
      <c r="P18" s="34">
        <v>3</v>
      </c>
      <c r="Q18" s="33">
        <f>R18+S18</f>
        <v>0</v>
      </c>
      <c r="R18" s="34">
        <v>0</v>
      </c>
      <c r="S18" s="34">
        <v>0</v>
      </c>
      <c r="T18" s="34">
        <f>U18+V18</f>
        <v>0</v>
      </c>
      <c r="U18" s="34">
        <v>0</v>
      </c>
      <c r="V18" s="34">
        <v>0</v>
      </c>
      <c r="W18" s="34">
        <f>X18+Y18</f>
        <v>1</v>
      </c>
      <c r="X18" s="34">
        <v>1</v>
      </c>
      <c r="Y18" s="34">
        <v>0</v>
      </c>
      <c r="Z18" s="34">
        <f>AA18+AB18</f>
        <v>2</v>
      </c>
      <c r="AA18" s="34">
        <v>1</v>
      </c>
      <c r="AB18" s="34">
        <v>1</v>
      </c>
    </row>
    <row r="19" ht="15" customHeight="1">
      <c r="A19" s="101" t="s">
        <v>161</v>
      </c>
    </row>
  </sheetData>
  <sheetProtection/>
  <mergeCells count="40">
    <mergeCell ref="A2:M2"/>
    <mergeCell ref="A4:A7"/>
    <mergeCell ref="B4:D5"/>
    <mergeCell ref="E4:M4"/>
    <mergeCell ref="N4:AB4"/>
    <mergeCell ref="E5:G5"/>
    <mergeCell ref="H5:J5"/>
    <mergeCell ref="K5:M5"/>
    <mergeCell ref="N5:P5"/>
    <mergeCell ref="Q5:S5"/>
    <mergeCell ref="T5:V5"/>
    <mergeCell ref="W5:Y5"/>
    <mergeCell ref="Z5:AB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</mergeCells>
  <printOptions/>
  <pageMargins left="0.984251968503937" right="0.984251968503937" top="1.1811023622047245" bottom="1.1811023622047245" header="0.5118110236220472" footer="0.984251968503937"/>
  <pageSetup firstPageNumber="78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N13" sqref="N13"/>
    </sheetView>
  </sheetViews>
  <sheetFormatPr defaultColWidth="9.00390625" defaultRowHeight="16.5"/>
  <cols>
    <col min="1" max="1" width="15.625" style="10" customWidth="1"/>
    <col min="2" max="4" width="6.125" style="10" customWidth="1"/>
    <col min="5" max="7" width="5.625" style="10" customWidth="1"/>
    <col min="8" max="10" width="5.75390625" style="10" customWidth="1"/>
    <col min="11" max="12" width="4.625" style="10" customWidth="1"/>
    <col min="13" max="13" width="4.625" style="102" customWidth="1"/>
    <col min="14" max="16" width="5.75390625" style="10" customWidth="1"/>
    <col min="17" max="19" width="5.25390625" style="10" customWidth="1"/>
    <col min="20" max="22" width="7.375" style="10" customWidth="1"/>
    <col min="23" max="24" width="5.25390625" style="10" customWidth="1"/>
    <col min="25" max="25" width="5.25390625" style="102" customWidth="1"/>
    <col min="26" max="16384" width="9.00390625" style="10" customWidth="1"/>
  </cols>
  <sheetData>
    <row r="1" spans="1:25" ht="21.75" customHeight="1">
      <c r="A1" s="90" t="s">
        <v>130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03"/>
      <c r="N1" s="60"/>
      <c r="O1" s="60"/>
      <c r="P1" s="60"/>
      <c r="Q1" s="60"/>
      <c r="R1" s="60"/>
      <c r="S1" s="60"/>
      <c r="T1" s="186"/>
      <c r="U1" s="159"/>
      <c r="V1" s="159"/>
      <c r="W1" s="159"/>
      <c r="X1" s="159"/>
      <c r="Y1" s="159"/>
    </row>
    <row r="2" spans="1:25" ht="21.75" customHeight="1">
      <c r="A2" s="130" t="s">
        <v>131</v>
      </c>
      <c r="B2" s="159"/>
      <c r="C2" s="159"/>
      <c r="D2" s="159"/>
      <c r="E2" s="159"/>
      <c r="F2" s="159"/>
      <c r="G2" s="159"/>
      <c r="H2" s="159"/>
      <c r="I2" s="159"/>
      <c r="J2" s="159"/>
      <c r="K2" s="187"/>
      <c r="L2" s="187"/>
      <c r="M2" s="104" t="s">
        <v>162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8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68" t="s">
        <v>133</v>
      </c>
    </row>
    <row r="4" spans="1:25" ht="18" customHeight="1">
      <c r="A4" s="114" t="s">
        <v>134</v>
      </c>
      <c r="B4" s="141" t="s">
        <v>163</v>
      </c>
      <c r="C4" s="126"/>
      <c r="D4" s="126"/>
      <c r="E4" s="126"/>
      <c r="F4" s="126"/>
      <c r="G4" s="126"/>
      <c r="H4" s="126"/>
      <c r="I4" s="126"/>
      <c r="J4" s="126"/>
      <c r="K4" s="106"/>
      <c r="L4" s="106"/>
      <c r="M4" s="188" t="s">
        <v>137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5" ht="18" customHeight="1">
      <c r="A5" s="184"/>
      <c r="B5" s="190" t="s">
        <v>164</v>
      </c>
      <c r="C5" s="191"/>
      <c r="D5" s="192"/>
      <c r="E5" s="167" t="s">
        <v>165</v>
      </c>
      <c r="F5" s="168"/>
      <c r="G5" s="202"/>
      <c r="H5" s="203" t="s">
        <v>166</v>
      </c>
      <c r="I5" s="204"/>
      <c r="J5" s="205"/>
      <c r="K5" s="206" t="s">
        <v>167</v>
      </c>
      <c r="L5" s="207"/>
      <c r="M5" s="208"/>
      <c r="N5" s="190" t="s">
        <v>168</v>
      </c>
      <c r="O5" s="191"/>
      <c r="P5" s="192"/>
      <c r="Q5" s="209" t="s">
        <v>169</v>
      </c>
      <c r="R5" s="210"/>
      <c r="S5" s="211"/>
      <c r="T5" s="184" t="s">
        <v>170</v>
      </c>
      <c r="U5" s="199"/>
      <c r="V5" s="200"/>
      <c r="W5" s="183" t="s">
        <v>171</v>
      </c>
      <c r="X5" s="181"/>
      <c r="Y5" s="201"/>
    </row>
    <row r="6" spans="1:25" ht="31.5" customHeight="1" thickBot="1">
      <c r="A6" s="184"/>
      <c r="B6" s="163" t="s">
        <v>146</v>
      </c>
      <c r="C6" s="196" t="s">
        <v>147</v>
      </c>
      <c r="D6" s="163" t="s">
        <v>148</v>
      </c>
      <c r="E6" s="165" t="s">
        <v>146</v>
      </c>
      <c r="F6" s="193" t="s">
        <v>147</v>
      </c>
      <c r="G6" s="193" t="s">
        <v>148</v>
      </c>
      <c r="H6" s="193" t="s">
        <v>146</v>
      </c>
      <c r="I6" s="165" t="s">
        <v>147</v>
      </c>
      <c r="J6" s="193" t="s">
        <v>148</v>
      </c>
      <c r="K6" s="197" t="s">
        <v>146</v>
      </c>
      <c r="L6" s="197" t="s">
        <v>147</v>
      </c>
      <c r="M6" s="198" t="s">
        <v>148</v>
      </c>
      <c r="N6" s="197" t="s">
        <v>146</v>
      </c>
      <c r="O6" s="196" t="s">
        <v>147</v>
      </c>
      <c r="P6" s="163" t="s">
        <v>148</v>
      </c>
      <c r="Q6" s="196" t="s">
        <v>146</v>
      </c>
      <c r="R6" s="163" t="s">
        <v>147</v>
      </c>
      <c r="S6" s="196" t="s">
        <v>148</v>
      </c>
      <c r="T6" s="165" t="s">
        <v>146</v>
      </c>
      <c r="U6" s="193" t="s">
        <v>147</v>
      </c>
      <c r="V6" s="193" t="s">
        <v>148</v>
      </c>
      <c r="W6" s="165" t="s">
        <v>146</v>
      </c>
      <c r="X6" s="193" t="s">
        <v>147</v>
      </c>
      <c r="Y6" s="194" t="s">
        <v>148</v>
      </c>
    </row>
    <row r="7" spans="1:25" ht="31.5" customHeight="1" thickBot="1">
      <c r="A7" s="185"/>
      <c r="B7" s="164"/>
      <c r="C7" s="166"/>
      <c r="D7" s="164"/>
      <c r="E7" s="166"/>
      <c r="F7" s="164"/>
      <c r="G7" s="164"/>
      <c r="H7" s="164"/>
      <c r="I7" s="166"/>
      <c r="J7" s="164"/>
      <c r="K7" s="196"/>
      <c r="L7" s="196"/>
      <c r="M7" s="163"/>
      <c r="N7" s="196"/>
      <c r="O7" s="166"/>
      <c r="P7" s="164"/>
      <c r="Q7" s="166"/>
      <c r="R7" s="164"/>
      <c r="S7" s="166"/>
      <c r="T7" s="166"/>
      <c r="U7" s="164"/>
      <c r="V7" s="164"/>
      <c r="W7" s="166"/>
      <c r="X7" s="164"/>
      <c r="Y7" s="195"/>
    </row>
    <row r="8" spans="1:25" s="99" customFormat="1" ht="48" customHeight="1">
      <c r="A8" s="22" t="s">
        <v>149</v>
      </c>
      <c r="B8" s="30">
        <v>170</v>
      </c>
      <c r="C8" s="36">
        <v>122</v>
      </c>
      <c r="D8" s="30">
        <v>48</v>
      </c>
      <c r="E8" s="36">
        <v>150</v>
      </c>
      <c r="F8" s="36">
        <v>114</v>
      </c>
      <c r="G8" s="30">
        <v>36</v>
      </c>
      <c r="H8" s="36">
        <v>13</v>
      </c>
      <c r="I8" s="30">
        <v>6</v>
      </c>
      <c r="J8" s="30">
        <v>7</v>
      </c>
      <c r="K8" s="36">
        <v>0</v>
      </c>
      <c r="L8" s="36">
        <v>0</v>
      </c>
      <c r="M8" s="30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0">
        <v>1</v>
      </c>
      <c r="U8" s="36">
        <v>0</v>
      </c>
      <c r="V8" s="30">
        <v>1</v>
      </c>
      <c r="W8" s="30">
        <v>6</v>
      </c>
      <c r="X8" s="30">
        <v>2</v>
      </c>
      <c r="Y8" s="31">
        <v>4</v>
      </c>
    </row>
    <row r="9" spans="1:25" s="99" customFormat="1" ht="48" customHeight="1">
      <c r="A9" s="22" t="s">
        <v>150</v>
      </c>
      <c r="B9" s="30">
        <v>176</v>
      </c>
      <c r="C9" s="36">
        <v>120</v>
      </c>
      <c r="D9" s="30">
        <v>56</v>
      </c>
      <c r="E9" s="36">
        <v>172</v>
      </c>
      <c r="F9" s="36">
        <v>118</v>
      </c>
      <c r="G9" s="30">
        <v>54</v>
      </c>
      <c r="H9" s="36">
        <v>4</v>
      </c>
      <c r="I9" s="30">
        <v>2</v>
      </c>
      <c r="J9" s="30">
        <v>2</v>
      </c>
      <c r="K9" s="36">
        <v>0</v>
      </c>
      <c r="L9" s="36">
        <v>0</v>
      </c>
      <c r="M9" s="30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1">
        <v>0</v>
      </c>
    </row>
    <row r="10" spans="1:25" s="99" customFormat="1" ht="48" customHeight="1">
      <c r="A10" s="22" t="s">
        <v>151</v>
      </c>
      <c r="B10" s="30">
        <v>180</v>
      </c>
      <c r="C10" s="36">
        <v>107</v>
      </c>
      <c r="D10" s="30">
        <v>73</v>
      </c>
      <c r="E10" s="36">
        <v>178</v>
      </c>
      <c r="F10" s="36">
        <v>105</v>
      </c>
      <c r="G10" s="30">
        <v>73</v>
      </c>
      <c r="H10" s="36">
        <v>1</v>
      </c>
      <c r="I10" s="30">
        <v>1</v>
      </c>
      <c r="J10" s="36">
        <v>0</v>
      </c>
      <c r="K10" s="36">
        <v>0</v>
      </c>
      <c r="L10" s="36">
        <v>0</v>
      </c>
      <c r="M10" s="30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0">
        <v>1</v>
      </c>
      <c r="U10" s="30">
        <v>1</v>
      </c>
      <c r="V10" s="36">
        <v>0</v>
      </c>
      <c r="W10" s="36">
        <v>0</v>
      </c>
      <c r="X10" s="36">
        <v>0</v>
      </c>
      <c r="Y10" s="31">
        <v>0</v>
      </c>
    </row>
    <row r="11" spans="1:25" s="99" customFormat="1" ht="48" customHeight="1">
      <c r="A11" s="22" t="s">
        <v>152</v>
      </c>
      <c r="B11" s="30">
        <v>201</v>
      </c>
      <c r="C11" s="36">
        <v>150</v>
      </c>
      <c r="D11" s="30">
        <v>51</v>
      </c>
      <c r="E11" s="36">
        <v>199</v>
      </c>
      <c r="F11" s="36">
        <v>148</v>
      </c>
      <c r="G11" s="30">
        <v>51</v>
      </c>
      <c r="H11" s="36">
        <v>1</v>
      </c>
      <c r="I11" s="30">
        <v>1</v>
      </c>
      <c r="J11" s="36">
        <v>0</v>
      </c>
      <c r="K11" s="36">
        <v>0</v>
      </c>
      <c r="L11" s="36">
        <v>0</v>
      </c>
      <c r="M11" s="30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0">
        <v>1</v>
      </c>
      <c r="U11" s="30">
        <v>1</v>
      </c>
      <c r="V11" s="36">
        <v>0</v>
      </c>
      <c r="W11" s="36">
        <v>0</v>
      </c>
      <c r="X11" s="36">
        <v>0</v>
      </c>
      <c r="Y11" s="31">
        <v>0</v>
      </c>
    </row>
    <row r="12" spans="1:25" s="99" customFormat="1" ht="48" customHeight="1">
      <c r="A12" s="22" t="s">
        <v>154</v>
      </c>
      <c r="B12" s="30">
        <v>189</v>
      </c>
      <c r="C12" s="30">
        <v>147</v>
      </c>
      <c r="D12" s="30">
        <v>42</v>
      </c>
      <c r="E12" s="36">
        <v>188</v>
      </c>
      <c r="F12" s="36">
        <v>146</v>
      </c>
      <c r="G12" s="30">
        <v>42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0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0">
        <v>1</v>
      </c>
      <c r="X12" s="30">
        <v>1</v>
      </c>
      <c r="Y12" s="31">
        <v>0</v>
      </c>
    </row>
    <row r="13" spans="1:25" s="99" customFormat="1" ht="48" customHeight="1">
      <c r="A13" s="22" t="s">
        <v>155</v>
      </c>
      <c r="B13" s="30">
        <v>169</v>
      </c>
      <c r="C13" s="30">
        <v>110</v>
      </c>
      <c r="D13" s="30">
        <v>59</v>
      </c>
      <c r="E13" s="36">
        <v>169</v>
      </c>
      <c r="F13" s="36">
        <v>110</v>
      </c>
      <c r="G13" s="30">
        <v>59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0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1">
        <v>0</v>
      </c>
    </row>
    <row r="14" spans="1:25" s="100" customFormat="1" ht="48" customHeight="1">
      <c r="A14" s="22" t="s">
        <v>156</v>
      </c>
      <c r="B14" s="30">
        <v>184</v>
      </c>
      <c r="C14" s="30">
        <v>129</v>
      </c>
      <c r="D14" s="30">
        <v>55</v>
      </c>
      <c r="E14" s="36">
        <v>130</v>
      </c>
      <c r="F14" s="36">
        <v>115</v>
      </c>
      <c r="G14" s="30">
        <v>15</v>
      </c>
      <c r="H14" s="36">
        <v>3</v>
      </c>
      <c r="I14" s="30">
        <v>2</v>
      </c>
      <c r="J14" s="30">
        <v>1</v>
      </c>
      <c r="K14" s="36">
        <v>7</v>
      </c>
      <c r="L14" s="30">
        <v>5</v>
      </c>
      <c r="M14" s="30">
        <v>2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0">
        <v>44</v>
      </c>
      <c r="X14" s="30">
        <v>7</v>
      </c>
      <c r="Y14" s="31">
        <v>37</v>
      </c>
    </row>
    <row r="15" spans="1:25" s="99" customFormat="1" ht="48" customHeight="1">
      <c r="A15" s="22" t="s">
        <v>157</v>
      </c>
      <c r="B15" s="30">
        <v>149</v>
      </c>
      <c r="C15" s="30">
        <v>102</v>
      </c>
      <c r="D15" s="30">
        <v>47</v>
      </c>
      <c r="E15" s="36">
        <v>142</v>
      </c>
      <c r="F15" s="36">
        <v>97</v>
      </c>
      <c r="G15" s="30">
        <v>45</v>
      </c>
      <c r="H15" s="36">
        <v>1</v>
      </c>
      <c r="I15" s="30">
        <v>1</v>
      </c>
      <c r="J15" s="36">
        <v>0</v>
      </c>
      <c r="K15" s="36">
        <v>2</v>
      </c>
      <c r="L15" s="36">
        <v>0</v>
      </c>
      <c r="M15" s="30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2</v>
      </c>
      <c r="U15" s="36">
        <v>2</v>
      </c>
      <c r="V15" s="36">
        <v>0</v>
      </c>
      <c r="W15" s="30">
        <v>2</v>
      </c>
      <c r="X15" s="30">
        <v>2</v>
      </c>
      <c r="Y15" s="31">
        <v>0</v>
      </c>
    </row>
    <row r="16" spans="1:25" s="99" customFormat="1" ht="48" customHeight="1">
      <c r="A16" s="22" t="s">
        <v>158</v>
      </c>
      <c r="B16" s="30">
        <f>C16+D16</f>
        <v>181</v>
      </c>
      <c r="C16" s="30">
        <v>134</v>
      </c>
      <c r="D16" s="30">
        <v>47</v>
      </c>
      <c r="E16" s="36">
        <v>176</v>
      </c>
      <c r="F16" s="36">
        <v>132</v>
      </c>
      <c r="G16" s="30">
        <v>44</v>
      </c>
      <c r="H16" s="36">
        <f>I16+J16</f>
        <v>3</v>
      </c>
      <c r="I16" s="30">
        <v>1</v>
      </c>
      <c r="J16" s="36">
        <v>2</v>
      </c>
      <c r="K16" s="36">
        <v>1</v>
      </c>
      <c r="L16" s="36">
        <v>0</v>
      </c>
      <c r="M16" s="30">
        <v>1</v>
      </c>
      <c r="N16" s="36">
        <v>1</v>
      </c>
      <c r="O16" s="36">
        <v>1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1">
        <v>0</v>
      </c>
    </row>
    <row r="17" spans="1:25" s="99" customFormat="1" ht="48" customHeight="1">
      <c r="A17" s="22" t="s">
        <v>159</v>
      </c>
      <c r="B17" s="30">
        <f>C17+D17</f>
        <v>180</v>
      </c>
      <c r="C17" s="30">
        <v>134</v>
      </c>
      <c r="D17" s="30">
        <v>46</v>
      </c>
      <c r="E17" s="36">
        <f>F17+G17</f>
        <v>177</v>
      </c>
      <c r="F17" s="36">
        <v>131</v>
      </c>
      <c r="G17" s="30">
        <v>46</v>
      </c>
      <c r="H17" s="36">
        <v>2</v>
      </c>
      <c r="I17" s="30">
        <v>2</v>
      </c>
      <c r="J17" s="30">
        <v>0</v>
      </c>
      <c r="K17" s="36">
        <v>1</v>
      </c>
      <c r="L17" s="36">
        <v>1</v>
      </c>
      <c r="M17" s="30">
        <v>0</v>
      </c>
      <c r="N17" s="36">
        <v>1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107">
        <v>0</v>
      </c>
      <c r="U17" s="107">
        <v>0</v>
      </c>
      <c r="V17" s="36">
        <v>0</v>
      </c>
      <c r="W17" s="30">
        <v>0</v>
      </c>
      <c r="X17" s="30">
        <v>0</v>
      </c>
      <c r="Y17" s="31">
        <v>0</v>
      </c>
    </row>
    <row r="18" spans="1:25" s="99" customFormat="1" ht="48" customHeight="1" thickBot="1">
      <c r="A18" s="20" t="s">
        <v>160</v>
      </c>
      <c r="B18" s="33">
        <f>C18+D18</f>
        <v>227</v>
      </c>
      <c r="C18" s="33">
        <f>F18+I18+L18+O18+R18+U18+X18</f>
        <v>160</v>
      </c>
      <c r="D18" s="33">
        <f>G18+J18+M18+P18+S18+V18+Y18</f>
        <v>67</v>
      </c>
      <c r="E18" s="34">
        <f>F18+G18</f>
        <v>215</v>
      </c>
      <c r="F18" s="34">
        <v>156</v>
      </c>
      <c r="G18" s="33">
        <v>59</v>
      </c>
      <c r="H18" s="34">
        <f>I18+J18</f>
        <v>2</v>
      </c>
      <c r="I18" s="33">
        <v>0</v>
      </c>
      <c r="J18" s="33">
        <v>2</v>
      </c>
      <c r="K18" s="34">
        <f>L18+M18</f>
        <v>6</v>
      </c>
      <c r="L18" s="34">
        <v>2</v>
      </c>
      <c r="M18" s="33">
        <v>4</v>
      </c>
      <c r="N18" s="34">
        <f>O18+P18</f>
        <v>0</v>
      </c>
      <c r="O18" s="34">
        <v>0</v>
      </c>
      <c r="P18" s="34">
        <v>0</v>
      </c>
      <c r="Q18" s="34">
        <f>R18+S18</f>
        <v>0</v>
      </c>
      <c r="R18" s="34">
        <v>0</v>
      </c>
      <c r="S18" s="34">
        <v>0</v>
      </c>
      <c r="T18" s="108">
        <f>U18+V18</f>
        <v>3</v>
      </c>
      <c r="U18" s="108">
        <v>1</v>
      </c>
      <c r="V18" s="34">
        <v>2</v>
      </c>
      <c r="W18" s="33">
        <f>X18+Y18</f>
        <v>1</v>
      </c>
      <c r="X18" s="33">
        <v>1</v>
      </c>
      <c r="Y18" s="35">
        <v>0</v>
      </c>
    </row>
    <row r="19" ht="15" customHeight="1">
      <c r="A19" s="101" t="s">
        <v>161</v>
      </c>
    </row>
  </sheetData>
  <sheetProtection/>
  <mergeCells count="37">
    <mergeCell ref="A4:A7"/>
    <mergeCell ref="E5:G5"/>
    <mergeCell ref="H5:J5"/>
    <mergeCell ref="K5:M5"/>
    <mergeCell ref="N5:P5"/>
    <mergeCell ref="Q5:S5"/>
    <mergeCell ref="T5:V5"/>
    <mergeCell ref="W5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T1:Y1"/>
    <mergeCell ref="A2:L2"/>
    <mergeCell ref="B4:J4"/>
    <mergeCell ref="M4:Y4"/>
    <mergeCell ref="B5:D5"/>
    <mergeCell ref="U6:U7"/>
    <mergeCell ref="V6:V7"/>
    <mergeCell ref="W6:W7"/>
    <mergeCell ref="X6:X7"/>
    <mergeCell ref="Y6:Y7"/>
  </mergeCells>
  <printOptions/>
  <pageMargins left="0.984251968503937" right="0.984251968503937" top="1.1811023622047245" bottom="1.1811023622047245" header="0.5118110236220472" footer="0.984251968503937"/>
  <pageSetup firstPageNumber="80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2018-10-23T03:47:14Z</cp:lastPrinted>
  <dcterms:created xsi:type="dcterms:W3CDTF">2000-07-31T13:48:50Z</dcterms:created>
  <dcterms:modified xsi:type="dcterms:W3CDTF">2018-10-30T07:57:13Z</dcterms:modified>
  <cp:category/>
  <cp:version/>
  <cp:contentType/>
  <cp:contentStatus/>
</cp:coreProperties>
</file>