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50" windowHeight="3885" activeTab="5"/>
  </bookViews>
  <sheets>
    <sheet name="本區境界" sheetId="1" r:id="rId1"/>
    <sheet name="本區實施三七五減租後佃農購買耕地面積與戶數" sheetId="2" r:id="rId2"/>
    <sheet name="本區實施三七五減租成果" sheetId="3" r:id="rId3"/>
    <sheet name="本區土地面徵收面積" sheetId="4" r:id="rId4"/>
    <sheet name="本區租佃委員會調解調處案件" sheetId="5" r:id="rId5"/>
    <sheet name="本區己登錄土地面積" sheetId="6" r:id="rId6"/>
  </sheets>
  <definedNames/>
  <calcPr fullCalcOnLoad="1"/>
</workbook>
</file>

<file path=xl/sharedStrings.xml><?xml version="1.0" encoding="utf-8"?>
<sst xmlns="http://schemas.openxmlformats.org/spreadsheetml/2006/main" count="192" uniqueCount="139">
  <si>
    <t>中　心　地　點</t>
  </si>
  <si>
    <t>東　　經</t>
  </si>
  <si>
    <t>北　　緯</t>
  </si>
  <si>
    <t>極　　北</t>
  </si>
  <si>
    <t>地　　　　　點</t>
  </si>
  <si>
    <t>土地</t>
  </si>
  <si>
    <t>方　　位　　別</t>
  </si>
  <si>
    <t>經　　緯　　度</t>
  </si>
  <si>
    <t>分</t>
  </si>
  <si>
    <t>秒</t>
  </si>
  <si>
    <t>度</t>
  </si>
  <si>
    <t>極　　東</t>
  </si>
  <si>
    <t>東明里西北側</t>
  </si>
  <si>
    <t>四　至　極　位　置</t>
  </si>
  <si>
    <t>民族路6段及新榮路口</t>
  </si>
  <si>
    <t>東　　經</t>
  </si>
  <si>
    <t>北　　緯</t>
  </si>
  <si>
    <t>極　　西</t>
  </si>
  <si>
    <t>蚵間里蚵殼港</t>
  </si>
  <si>
    <t>東　　經</t>
  </si>
  <si>
    <t>北　　緯</t>
  </si>
  <si>
    <t>極　　南</t>
  </si>
  <si>
    <t>蚵間里洋寮處</t>
  </si>
  <si>
    <t>永興里保興橋</t>
  </si>
  <si>
    <t>資料來源：本公所民政課。</t>
  </si>
  <si>
    <t>民國106年</t>
  </si>
  <si>
    <t>面積：公頃</t>
  </si>
  <si>
    <t>戶數：  戶</t>
  </si>
  <si>
    <t>年    　　別</t>
  </si>
  <si>
    <t>購       買       耕       地       面       積</t>
  </si>
  <si>
    <t>購買耕地佃農戶數</t>
  </si>
  <si>
    <t>合     計</t>
  </si>
  <si>
    <t>田</t>
  </si>
  <si>
    <t>旱</t>
  </si>
  <si>
    <t>其他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</si>
  <si>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</si>
  <si>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</si>
  <si>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</si>
  <si>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</si>
  <si>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</si>
  <si>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</si>
  <si>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</si>
  <si>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</si>
  <si>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資料來源：桃園市統計年報。</t>
  </si>
  <si>
    <t>表1-3、本區實施三七五減租成果</t>
  </si>
  <si>
    <t>年  底　別</t>
  </si>
  <si>
    <t>佃農戶數</t>
  </si>
  <si>
    <t>土地筆數</t>
  </si>
  <si>
    <t>租約件數</t>
  </si>
  <si>
    <t>訂  約  面　積　　　（公頃）</t>
  </si>
  <si>
    <t>(戶)</t>
  </si>
  <si>
    <t>(筆)</t>
  </si>
  <si>
    <t>(件)</t>
  </si>
  <si>
    <t>合　計</t>
  </si>
  <si>
    <t>其　他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</si>
  <si>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</si>
  <si>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</si>
  <si>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</si>
  <si>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</si>
  <si>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</si>
  <si>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</si>
  <si>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</si>
  <si>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</si>
  <si>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</si>
  <si>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單位：公頃</t>
  </si>
  <si>
    <t>年  　別　　</t>
  </si>
  <si>
    <t>徵 收 面 積</t>
  </si>
  <si>
    <t>(公頃)</t>
  </si>
  <si>
    <t>補償費用（新台幣元）</t>
  </si>
  <si>
    <t>表1-5、本區租佃委員會調解調處案件</t>
  </si>
  <si>
    <t>單位：件</t>
  </si>
  <si>
    <t>年別</t>
  </si>
  <si>
    <t>總計</t>
  </si>
  <si>
    <t>成　立</t>
  </si>
  <si>
    <t>不成立</t>
  </si>
  <si>
    <t>民國104年</t>
  </si>
  <si>
    <t>資料來源：本公所農經課。</t>
  </si>
  <si>
    <t>土地</t>
  </si>
  <si>
    <t>表1-6、本區已登錄土地面積</t>
  </si>
  <si>
    <t>單位：公頃</t>
  </si>
  <si>
    <t>用地別</t>
  </si>
  <si>
    <t>面積</t>
  </si>
  <si>
    <t>合計</t>
  </si>
  <si>
    <t>公有</t>
  </si>
  <si>
    <t>私有</t>
  </si>
  <si>
    <t>公私共有</t>
  </si>
  <si>
    <t>總計</t>
  </si>
  <si>
    <t>非都市土地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</si>
  <si>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</si>
  <si>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</si>
  <si>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</si>
  <si>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</si>
  <si>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</si>
  <si>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</si>
  <si>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</si>
  <si>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</si>
  <si>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</si>
  <si>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</si>
  <si>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</si>
  <si>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</si>
  <si>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</si>
  <si>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</si>
  <si>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</si>
  <si>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國土保護用地</t>
  </si>
  <si>
    <t>殯葬用地</t>
  </si>
  <si>
    <t>特定目的事業用地</t>
  </si>
  <si>
    <t>暫未編訂用地</t>
  </si>
  <si>
    <t>其它用地</t>
  </si>
  <si>
    <t>小計</t>
  </si>
  <si>
    <t>都市土地及其它</t>
  </si>
  <si>
    <t>資料來源：桃園市統計年報</t>
  </si>
  <si>
    <t>民國107年</t>
  </si>
  <si>
    <t>民國106年</t>
  </si>
  <si>
    <t>民國107年底</t>
  </si>
  <si>
    <t>表1-4、本區土地</t>
  </si>
  <si>
    <t>徵收面積</t>
  </si>
  <si>
    <t>總  計</t>
  </si>
  <si>
    <t>公共衛生
及環境保
護事業</t>
  </si>
  <si>
    <t>社會福
利事業</t>
  </si>
  <si>
    <r>
      <t>教育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學術
及文化事業</t>
    </r>
  </si>
  <si>
    <r>
      <t>政府機關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地方自治
機關及其
他公共建築</t>
    </r>
  </si>
  <si>
    <t>改良物補償(含遷移費)</t>
  </si>
  <si>
    <t>國防
事業</t>
  </si>
  <si>
    <t>交通
事業</t>
  </si>
  <si>
    <t>公用
事業</t>
  </si>
  <si>
    <t>水利
事業</t>
  </si>
  <si>
    <t>國營
事業</t>
  </si>
  <si>
    <t>地價
補償</t>
  </si>
  <si>
    <t>短欠
佃租</t>
  </si>
  <si>
    <t>災歉減
免佃租</t>
  </si>
  <si>
    <t>繳租折
算糾紛</t>
  </si>
  <si>
    <t>正產副
產糾紛</t>
  </si>
  <si>
    <t>租期
糾紛</t>
  </si>
  <si>
    <t>耕地面
積糾紛</t>
  </si>
  <si>
    <t>地目等則
變更糾紛</t>
  </si>
  <si>
    <t>田寮或基地
租佃糾紛</t>
  </si>
  <si>
    <t>減租條例
十六條糾紛</t>
  </si>
  <si>
    <t>表1-1、本區境界</t>
  </si>
  <si>
    <t>表1-2、本區實施「三七五」減租後佃農購買耕地面積與戶數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</si>
</sst>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.00_);\(#,##0.00\)"/>
    <numFmt numFmtId="192" formatCode="000"/>
    <numFmt numFmtId="193" formatCode="#,##0_ ;[Red]\-#,##0\ "/>
    <numFmt numFmtId="194" formatCode="#,##0_ "/>
    <numFmt numFmtId="195" formatCode="#,##0.0000_ "/>
    <numFmt numFmtId="196" formatCode="0.0000_ "/>
    <numFmt numFmtId="197" formatCode="0_ "/>
    <numFmt numFmtId="198" formatCode="#,##0.0000;[Red]#,##0.0000"/>
    <numFmt numFmtId="199" formatCode="#,##0.0000_);[Red]\(#,##0.0000\)"/>
    <numFmt numFmtId="200" formatCode="#,##0.0000_);\(#,##0.0000\)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2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6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華康粗圓體"/>
      <family val="3"/>
    </font>
    <font>
      <sz val="8.5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標楷體"/>
      <family val="4"/>
    </font>
    <font>
      <b/>
      <sz val="7"/>
      <name val="標楷體"/>
      <family val="4"/>
    </font>
    <font>
      <sz val="7"/>
      <name val="Times New Roman"/>
      <family val="1"/>
    </font>
    <font>
      <sz val="7.5"/>
      <name val="標楷體"/>
      <family val="4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194" fontId="2" fillId="0" borderId="10" xfId="0" applyNumberFormat="1" applyFont="1" applyBorder="1" applyAlignment="1">
      <alignment horizontal="right" vertical="center"/>
    </xf>
    <xf numFmtId="194" fontId="2" fillId="0" borderId="11" xfId="0" applyNumberFormat="1" applyFont="1" applyBorder="1" applyAlignment="1">
      <alignment horizontal="right" vertical="center"/>
    </xf>
    <xf numFmtId="194" fontId="2" fillId="0" borderId="12" xfId="0" applyNumberFormat="1" applyFont="1" applyBorder="1" applyAlignment="1">
      <alignment horizontal="right" vertical="center"/>
    </xf>
    <xf numFmtId="194" fontId="2" fillId="0" borderId="13" xfId="0" applyNumberFormat="1" applyFont="1" applyBorder="1" applyAlignment="1">
      <alignment horizontal="right" vertical="center"/>
    </xf>
    <xf numFmtId="194" fontId="2" fillId="0" borderId="14" xfId="0" applyNumberFormat="1" applyFont="1" applyBorder="1" applyAlignment="1">
      <alignment horizontal="right" vertical="center"/>
    </xf>
    <xf numFmtId="194" fontId="2" fillId="0" borderId="15" xfId="0" applyNumberFormat="1" applyFont="1" applyBorder="1" applyAlignment="1">
      <alignment horizontal="right" vertical="center"/>
    </xf>
    <xf numFmtId="194" fontId="2" fillId="0" borderId="16" xfId="0" applyNumberFormat="1" applyFont="1" applyBorder="1" applyAlignment="1">
      <alignment horizontal="right" vertical="center"/>
    </xf>
    <xf numFmtId="194" fontId="2" fillId="0" borderId="17" xfId="0" applyNumberFormat="1" applyFont="1" applyBorder="1" applyAlignment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4" fontId="2" fillId="0" borderId="18" xfId="0" applyNumberFormat="1" applyFont="1" applyBorder="1" applyAlignment="1">
      <alignment horizontal="right"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3" fillId="0" borderId="22" xfId="0" applyFont="1" applyBorder="1" applyAlignment="1">
      <alignment horizontal="distributed" vertical="center"/>
    </xf>
    <xf numFmtId="41" fontId="14" fillId="0" borderId="10" xfId="0" applyNumberFormat="1" applyFont="1" applyBorder="1" applyAlignment="1">
      <alignment horizontal="right" vertical="center"/>
    </xf>
    <xf numFmtId="41" fontId="14" fillId="0" borderId="12" xfId="0" applyNumberFormat="1" applyFont="1" applyBorder="1" applyAlignment="1">
      <alignment horizontal="right" vertical="center"/>
    </xf>
    <xf numFmtId="196" fontId="2" fillId="0" borderId="10" xfId="0" applyNumberFormat="1" applyFont="1" applyBorder="1" applyAlignment="1">
      <alignment horizontal="right" vertical="center"/>
    </xf>
    <xf numFmtId="197" fontId="2" fillId="0" borderId="12" xfId="0" applyNumberFormat="1" applyFont="1" applyBorder="1" applyAlignment="1">
      <alignment horizontal="right" vertical="center"/>
    </xf>
    <xf numFmtId="41" fontId="14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41" fontId="14" fillId="0" borderId="25" xfId="0" applyNumberFormat="1" applyFont="1" applyBorder="1" applyAlignment="1">
      <alignment horizontal="right"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98" fontId="2" fillId="0" borderId="11" xfId="0" applyNumberFormat="1" applyFont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8" fontId="2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95" fontId="2" fillId="0" borderId="10" xfId="0" applyNumberFormat="1" applyFont="1" applyBorder="1" applyAlignment="1">
      <alignment horizontal="right" vertical="center"/>
    </xf>
    <xf numFmtId="195" fontId="2" fillId="0" borderId="1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95" fontId="2" fillId="0" borderId="19" xfId="0" applyNumberFormat="1" applyFont="1" applyBorder="1" applyAlignment="1">
      <alignment horizontal="right" vertical="center"/>
    </xf>
    <xf numFmtId="195" fontId="2" fillId="0" borderId="2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98" fontId="2" fillId="0" borderId="10" xfId="33" applyNumberFormat="1" applyFont="1" applyBorder="1" applyAlignment="1">
      <alignment horizontal="right" vertical="center"/>
    </xf>
    <xf numFmtId="41" fontId="14" fillId="0" borderId="12" xfId="33" applyNumberFormat="1" applyFont="1" applyBorder="1" applyAlignment="1">
      <alignment horizontal="right" vertical="center"/>
    </xf>
    <xf numFmtId="185" fontId="2" fillId="0" borderId="10" xfId="33" applyNumberFormat="1" applyFont="1" applyBorder="1" applyAlignment="1">
      <alignment horizontal="right" vertical="center"/>
    </xf>
    <xf numFmtId="198" fontId="2" fillId="0" borderId="23" xfId="33" applyNumberFormat="1" applyFont="1" applyBorder="1" applyAlignment="1">
      <alignment horizontal="right" vertical="center"/>
    </xf>
    <xf numFmtId="198" fontId="2" fillId="0" borderId="11" xfId="33" applyNumberFormat="1" applyFont="1" applyBorder="1" applyAlignment="1">
      <alignment horizontal="right" vertical="center"/>
    </xf>
    <xf numFmtId="185" fontId="2" fillId="0" borderId="12" xfId="33" applyNumberFormat="1" applyFont="1" applyBorder="1" applyAlignment="1">
      <alignment horizontal="right" vertical="center"/>
    </xf>
    <xf numFmtId="198" fontId="14" fillId="0" borderId="12" xfId="33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right" vertical="center"/>
    </xf>
    <xf numFmtId="194" fontId="22" fillId="0" borderId="10" xfId="33" applyNumberFormat="1" applyFont="1" applyBorder="1" applyAlignment="1">
      <alignment horizontal="right" vertical="center"/>
    </xf>
    <xf numFmtId="194" fontId="22" fillId="0" borderId="12" xfId="33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99" fontId="2" fillId="0" borderId="28" xfId="0" applyNumberFormat="1" applyFont="1" applyBorder="1" applyAlignment="1" applyProtection="1">
      <alignment horizontal="right" vertical="center"/>
      <protection locked="0"/>
    </xf>
    <xf numFmtId="199" fontId="2" fillId="0" borderId="32" xfId="0" applyNumberFormat="1" applyFont="1" applyBorder="1" applyAlignment="1" applyProtection="1">
      <alignment horizontal="right" vertical="center"/>
      <protection locked="0"/>
    </xf>
    <xf numFmtId="0" fontId="13" fillId="0" borderId="33" xfId="0" applyFont="1" applyBorder="1" applyAlignment="1">
      <alignment vertical="center"/>
    </xf>
    <xf numFmtId="199" fontId="2" fillId="0" borderId="23" xfId="0" applyNumberFormat="1" applyFont="1" applyBorder="1" applyAlignment="1" applyProtection="1">
      <alignment horizontal="right" vertical="center"/>
      <protection locked="0"/>
    </xf>
    <xf numFmtId="199" fontId="2" fillId="0" borderId="10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199" fontId="0" fillId="0" borderId="0" xfId="0" applyNumberFormat="1" applyAlignment="1">
      <alignment vertical="center"/>
    </xf>
    <xf numFmtId="0" fontId="13" fillId="0" borderId="34" xfId="0" applyFont="1" applyBorder="1" applyAlignment="1">
      <alignment horizontal="left" vertical="center"/>
    </xf>
    <xf numFmtId="199" fontId="2" fillId="0" borderId="10" xfId="0" applyNumberFormat="1" applyFont="1" applyBorder="1" applyAlignment="1" applyProtection="1">
      <alignment horizontal="right" vertical="center"/>
      <protection locked="0"/>
    </xf>
    <xf numFmtId="199" fontId="2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35" xfId="0" applyFont="1" applyBorder="1" applyAlignment="1">
      <alignment horizontal="right" vertical="center"/>
    </xf>
    <xf numFmtId="41" fontId="2" fillId="0" borderId="12" xfId="33" applyNumberFormat="1" applyFont="1" applyBorder="1" applyAlignment="1">
      <alignment horizontal="right" vertical="center"/>
    </xf>
    <xf numFmtId="41" fontId="2" fillId="0" borderId="10" xfId="33" applyNumberFormat="1" applyFont="1" applyBorder="1" applyAlignment="1">
      <alignment horizontal="right" vertical="center"/>
    </xf>
    <xf numFmtId="41" fontId="2" fillId="0" borderId="11" xfId="33" applyNumberFormat="1" applyFont="1" applyBorder="1" applyAlignment="1">
      <alignment horizontal="right" vertical="center"/>
    </xf>
    <xf numFmtId="41" fontId="2" fillId="0" borderId="26" xfId="33" applyNumberFormat="1" applyFont="1" applyBorder="1" applyAlignment="1">
      <alignment horizontal="right" vertical="center"/>
    </xf>
    <xf numFmtId="41" fontId="2" fillId="0" borderId="19" xfId="33" applyNumberFormat="1" applyFont="1" applyBorder="1" applyAlignment="1">
      <alignment horizontal="right" vertical="center"/>
    </xf>
    <xf numFmtId="41" fontId="2" fillId="0" borderId="35" xfId="33" applyNumberFormat="1" applyFont="1" applyBorder="1" applyAlignment="1">
      <alignment horizontal="right" vertical="center"/>
    </xf>
    <xf numFmtId="41" fontId="2" fillId="0" borderId="36" xfId="33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94" fontId="22" fillId="0" borderId="26" xfId="33" applyNumberFormat="1" applyFont="1" applyBorder="1" applyAlignment="1">
      <alignment horizontal="right" vertical="center"/>
    </xf>
    <xf numFmtId="194" fontId="22" fillId="0" borderId="19" xfId="33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distributed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46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/>
    </xf>
    <xf numFmtId="0" fontId="12" fillId="0" borderId="5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7" xfId="0" applyFont="1" applyBorder="1" applyAlignment="1">
      <alignment horizontal="distributed" vertical="center"/>
    </xf>
    <xf numFmtId="0" fontId="0" fillId="0" borderId="24" xfId="0" applyBorder="1" applyAlignment="1">
      <alignment/>
    </xf>
    <xf numFmtId="0" fontId="13" fillId="0" borderId="32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3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" fillId="0" borderId="47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6" fillId="0" borderId="22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3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3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right" vertical="center"/>
    </xf>
    <xf numFmtId="200" fontId="2" fillId="0" borderId="19" xfId="0" applyNumberFormat="1" applyFont="1" applyBorder="1" applyAlignment="1">
      <alignment horizontal="right" vertical="center"/>
    </xf>
    <xf numFmtId="195" fontId="2" fillId="0" borderId="12" xfId="0" applyNumberFormat="1" applyFont="1" applyBorder="1" applyAlignment="1">
      <alignment horizontal="right" vertical="center"/>
    </xf>
    <xf numFmtId="195" fontId="2" fillId="0" borderId="26" xfId="0" applyNumberFormat="1" applyFont="1" applyBorder="1" applyAlignment="1">
      <alignment horizontal="right" vertical="center"/>
    </xf>
    <xf numFmtId="0" fontId="13" fillId="0" borderId="50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right" vertical="center"/>
    </xf>
    <xf numFmtId="195" fontId="2" fillId="0" borderId="25" xfId="0" applyNumberFormat="1" applyFont="1" applyBorder="1" applyAlignment="1">
      <alignment horizontal="right" vertical="center"/>
    </xf>
    <xf numFmtId="195" fontId="2" fillId="0" borderId="10" xfId="0" applyNumberFormat="1" applyFont="1" applyBorder="1" applyAlignment="1">
      <alignment horizontal="right" vertical="center"/>
    </xf>
    <xf numFmtId="195" fontId="2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AutoShape 16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AutoShape 17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AutoShape 18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133350</xdr:rowOff>
    </xdr:to>
    <xdr:sp>
      <xdr:nvSpPr>
        <xdr:cNvPr id="5" name="AutoShape 19"/>
        <xdr:cNvSpPr>
          <a:spLocks/>
        </xdr:cNvSpPr>
      </xdr:nvSpPr>
      <xdr:spPr>
        <a:xfrm>
          <a:off x="1352550" y="35528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133350</xdr:rowOff>
    </xdr:to>
    <xdr:sp>
      <xdr:nvSpPr>
        <xdr:cNvPr id="6" name="AutoShape 25"/>
        <xdr:cNvSpPr>
          <a:spLocks/>
        </xdr:cNvSpPr>
      </xdr:nvSpPr>
      <xdr:spPr>
        <a:xfrm>
          <a:off x="1352550" y="18097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7" name="AutoShape 26"/>
        <xdr:cNvSpPr>
          <a:spLocks/>
        </xdr:cNvSpPr>
      </xdr:nvSpPr>
      <xdr:spPr>
        <a:xfrm>
          <a:off x="1352550" y="29718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AutoShape 31"/>
        <xdr:cNvSpPr>
          <a:spLocks/>
        </xdr:cNvSpPr>
      </xdr:nvSpPr>
      <xdr:spPr>
        <a:xfrm>
          <a:off x="1352550" y="1809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133350</xdr:rowOff>
    </xdr:to>
    <xdr:sp>
      <xdr:nvSpPr>
        <xdr:cNvPr id="10" name="AutoShape 36"/>
        <xdr:cNvSpPr>
          <a:spLocks/>
        </xdr:cNvSpPr>
      </xdr:nvSpPr>
      <xdr:spPr>
        <a:xfrm>
          <a:off x="1352550" y="23907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11" name="AutoShape 37"/>
        <xdr:cNvSpPr>
          <a:spLocks/>
        </xdr:cNvSpPr>
      </xdr:nvSpPr>
      <xdr:spPr>
        <a:xfrm>
          <a:off x="1352550" y="29718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133350</xdr:rowOff>
    </xdr:to>
    <xdr:sp>
      <xdr:nvSpPr>
        <xdr:cNvPr id="12" name="AutoShape 19"/>
        <xdr:cNvSpPr>
          <a:spLocks/>
        </xdr:cNvSpPr>
      </xdr:nvSpPr>
      <xdr:spPr>
        <a:xfrm>
          <a:off x="1352550" y="47148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133350</xdr:rowOff>
    </xdr:to>
    <xdr:sp>
      <xdr:nvSpPr>
        <xdr:cNvPr id="13" name="AutoShape 19"/>
        <xdr:cNvSpPr>
          <a:spLocks/>
        </xdr:cNvSpPr>
      </xdr:nvSpPr>
      <xdr:spPr>
        <a:xfrm>
          <a:off x="1352550" y="41338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1352550" y="70389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133350</xdr:rowOff>
    </xdr:to>
    <xdr:sp>
      <xdr:nvSpPr>
        <xdr:cNvPr id="15" name="AutoShape 19"/>
        <xdr:cNvSpPr>
          <a:spLocks/>
        </xdr:cNvSpPr>
      </xdr:nvSpPr>
      <xdr:spPr>
        <a:xfrm>
          <a:off x="1352550" y="52959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133350</xdr:rowOff>
    </xdr:to>
    <xdr:sp>
      <xdr:nvSpPr>
        <xdr:cNvPr id="16" name="AutoShape 19"/>
        <xdr:cNvSpPr>
          <a:spLocks/>
        </xdr:cNvSpPr>
      </xdr:nvSpPr>
      <xdr:spPr>
        <a:xfrm>
          <a:off x="1352550" y="58769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133350</xdr:rowOff>
    </xdr:to>
    <xdr:sp>
      <xdr:nvSpPr>
        <xdr:cNvPr id="17" name="AutoShape 19"/>
        <xdr:cNvSpPr>
          <a:spLocks/>
        </xdr:cNvSpPr>
      </xdr:nvSpPr>
      <xdr:spPr>
        <a:xfrm>
          <a:off x="1352550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AutoShape 66"/>
        <xdr:cNvSpPr>
          <a:spLocks/>
        </xdr:cNvSpPr>
      </xdr:nvSpPr>
      <xdr:spPr>
        <a:xfrm>
          <a:off x="1000125" y="1752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AutoShape 68"/>
        <xdr:cNvSpPr>
          <a:spLocks/>
        </xdr:cNvSpPr>
      </xdr:nvSpPr>
      <xdr:spPr>
        <a:xfrm>
          <a:off x="1000125" y="1752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AutoShape 69"/>
        <xdr:cNvSpPr>
          <a:spLocks/>
        </xdr:cNvSpPr>
      </xdr:nvSpPr>
      <xdr:spPr>
        <a:xfrm>
          <a:off x="1000125" y="1752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70"/>
        <xdr:cNvSpPr>
          <a:spLocks/>
        </xdr:cNvSpPr>
      </xdr:nvSpPr>
      <xdr:spPr>
        <a:xfrm>
          <a:off x="1000125" y="829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" name="AutoShape 71"/>
        <xdr:cNvSpPr>
          <a:spLocks/>
        </xdr:cNvSpPr>
      </xdr:nvSpPr>
      <xdr:spPr>
        <a:xfrm>
          <a:off x="1000125" y="829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" name="AutoShape 72"/>
        <xdr:cNvSpPr>
          <a:spLocks/>
        </xdr:cNvSpPr>
      </xdr:nvSpPr>
      <xdr:spPr>
        <a:xfrm>
          <a:off x="1000125" y="8296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AutoShape 73"/>
        <xdr:cNvSpPr>
          <a:spLocks/>
        </xdr:cNvSpPr>
      </xdr:nvSpPr>
      <xdr:spPr>
        <a:xfrm>
          <a:off x="1000125" y="1752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1" name="AutoShape 120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" name="AutoShape 121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" name="AutoShape 122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" name="AutoShape 123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" name="AutoShape 124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" name="AutoShape 12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7" name="AutoShape 12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8" name="AutoShape 12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9" name="AutoShape 12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0" name="AutoShape 132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1" name="AutoShape 133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2" name="AutoShape 134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3" name="AutoShape 135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4" name="AutoShape 136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5" name="AutoShape 137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6" name="AutoShape 138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7" name="AutoShape 139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8" name="AutoShape 140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9" name="AutoShape 141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0" name="AutoShape 142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1" name="AutoShape 143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2" name="AutoShape 144"/>
        <xdr:cNvSpPr>
          <a:spLocks/>
        </xdr:cNvSpPr>
      </xdr:nvSpPr>
      <xdr:spPr>
        <a:xfrm>
          <a:off x="847725" y="80486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3" name="AutoShape 14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4" name="AutoShape 14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5" name="AutoShape 14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6" name="AutoShape 14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7" name="AutoShape 149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8" name="AutoShape 150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9" name="AutoShape 151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0" name="AutoShape 152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1" name="AutoShape 154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2" name="AutoShape 15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3" name="AutoShape 15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4" name="AutoShape 15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5" name="AutoShape 15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6" name="AutoShape 159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8" name="AutoShape 161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9" name="AutoShape 162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0" name="AutoShape 163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1" name="AutoShape 164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2" name="AutoShape 16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3" name="AutoShape 16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4" name="AutoShape 16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5" name="AutoShape 16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7" name="AutoShape 173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8" name="AutoShape 174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9" name="AutoShape 17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0" name="AutoShape 17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1" name="AutoShape 17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2" name="AutoShape 17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3" name="AutoShape 179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4" name="AutoShape 180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5" name="AutoShape 181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6" name="AutoShape 182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7" name="AutoShape 183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8" name="AutoShape 184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9" name="AutoShape 185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0" name="AutoShape 186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1" name="AutoShape 187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2" name="AutoShape 188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3" name="AutoShape 189"/>
        <xdr:cNvSpPr>
          <a:spLocks/>
        </xdr:cNvSpPr>
      </xdr:nvSpPr>
      <xdr:spPr>
        <a:xfrm>
          <a:off x="847725" y="13811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171450</xdr:rowOff>
    </xdr:from>
    <xdr:to>
      <xdr:col>1</xdr:col>
      <xdr:colOff>133350</xdr:colOff>
      <xdr:row>5</xdr:row>
      <xdr:rowOff>247650</xdr:rowOff>
    </xdr:to>
    <xdr:sp>
      <xdr:nvSpPr>
        <xdr:cNvPr id="64" name="AutoShape 195"/>
        <xdr:cNvSpPr>
          <a:spLocks/>
        </xdr:cNvSpPr>
      </xdr:nvSpPr>
      <xdr:spPr>
        <a:xfrm>
          <a:off x="876300" y="1552575"/>
          <a:ext cx="66675" cy="409575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171450</xdr:rowOff>
    </xdr:from>
    <xdr:to>
      <xdr:col>1</xdr:col>
      <xdr:colOff>133350</xdr:colOff>
      <xdr:row>7</xdr:row>
      <xdr:rowOff>238125</xdr:rowOff>
    </xdr:to>
    <xdr:sp>
      <xdr:nvSpPr>
        <xdr:cNvPr id="65" name="AutoShape 196"/>
        <xdr:cNvSpPr>
          <a:spLocks/>
        </xdr:cNvSpPr>
      </xdr:nvSpPr>
      <xdr:spPr>
        <a:xfrm>
          <a:off x="876300" y="2219325"/>
          <a:ext cx="66675" cy="4000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171450</xdr:rowOff>
    </xdr:from>
    <xdr:to>
      <xdr:col>1</xdr:col>
      <xdr:colOff>133350</xdr:colOff>
      <xdr:row>9</xdr:row>
      <xdr:rowOff>247650</xdr:rowOff>
    </xdr:to>
    <xdr:sp>
      <xdr:nvSpPr>
        <xdr:cNvPr id="66" name="AutoShape 197"/>
        <xdr:cNvSpPr>
          <a:spLocks/>
        </xdr:cNvSpPr>
      </xdr:nvSpPr>
      <xdr:spPr>
        <a:xfrm>
          <a:off x="876300" y="2886075"/>
          <a:ext cx="66675" cy="409575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190500</xdr:rowOff>
    </xdr:from>
    <xdr:to>
      <xdr:col>1</xdr:col>
      <xdr:colOff>123825</xdr:colOff>
      <xdr:row>11</xdr:row>
      <xdr:rowOff>257175</xdr:rowOff>
    </xdr:to>
    <xdr:sp>
      <xdr:nvSpPr>
        <xdr:cNvPr id="67" name="AutoShape 199"/>
        <xdr:cNvSpPr>
          <a:spLocks/>
        </xdr:cNvSpPr>
      </xdr:nvSpPr>
      <xdr:spPr>
        <a:xfrm>
          <a:off x="866775" y="3571875"/>
          <a:ext cx="66675" cy="4000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180975</xdr:rowOff>
    </xdr:from>
    <xdr:to>
      <xdr:col>1</xdr:col>
      <xdr:colOff>123825</xdr:colOff>
      <xdr:row>13</xdr:row>
      <xdr:rowOff>247650</xdr:rowOff>
    </xdr:to>
    <xdr:sp>
      <xdr:nvSpPr>
        <xdr:cNvPr id="68" name="AutoShape 199"/>
        <xdr:cNvSpPr>
          <a:spLocks/>
        </xdr:cNvSpPr>
      </xdr:nvSpPr>
      <xdr:spPr>
        <a:xfrm>
          <a:off x="866775" y="4229100"/>
          <a:ext cx="66675" cy="4000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142875</xdr:rowOff>
    </xdr:from>
    <xdr:to>
      <xdr:col>1</xdr:col>
      <xdr:colOff>133350</xdr:colOff>
      <xdr:row>15</xdr:row>
      <xdr:rowOff>209550</xdr:rowOff>
    </xdr:to>
    <xdr:sp>
      <xdr:nvSpPr>
        <xdr:cNvPr id="69" name="AutoShape 199"/>
        <xdr:cNvSpPr>
          <a:spLocks/>
        </xdr:cNvSpPr>
      </xdr:nvSpPr>
      <xdr:spPr>
        <a:xfrm>
          <a:off x="876300" y="4857750"/>
          <a:ext cx="66675" cy="4000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171450</xdr:rowOff>
    </xdr:from>
    <xdr:to>
      <xdr:col>1</xdr:col>
      <xdr:colOff>133350</xdr:colOff>
      <xdr:row>17</xdr:row>
      <xdr:rowOff>238125</xdr:rowOff>
    </xdr:to>
    <xdr:sp>
      <xdr:nvSpPr>
        <xdr:cNvPr id="70" name="AutoShape 199"/>
        <xdr:cNvSpPr>
          <a:spLocks/>
        </xdr:cNvSpPr>
      </xdr:nvSpPr>
      <xdr:spPr>
        <a:xfrm>
          <a:off x="876300" y="5553075"/>
          <a:ext cx="66675" cy="4000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171450</xdr:rowOff>
    </xdr:from>
    <xdr:to>
      <xdr:col>1</xdr:col>
      <xdr:colOff>142875</xdr:colOff>
      <xdr:row>19</xdr:row>
      <xdr:rowOff>247650</xdr:rowOff>
    </xdr:to>
    <xdr:sp>
      <xdr:nvSpPr>
        <xdr:cNvPr id="71" name="AutoShape 199"/>
        <xdr:cNvSpPr>
          <a:spLocks/>
        </xdr:cNvSpPr>
      </xdr:nvSpPr>
      <xdr:spPr>
        <a:xfrm>
          <a:off x="885825" y="6219825"/>
          <a:ext cx="66675" cy="409575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171450</xdr:rowOff>
    </xdr:from>
    <xdr:to>
      <xdr:col>1</xdr:col>
      <xdr:colOff>142875</xdr:colOff>
      <xdr:row>21</xdr:row>
      <xdr:rowOff>238125</xdr:rowOff>
    </xdr:to>
    <xdr:sp>
      <xdr:nvSpPr>
        <xdr:cNvPr id="72" name="AutoShape 199"/>
        <xdr:cNvSpPr>
          <a:spLocks/>
        </xdr:cNvSpPr>
      </xdr:nvSpPr>
      <xdr:spPr>
        <a:xfrm>
          <a:off x="885825" y="6886575"/>
          <a:ext cx="66675" cy="400050"/>
        </a:xfrm>
        <a:prstGeom prst="leftBrace">
          <a:avLst>
            <a:gd name="adj" fmla="val -4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171450</xdr:rowOff>
    </xdr:from>
    <xdr:to>
      <xdr:col>1</xdr:col>
      <xdr:colOff>152400</xdr:colOff>
      <xdr:row>23</xdr:row>
      <xdr:rowOff>238125</xdr:rowOff>
    </xdr:to>
    <xdr:sp>
      <xdr:nvSpPr>
        <xdr:cNvPr id="73" name="AutoShape 199"/>
        <xdr:cNvSpPr>
          <a:spLocks/>
        </xdr:cNvSpPr>
      </xdr:nvSpPr>
      <xdr:spPr>
        <a:xfrm>
          <a:off x="895350" y="7553325"/>
          <a:ext cx="66675" cy="400050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20" zoomScaleNormal="120" zoomScalePageLayoutView="0" workbookViewId="0" topLeftCell="A1">
      <selection activeCell="C9" sqref="C9:C11"/>
    </sheetView>
  </sheetViews>
  <sheetFormatPr defaultColWidth="8.875" defaultRowHeight="16.5"/>
  <cols>
    <col min="1" max="2" width="8.125" style="2" customWidth="1"/>
    <col min="3" max="3" width="19.875" style="2" customWidth="1"/>
    <col min="4" max="4" width="10.00390625" style="2" customWidth="1"/>
    <col min="5" max="7" width="10.875" style="2" customWidth="1"/>
    <col min="8" max="16384" width="8.875" style="2" customWidth="1"/>
  </cols>
  <sheetData>
    <row r="1" spans="1:6" ht="18.75" customHeight="1">
      <c r="A1" s="106" t="s">
        <v>5</v>
      </c>
      <c r="B1" s="3"/>
      <c r="C1" s="3"/>
      <c r="D1" s="3"/>
      <c r="E1" s="3"/>
      <c r="F1" s="3"/>
    </row>
    <row r="2" spans="1:7" s="1" customFormat="1" ht="26.25" customHeight="1">
      <c r="A2" s="131" t="s">
        <v>137</v>
      </c>
      <c r="B2" s="131"/>
      <c r="C2" s="131"/>
      <c r="D2" s="131"/>
      <c r="E2" s="131"/>
      <c r="F2" s="131"/>
      <c r="G2" s="131"/>
    </row>
    <row r="3" spans="1:7" s="1" customFormat="1" ht="27" customHeight="1" thickBot="1">
      <c r="A3" s="132" t="s">
        <v>111</v>
      </c>
      <c r="B3" s="132"/>
      <c r="C3" s="132"/>
      <c r="D3" s="132"/>
      <c r="E3" s="132"/>
      <c r="F3" s="132"/>
      <c r="G3" s="132"/>
    </row>
    <row r="4" spans="1:7" s="1" customFormat="1" ht="28.5" customHeight="1">
      <c r="A4" s="133" t="s">
        <v>6</v>
      </c>
      <c r="B4" s="134"/>
      <c r="C4" s="137" t="s">
        <v>4</v>
      </c>
      <c r="D4" s="139" t="s">
        <v>7</v>
      </c>
      <c r="E4" s="140"/>
      <c r="F4" s="140"/>
      <c r="G4" s="140"/>
    </row>
    <row r="5" spans="1:7" s="1" customFormat="1" ht="28.5" customHeight="1" thickBot="1">
      <c r="A5" s="135"/>
      <c r="B5" s="136"/>
      <c r="C5" s="138"/>
      <c r="D5" s="123"/>
      <c r="E5" s="19" t="s">
        <v>10</v>
      </c>
      <c r="F5" s="19" t="s">
        <v>8</v>
      </c>
      <c r="G5" s="20" t="s">
        <v>9</v>
      </c>
    </row>
    <row r="6" spans="1:7" s="1" customFormat="1" ht="32.25" customHeight="1">
      <c r="A6" s="142" t="s">
        <v>0</v>
      </c>
      <c r="B6" s="143"/>
      <c r="C6" s="148" t="s">
        <v>12</v>
      </c>
      <c r="D6" s="21" t="s">
        <v>1</v>
      </c>
      <c r="E6" s="7">
        <v>121</v>
      </c>
      <c r="F6" s="8">
        <v>4</v>
      </c>
      <c r="G6" s="9">
        <v>3</v>
      </c>
    </row>
    <row r="7" spans="1:7" s="1" customFormat="1" ht="32.25" customHeight="1">
      <c r="A7" s="144"/>
      <c r="B7" s="145"/>
      <c r="C7" s="128"/>
      <c r="D7" s="21"/>
      <c r="E7" s="7"/>
      <c r="F7" s="7"/>
      <c r="G7" s="9"/>
    </row>
    <row r="8" spans="1:7" s="1" customFormat="1" ht="32.25" customHeight="1">
      <c r="A8" s="146"/>
      <c r="B8" s="147"/>
      <c r="C8" s="129"/>
      <c r="D8" s="22" t="s">
        <v>2</v>
      </c>
      <c r="E8" s="10">
        <v>24</v>
      </c>
      <c r="F8" s="10">
        <v>58</v>
      </c>
      <c r="G8" s="11">
        <v>41</v>
      </c>
    </row>
    <row r="9" spans="1:7" s="1" customFormat="1" ht="32.25" customHeight="1">
      <c r="A9" s="149" t="s">
        <v>13</v>
      </c>
      <c r="B9" s="124" t="s">
        <v>11</v>
      </c>
      <c r="C9" s="127" t="s">
        <v>14</v>
      </c>
      <c r="D9" s="21" t="s">
        <v>15</v>
      </c>
      <c r="E9" s="7">
        <v>121</v>
      </c>
      <c r="F9" s="12">
        <v>9</v>
      </c>
      <c r="G9" s="13">
        <v>31</v>
      </c>
    </row>
    <row r="10" spans="1:7" s="1" customFormat="1" ht="32.25" customHeight="1">
      <c r="A10" s="150"/>
      <c r="B10" s="125"/>
      <c r="C10" s="128"/>
      <c r="D10" s="21"/>
      <c r="E10" s="7"/>
      <c r="F10" s="7"/>
      <c r="G10" s="9"/>
    </row>
    <row r="11" spans="1:7" s="1" customFormat="1" ht="32.25" customHeight="1">
      <c r="A11" s="150"/>
      <c r="B11" s="126"/>
      <c r="C11" s="129"/>
      <c r="D11" s="22" t="s">
        <v>16</v>
      </c>
      <c r="E11" s="10">
        <v>24</v>
      </c>
      <c r="F11" s="10">
        <v>57</v>
      </c>
      <c r="G11" s="11">
        <v>35</v>
      </c>
    </row>
    <row r="12" spans="1:7" s="1" customFormat="1" ht="32.25" customHeight="1">
      <c r="A12" s="150"/>
      <c r="B12" s="124" t="s">
        <v>17</v>
      </c>
      <c r="C12" s="127" t="s">
        <v>18</v>
      </c>
      <c r="D12" s="21" t="s">
        <v>19</v>
      </c>
      <c r="E12" s="12">
        <v>120</v>
      </c>
      <c r="F12" s="12">
        <v>58</v>
      </c>
      <c r="G12" s="14">
        <v>0</v>
      </c>
    </row>
    <row r="13" spans="1:7" s="1" customFormat="1" ht="32.25" customHeight="1">
      <c r="A13" s="150"/>
      <c r="B13" s="125"/>
      <c r="C13" s="128"/>
      <c r="D13" s="21"/>
      <c r="E13" s="7"/>
      <c r="F13" s="7"/>
      <c r="G13" s="15"/>
    </row>
    <row r="14" spans="1:7" s="1" customFormat="1" ht="32.25" customHeight="1">
      <c r="A14" s="150"/>
      <c r="B14" s="126"/>
      <c r="C14" s="129"/>
      <c r="D14" s="22" t="s">
        <v>20</v>
      </c>
      <c r="E14" s="10">
        <v>24</v>
      </c>
      <c r="F14" s="10">
        <v>56</v>
      </c>
      <c r="G14" s="16">
        <v>36</v>
      </c>
    </row>
    <row r="15" spans="1:7" s="1" customFormat="1" ht="32.25" customHeight="1">
      <c r="A15" s="150"/>
      <c r="B15" s="124" t="s">
        <v>21</v>
      </c>
      <c r="C15" s="127" t="s">
        <v>22</v>
      </c>
      <c r="D15" s="21" t="s">
        <v>1</v>
      </c>
      <c r="E15" s="12">
        <v>120</v>
      </c>
      <c r="F15" s="12">
        <v>59</v>
      </c>
      <c r="G15" s="14">
        <v>2</v>
      </c>
    </row>
    <row r="16" spans="1:7" s="1" customFormat="1" ht="32.25" customHeight="1">
      <c r="A16" s="150"/>
      <c r="B16" s="125"/>
      <c r="C16" s="128"/>
      <c r="D16" s="21"/>
      <c r="E16" s="7"/>
      <c r="F16" s="7"/>
      <c r="G16" s="15"/>
    </row>
    <row r="17" spans="1:7" s="1" customFormat="1" ht="32.25" customHeight="1">
      <c r="A17" s="150"/>
      <c r="B17" s="126"/>
      <c r="C17" s="129"/>
      <c r="D17" s="22" t="s">
        <v>2</v>
      </c>
      <c r="E17" s="10">
        <v>24</v>
      </c>
      <c r="F17" s="10">
        <v>56</v>
      </c>
      <c r="G17" s="16">
        <v>12</v>
      </c>
    </row>
    <row r="18" spans="1:7" s="1" customFormat="1" ht="32.25" customHeight="1">
      <c r="A18" s="150"/>
      <c r="B18" s="124" t="s">
        <v>3</v>
      </c>
      <c r="C18" s="127" t="s">
        <v>23</v>
      </c>
      <c r="D18" s="23" t="s">
        <v>1</v>
      </c>
      <c r="E18" s="12">
        <v>121</v>
      </c>
      <c r="F18" s="12">
        <v>1</v>
      </c>
      <c r="G18" s="14">
        <v>47</v>
      </c>
    </row>
    <row r="19" spans="1:7" s="1" customFormat="1" ht="32.25" customHeight="1">
      <c r="A19" s="150"/>
      <c r="B19" s="125"/>
      <c r="C19" s="128"/>
      <c r="D19" s="21"/>
      <c r="E19" s="7"/>
      <c r="F19" s="7"/>
      <c r="G19" s="15"/>
    </row>
    <row r="20" spans="1:7" s="1" customFormat="1" ht="32.25" customHeight="1" thickBot="1">
      <c r="A20" s="151"/>
      <c r="B20" s="130"/>
      <c r="C20" s="141"/>
      <c r="D20" s="24" t="s">
        <v>2</v>
      </c>
      <c r="E20" s="17">
        <v>25</v>
      </c>
      <c r="F20" s="17">
        <v>1</v>
      </c>
      <c r="G20" s="18">
        <v>9</v>
      </c>
    </row>
    <row r="21" spans="1:7" s="1" customFormat="1" ht="21.75" customHeight="1">
      <c r="A21" s="6" t="s">
        <v>24</v>
      </c>
      <c r="B21" s="6"/>
      <c r="C21" s="6"/>
      <c r="D21" s="6"/>
      <c r="E21" s="6"/>
      <c r="F21" s="6"/>
      <c r="G21" s="6"/>
    </row>
    <row r="22" spans="1:7" ht="12.75">
      <c r="A22" s="4"/>
      <c r="B22" s="4"/>
      <c r="C22" s="4"/>
      <c r="D22" s="4"/>
      <c r="E22" s="4"/>
      <c r="F22" s="4"/>
      <c r="G22" s="4"/>
    </row>
  </sheetData>
  <sheetProtection/>
  <mergeCells count="16">
    <mergeCell ref="B18:B20"/>
    <mergeCell ref="A2:G2"/>
    <mergeCell ref="A3:G3"/>
    <mergeCell ref="A4:B5"/>
    <mergeCell ref="C4:C5"/>
    <mergeCell ref="D4:G4"/>
    <mergeCell ref="C18:C20"/>
    <mergeCell ref="A6:B8"/>
    <mergeCell ref="C6:C8"/>
    <mergeCell ref="A9:A20"/>
    <mergeCell ref="B15:B17"/>
    <mergeCell ref="C15:C17"/>
    <mergeCell ref="B9:B11"/>
    <mergeCell ref="C9:C11"/>
    <mergeCell ref="B12:B14"/>
    <mergeCell ref="C12:C14"/>
  </mergeCells>
  <printOptions/>
  <pageMargins left="1.1811023622047245" right="0.7874015748031497" top="1.7716535433070868" bottom="1.1811023622047245" header="1.1023622047244095" footer="0.984251968503937"/>
  <pageSetup firstPageNumber="1" useFirstPageNumber="1" horizontalDpi="96" verticalDpi="96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20" zoomScaleNormal="120" zoomScalePageLayoutView="0" workbookViewId="0" topLeftCell="A1">
      <selection activeCell="D9" sqref="D9"/>
    </sheetView>
  </sheetViews>
  <sheetFormatPr defaultColWidth="9.00390625" defaultRowHeight="16.5"/>
  <cols>
    <col min="1" max="1" width="17.75390625" style="29" customWidth="1"/>
    <col min="2" max="5" width="13.00390625" style="29" customWidth="1"/>
    <col min="6" max="6" width="14.75390625" style="29" customWidth="1"/>
    <col min="7" max="16384" width="9.00390625" style="29" customWidth="1"/>
  </cols>
  <sheetData>
    <row r="1" spans="1:6" ht="24.75" customHeight="1">
      <c r="A1" s="106" t="s">
        <v>5</v>
      </c>
      <c r="B1" s="26"/>
      <c r="C1" s="27"/>
      <c r="D1" s="27"/>
      <c r="E1" s="27"/>
      <c r="F1" s="28"/>
    </row>
    <row r="2" spans="1:6" ht="26.25" customHeight="1">
      <c r="A2" s="131" t="s">
        <v>138</v>
      </c>
      <c r="B2" s="131"/>
      <c r="C2" s="131"/>
      <c r="D2" s="131"/>
      <c r="E2" s="131"/>
      <c r="F2" s="131"/>
    </row>
    <row r="3" spans="1:6" ht="21" customHeight="1">
      <c r="A3" s="30"/>
      <c r="B3" s="30"/>
      <c r="C3" s="30"/>
      <c r="D3" s="31"/>
      <c r="E3" s="5"/>
      <c r="F3" s="32" t="s">
        <v>26</v>
      </c>
    </row>
    <row r="4" spans="1:6" ht="21" customHeight="1" thickBot="1">
      <c r="A4" s="27"/>
      <c r="B4" s="27"/>
      <c r="C4" s="27"/>
      <c r="D4" s="27"/>
      <c r="E4" s="27"/>
      <c r="F4" s="33" t="s">
        <v>27</v>
      </c>
    </row>
    <row r="5" spans="1:6" ht="24.75" customHeight="1">
      <c r="A5" s="155" t="s">
        <v>28</v>
      </c>
      <c r="B5" s="152" t="s">
        <v>29</v>
      </c>
      <c r="C5" s="153"/>
      <c r="D5" s="153"/>
      <c r="E5" s="154"/>
      <c r="F5" s="157" t="s">
        <v>30</v>
      </c>
    </row>
    <row r="6" spans="1:6" ht="24.75" customHeight="1" thickBot="1">
      <c r="A6" s="156"/>
      <c r="B6" s="92" t="s">
        <v>31</v>
      </c>
      <c r="C6" s="93" t="s">
        <v>32</v>
      </c>
      <c r="D6" s="93" t="s">
        <v>33</v>
      </c>
      <c r="E6" s="93" t="s">
        <v>34</v>
      </c>
      <c r="F6" s="158"/>
    </row>
    <row r="7" spans="1:6" ht="45.75" customHeight="1">
      <c r="A7" s="34" t="s">
        <v>35</v>
      </c>
      <c r="B7" s="37">
        <v>1.4271</v>
      </c>
      <c r="C7" s="37">
        <v>1.42714</v>
      </c>
      <c r="D7" s="35">
        <v>0</v>
      </c>
      <c r="E7" s="35">
        <v>0</v>
      </c>
      <c r="F7" s="9">
        <v>1</v>
      </c>
    </row>
    <row r="8" spans="1:6" ht="45.75" customHeight="1">
      <c r="A8" s="34" t="s">
        <v>36</v>
      </c>
      <c r="B8" s="37">
        <v>0.1186</v>
      </c>
      <c r="C8" s="35">
        <v>0</v>
      </c>
      <c r="D8" s="35">
        <v>0</v>
      </c>
      <c r="E8" s="37">
        <v>0.1186</v>
      </c>
      <c r="F8" s="9">
        <v>1</v>
      </c>
    </row>
    <row r="9" spans="1:6" ht="45.75" customHeight="1">
      <c r="A9" s="34" t="s">
        <v>37</v>
      </c>
      <c r="B9" s="37">
        <v>0.2504</v>
      </c>
      <c r="C9" s="37">
        <v>0.2504</v>
      </c>
      <c r="D9" s="35">
        <v>0</v>
      </c>
      <c r="E9" s="35">
        <v>0</v>
      </c>
      <c r="F9" s="9">
        <v>1</v>
      </c>
    </row>
    <row r="10" spans="1:6" ht="45.75" customHeight="1">
      <c r="A10" s="34" t="s">
        <v>38</v>
      </c>
      <c r="B10" s="37">
        <v>0.0654</v>
      </c>
      <c r="C10" s="37">
        <v>0.0654</v>
      </c>
      <c r="D10" s="35">
        <v>0</v>
      </c>
      <c r="E10" s="35">
        <v>0</v>
      </c>
      <c r="F10" s="38">
        <v>1</v>
      </c>
    </row>
    <row r="11" spans="1:6" ht="45.75" customHeight="1">
      <c r="A11" s="34" t="s">
        <v>39</v>
      </c>
      <c r="B11" s="39">
        <v>0</v>
      </c>
      <c r="C11" s="35">
        <v>0</v>
      </c>
      <c r="D11" s="35">
        <v>0</v>
      </c>
      <c r="E11" s="35">
        <v>0</v>
      </c>
      <c r="F11" s="36">
        <v>0</v>
      </c>
    </row>
    <row r="12" spans="1:6" ht="45.75" customHeight="1">
      <c r="A12" s="34" t="s">
        <v>40</v>
      </c>
      <c r="B12" s="39">
        <v>0</v>
      </c>
      <c r="C12" s="35">
        <v>0</v>
      </c>
      <c r="D12" s="35">
        <v>0</v>
      </c>
      <c r="E12" s="35">
        <v>0</v>
      </c>
      <c r="F12" s="36">
        <v>0</v>
      </c>
    </row>
    <row r="13" spans="1:6" ht="45.75" customHeight="1">
      <c r="A13" s="34" t="s">
        <v>41</v>
      </c>
      <c r="B13" s="39">
        <v>0</v>
      </c>
      <c r="C13" s="35">
        <v>0</v>
      </c>
      <c r="D13" s="35">
        <v>0</v>
      </c>
      <c r="E13" s="35">
        <v>0</v>
      </c>
      <c r="F13" s="36">
        <v>0</v>
      </c>
    </row>
    <row r="14" spans="1:6" ht="45.75" customHeight="1">
      <c r="A14" s="34" t="s">
        <v>42</v>
      </c>
      <c r="B14" s="39">
        <v>0</v>
      </c>
      <c r="C14" s="35">
        <v>0</v>
      </c>
      <c r="D14" s="35">
        <v>0</v>
      </c>
      <c r="E14" s="35">
        <v>0</v>
      </c>
      <c r="F14" s="36">
        <v>0</v>
      </c>
    </row>
    <row r="15" spans="1:6" ht="45.75" customHeight="1">
      <c r="A15" s="34" t="s">
        <v>112</v>
      </c>
      <c r="B15" s="39">
        <v>0</v>
      </c>
      <c r="C15" s="35">
        <v>0</v>
      </c>
      <c r="D15" s="35">
        <v>0</v>
      </c>
      <c r="E15" s="35">
        <v>0</v>
      </c>
      <c r="F15" s="36">
        <v>0</v>
      </c>
    </row>
    <row r="16" spans="1:7" ht="45.75" customHeight="1" thickBot="1">
      <c r="A16" s="40" t="s">
        <v>111</v>
      </c>
      <c r="B16" s="41">
        <v>0</v>
      </c>
      <c r="C16" s="42">
        <v>0</v>
      </c>
      <c r="D16" s="42">
        <v>0</v>
      </c>
      <c r="E16" s="42">
        <v>0</v>
      </c>
      <c r="F16" s="43">
        <v>0</v>
      </c>
      <c r="G16" s="44"/>
    </row>
    <row r="17" spans="1:3" ht="20.25" customHeight="1">
      <c r="A17" s="45" t="s">
        <v>43</v>
      </c>
      <c r="B17" s="46"/>
      <c r="C17" s="46"/>
    </row>
  </sheetData>
  <sheetProtection/>
  <mergeCells count="4">
    <mergeCell ref="A2:F2"/>
    <mergeCell ref="B5:E5"/>
    <mergeCell ref="A5:A6"/>
    <mergeCell ref="F5:F6"/>
  </mergeCells>
  <printOptions/>
  <pageMargins left="0.984251968503937" right="0.7874015748031497" top="1.1811023622047245" bottom="1.1811023622047245" header="0.9055118110236221" footer="0.984251968503937"/>
  <pageSetup firstPageNumber="2" useFirstPageNumber="1" horizontalDpi="96" verticalDpi="96" orientation="portrait" paperSize="9" r:id="rId2"/>
  <headerFooter alignWithMargins="0">
    <oddFooter>&amp;C&amp;"新細明體,粗體"-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120" zoomScaleNormal="120" zoomScalePageLayoutView="0" workbookViewId="0" topLeftCell="A1">
      <selection activeCell="J7" sqref="J7"/>
    </sheetView>
  </sheetViews>
  <sheetFormatPr defaultColWidth="8.875" defaultRowHeight="16.5"/>
  <cols>
    <col min="1" max="1" width="13.125" style="29" customWidth="1"/>
    <col min="2" max="8" width="9.375" style="29" customWidth="1"/>
    <col min="9" max="16384" width="8.875" style="29" customWidth="1"/>
  </cols>
  <sheetData>
    <row r="1" spans="1:7" ht="18" customHeight="1">
      <c r="A1" s="106" t="s">
        <v>5</v>
      </c>
      <c r="B1" s="26"/>
      <c r="C1" s="26"/>
      <c r="D1" s="26"/>
      <c r="E1" s="26"/>
      <c r="F1" s="26"/>
      <c r="G1" s="27"/>
    </row>
    <row r="2" spans="1:8" ht="27" customHeight="1">
      <c r="A2" s="131" t="s">
        <v>44</v>
      </c>
      <c r="B2" s="131"/>
      <c r="C2" s="131"/>
      <c r="D2" s="131"/>
      <c r="E2" s="131"/>
      <c r="F2" s="131"/>
      <c r="G2" s="131"/>
      <c r="H2" s="131"/>
    </row>
    <row r="3" spans="1:8" ht="18" customHeight="1" thickBot="1">
      <c r="A3" s="27"/>
      <c r="B3" s="27"/>
      <c r="C3" s="27"/>
      <c r="D3" s="27"/>
      <c r="E3" s="27"/>
      <c r="F3" s="27"/>
      <c r="G3" s="160"/>
      <c r="H3" s="160"/>
    </row>
    <row r="4" spans="1:8" s="50" customFormat="1" ht="37.5" customHeight="1">
      <c r="A4" s="161" t="s">
        <v>45</v>
      </c>
      <c r="B4" s="48" t="s">
        <v>46</v>
      </c>
      <c r="C4" s="49" t="s">
        <v>47</v>
      </c>
      <c r="D4" s="49" t="s">
        <v>48</v>
      </c>
      <c r="E4" s="159" t="s">
        <v>49</v>
      </c>
      <c r="F4" s="153"/>
      <c r="G4" s="153"/>
      <c r="H4" s="153"/>
    </row>
    <row r="5" spans="1:8" s="50" customFormat="1" ht="37.5" customHeight="1" thickBot="1">
      <c r="A5" s="162"/>
      <c r="B5" s="51" t="s">
        <v>50</v>
      </c>
      <c r="C5" s="52" t="s">
        <v>51</v>
      </c>
      <c r="D5" s="52" t="s">
        <v>52</v>
      </c>
      <c r="E5" s="53" t="s">
        <v>53</v>
      </c>
      <c r="F5" s="53" t="s">
        <v>32</v>
      </c>
      <c r="G5" s="53" t="s">
        <v>33</v>
      </c>
      <c r="H5" s="54" t="s">
        <v>34</v>
      </c>
    </row>
    <row r="6" spans="1:8" s="50" customFormat="1" ht="48" customHeight="1">
      <c r="A6" s="34" t="s">
        <v>55</v>
      </c>
      <c r="B6" s="55">
        <v>566</v>
      </c>
      <c r="C6" s="56">
        <v>1729</v>
      </c>
      <c r="D6" s="56">
        <v>580</v>
      </c>
      <c r="E6" s="57">
        <v>544.7893</v>
      </c>
      <c r="F6" s="58">
        <v>484.8421</v>
      </c>
      <c r="G6" s="58">
        <v>5.0356</v>
      </c>
      <c r="H6" s="59">
        <v>54.9116</v>
      </c>
    </row>
    <row r="7" spans="1:8" s="50" customFormat="1" ht="48" customHeight="1">
      <c r="A7" s="34" t="s">
        <v>56</v>
      </c>
      <c r="B7" s="55">
        <v>468</v>
      </c>
      <c r="C7" s="56">
        <v>1624</v>
      </c>
      <c r="D7" s="56">
        <v>482</v>
      </c>
      <c r="E7" s="57">
        <v>530.9199</v>
      </c>
      <c r="F7" s="58">
        <v>471.4989</v>
      </c>
      <c r="G7" s="58">
        <v>5.0356</v>
      </c>
      <c r="H7" s="59">
        <v>54.3854</v>
      </c>
    </row>
    <row r="8" spans="1:8" s="50" customFormat="1" ht="48" customHeight="1">
      <c r="A8" s="34" t="s">
        <v>57</v>
      </c>
      <c r="B8" s="55">
        <v>467</v>
      </c>
      <c r="C8" s="56">
        <v>1602</v>
      </c>
      <c r="D8" s="56">
        <v>469</v>
      </c>
      <c r="E8" s="57">
        <v>402.4217</v>
      </c>
      <c r="F8" s="58">
        <v>382.2311</v>
      </c>
      <c r="G8" s="58">
        <v>5.0356</v>
      </c>
      <c r="H8" s="59">
        <v>15.155</v>
      </c>
    </row>
    <row r="9" spans="1:8" s="50" customFormat="1" ht="48" customHeight="1">
      <c r="A9" s="34" t="s">
        <v>58</v>
      </c>
      <c r="B9" s="60">
        <v>440</v>
      </c>
      <c r="C9" s="7">
        <v>1519</v>
      </c>
      <c r="D9" s="61">
        <v>448</v>
      </c>
      <c r="E9" s="62">
        <v>389.2983</v>
      </c>
      <c r="F9" s="62">
        <v>369.6644</v>
      </c>
      <c r="G9" s="62">
        <v>5.0356</v>
      </c>
      <c r="H9" s="63">
        <v>14.5983</v>
      </c>
    </row>
    <row r="10" spans="1:8" s="50" customFormat="1" ht="48" customHeight="1">
      <c r="A10" s="34" t="s">
        <v>59</v>
      </c>
      <c r="B10" s="60">
        <v>434</v>
      </c>
      <c r="C10" s="7">
        <v>1498</v>
      </c>
      <c r="D10" s="61">
        <v>433</v>
      </c>
      <c r="E10" s="62">
        <v>353.0642</v>
      </c>
      <c r="F10" s="62">
        <v>339.2903</v>
      </c>
      <c r="G10" s="62">
        <v>5.0356</v>
      </c>
      <c r="H10" s="63">
        <v>8.7383</v>
      </c>
    </row>
    <row r="11" spans="1:8" s="50" customFormat="1" ht="48" customHeight="1">
      <c r="A11" s="34" t="s">
        <v>60</v>
      </c>
      <c r="B11" s="60">
        <v>422</v>
      </c>
      <c r="C11" s="7">
        <v>1455</v>
      </c>
      <c r="D11" s="61">
        <v>425</v>
      </c>
      <c r="E11" s="62">
        <v>345.6649</v>
      </c>
      <c r="F11" s="62">
        <v>332.1307</v>
      </c>
      <c r="G11" s="62">
        <v>5.0356</v>
      </c>
      <c r="H11" s="63">
        <v>8.4986</v>
      </c>
    </row>
    <row r="12" spans="1:8" s="50" customFormat="1" ht="48" customHeight="1">
      <c r="A12" s="34" t="s">
        <v>61</v>
      </c>
      <c r="B12" s="60">
        <v>422</v>
      </c>
      <c r="C12" s="7">
        <v>1455</v>
      </c>
      <c r="D12" s="61">
        <v>425</v>
      </c>
      <c r="E12" s="62">
        <v>345.6649</v>
      </c>
      <c r="F12" s="62">
        <v>332.1307</v>
      </c>
      <c r="G12" s="62">
        <v>5.0356</v>
      </c>
      <c r="H12" s="63">
        <v>8.4986</v>
      </c>
    </row>
    <row r="13" spans="1:8" s="50" customFormat="1" ht="48" customHeight="1">
      <c r="A13" s="34" t="s">
        <v>62</v>
      </c>
      <c r="B13" s="60">
        <v>413</v>
      </c>
      <c r="C13" s="7">
        <v>1376</v>
      </c>
      <c r="D13" s="61">
        <v>415</v>
      </c>
      <c r="E13" s="62">
        <v>362.5614</v>
      </c>
      <c r="F13" s="62">
        <v>349.0269</v>
      </c>
      <c r="G13" s="62">
        <v>5.0356</v>
      </c>
      <c r="H13" s="63">
        <v>8.4989</v>
      </c>
    </row>
    <row r="14" spans="1:8" s="50" customFormat="1" ht="48" customHeight="1">
      <c r="A14" s="34" t="s">
        <v>63</v>
      </c>
      <c r="B14" s="60">
        <v>407</v>
      </c>
      <c r="C14" s="7">
        <v>1358</v>
      </c>
      <c r="D14" s="61">
        <v>410</v>
      </c>
      <c r="E14" s="62">
        <v>360.0573</v>
      </c>
      <c r="F14" s="62">
        <v>346.7277</v>
      </c>
      <c r="G14" s="62">
        <v>5.0356</v>
      </c>
      <c r="H14" s="63">
        <v>8.294</v>
      </c>
    </row>
    <row r="15" spans="1:8" s="50" customFormat="1" ht="48" customHeight="1" thickBot="1">
      <c r="A15" s="40" t="s">
        <v>113</v>
      </c>
      <c r="B15" s="64">
        <v>401</v>
      </c>
      <c r="C15" s="17">
        <v>1342</v>
      </c>
      <c r="D15" s="65">
        <v>404</v>
      </c>
      <c r="E15" s="66">
        <v>357.4765</v>
      </c>
      <c r="F15" s="66">
        <v>344.3236</v>
      </c>
      <c r="G15" s="66">
        <v>5.0356</v>
      </c>
      <c r="H15" s="67">
        <v>8.1174</v>
      </c>
    </row>
    <row r="16" spans="1:2" s="50" customFormat="1" ht="35.25" customHeight="1">
      <c r="A16" s="45" t="s">
        <v>43</v>
      </c>
      <c r="B16" s="29"/>
    </row>
  </sheetData>
  <sheetProtection/>
  <mergeCells count="4">
    <mergeCell ref="E4:H4"/>
    <mergeCell ref="A2:H2"/>
    <mergeCell ref="G3:H3"/>
    <mergeCell ref="A4:A5"/>
  </mergeCells>
  <printOptions/>
  <pageMargins left="1.1811023622047245" right="0.7874015748031497" top="1.1811023622047245" bottom="1.1811023622047245" header="0.9055118110236221" footer="0.984251968503937"/>
  <pageSetup firstPageNumber="3" useFirstPageNumber="1" horizontalDpi="96" verticalDpi="96" orientation="portrait" paperSize="9" r:id="rId2"/>
  <headerFooter alignWithMargins="0">
    <oddFooter>&amp;C&amp;"新細明體,粗體"-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120" zoomScaleNormal="120" zoomScalePageLayoutView="0" workbookViewId="0" topLeftCell="A1">
      <pane xSplit="8" ySplit="6" topLeftCell="I10" activePane="bottomRight" state="frozen"/>
      <selection pane="topLeft" activeCell="C10" sqref="C10:C12"/>
      <selection pane="topRight" activeCell="C10" sqref="C10:C12"/>
      <selection pane="bottomLeft" activeCell="C10" sqref="C10:C12"/>
      <selection pane="bottomRight" activeCell="F11" sqref="F11"/>
    </sheetView>
  </sheetViews>
  <sheetFormatPr defaultColWidth="8.875" defaultRowHeight="16.5"/>
  <cols>
    <col min="1" max="1" width="13.125" style="78" customWidth="1"/>
    <col min="2" max="2" width="7.625" style="78" customWidth="1"/>
    <col min="3" max="8" width="9.50390625" style="78" customWidth="1"/>
    <col min="9" max="9" width="9.625" style="78" customWidth="1"/>
    <col min="10" max="15" width="9.625" style="70" customWidth="1"/>
    <col min="16" max="16" width="9.125" style="70" customWidth="1"/>
    <col min="17" max="16384" width="8.875" style="78" customWidth="1"/>
  </cols>
  <sheetData>
    <row r="1" spans="1:16" s="29" customFormat="1" ht="19.5" customHeight="1">
      <c r="A1" s="106" t="s">
        <v>5</v>
      </c>
      <c r="B1" s="26"/>
      <c r="C1" s="26"/>
      <c r="D1" s="26"/>
      <c r="E1" s="26"/>
      <c r="F1" s="26"/>
      <c r="G1" s="26"/>
      <c r="H1" s="27"/>
      <c r="I1" s="27"/>
      <c r="J1" s="68"/>
      <c r="K1" s="68"/>
      <c r="L1" s="26"/>
      <c r="M1" s="26"/>
      <c r="N1" s="26"/>
      <c r="O1" s="27"/>
      <c r="P1" s="69"/>
    </row>
    <row r="2" spans="1:15" s="29" customFormat="1" ht="26.25" customHeight="1">
      <c r="A2" s="163" t="s">
        <v>114</v>
      </c>
      <c r="B2" s="163"/>
      <c r="C2" s="163"/>
      <c r="D2" s="163"/>
      <c r="E2" s="163"/>
      <c r="F2" s="163"/>
      <c r="G2" s="163"/>
      <c r="H2" s="163"/>
      <c r="I2" s="31" t="s">
        <v>115</v>
      </c>
      <c r="J2" s="31"/>
      <c r="K2" s="31"/>
      <c r="L2" s="31"/>
      <c r="M2" s="31"/>
      <c r="N2" s="31"/>
      <c r="O2" s="31"/>
    </row>
    <row r="3" spans="1:16" s="70" customFormat="1" ht="18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2" t="s">
        <v>64</v>
      </c>
    </row>
    <row r="4" spans="1:16" s="70" customFormat="1" ht="26.25" customHeight="1">
      <c r="A4" s="161" t="s">
        <v>65</v>
      </c>
      <c r="B4" s="165" t="s">
        <v>116</v>
      </c>
      <c r="C4" s="168" t="s">
        <v>66</v>
      </c>
      <c r="D4" s="169"/>
      <c r="E4" s="169"/>
      <c r="F4" s="169"/>
      <c r="G4" s="169"/>
      <c r="H4" s="169"/>
      <c r="I4" s="170" t="s">
        <v>67</v>
      </c>
      <c r="J4" s="171"/>
      <c r="K4" s="171"/>
      <c r="L4" s="172"/>
      <c r="M4" s="159" t="s">
        <v>68</v>
      </c>
      <c r="N4" s="153"/>
      <c r="O4" s="153"/>
      <c r="P4" s="153"/>
    </row>
    <row r="5" spans="1:16" s="70" customFormat="1" ht="26.25" customHeight="1">
      <c r="A5" s="164"/>
      <c r="B5" s="166"/>
      <c r="C5" s="176" t="s">
        <v>122</v>
      </c>
      <c r="D5" s="176" t="s">
        <v>123</v>
      </c>
      <c r="E5" s="176" t="s">
        <v>124</v>
      </c>
      <c r="F5" s="176" t="s">
        <v>125</v>
      </c>
      <c r="G5" s="176" t="s">
        <v>117</v>
      </c>
      <c r="H5" s="176" t="s">
        <v>120</v>
      </c>
      <c r="I5" s="176" t="s">
        <v>119</v>
      </c>
      <c r="J5" s="176" t="s">
        <v>118</v>
      </c>
      <c r="K5" s="176" t="s">
        <v>126</v>
      </c>
      <c r="L5" s="173" t="s">
        <v>54</v>
      </c>
      <c r="M5" s="173" t="s">
        <v>53</v>
      </c>
      <c r="N5" s="176" t="s">
        <v>127</v>
      </c>
      <c r="O5" s="176" t="s">
        <v>121</v>
      </c>
      <c r="P5" s="177" t="s">
        <v>54</v>
      </c>
    </row>
    <row r="6" spans="1:16" s="70" customFormat="1" ht="26.25" customHeight="1" thickBot="1">
      <c r="A6" s="162"/>
      <c r="B6" s="167"/>
      <c r="C6" s="179"/>
      <c r="D6" s="179"/>
      <c r="E6" s="179"/>
      <c r="F6" s="179"/>
      <c r="G6" s="180"/>
      <c r="H6" s="181"/>
      <c r="I6" s="179"/>
      <c r="J6" s="179"/>
      <c r="K6" s="179"/>
      <c r="L6" s="174"/>
      <c r="M6" s="175"/>
      <c r="N6" s="175"/>
      <c r="O6" s="179"/>
      <c r="P6" s="178"/>
    </row>
    <row r="7" spans="1:16" s="70" customFormat="1" ht="50.25" customHeight="1">
      <c r="A7" s="34" t="s">
        <v>35</v>
      </c>
      <c r="B7" s="71">
        <v>3.6821</v>
      </c>
      <c r="C7" s="108">
        <v>0</v>
      </c>
      <c r="D7" s="71">
        <v>0.6052</v>
      </c>
      <c r="E7" s="108">
        <v>0</v>
      </c>
      <c r="F7" s="71">
        <v>3.0769</v>
      </c>
      <c r="G7" s="109">
        <v>0</v>
      </c>
      <c r="H7" s="108">
        <v>0</v>
      </c>
      <c r="I7" s="109">
        <v>0</v>
      </c>
      <c r="J7" s="110">
        <v>0</v>
      </c>
      <c r="K7" s="110">
        <v>0</v>
      </c>
      <c r="L7" s="109">
        <v>0</v>
      </c>
      <c r="M7" s="73">
        <v>71755128</v>
      </c>
      <c r="N7" s="73">
        <v>70623048</v>
      </c>
      <c r="O7" s="73">
        <v>1132080</v>
      </c>
      <c r="P7" s="72">
        <v>0</v>
      </c>
    </row>
    <row r="8" spans="1:16" s="70" customFormat="1" ht="50.25" customHeight="1">
      <c r="A8" s="34" t="s">
        <v>36</v>
      </c>
      <c r="B8" s="71">
        <v>2.2619</v>
      </c>
      <c r="C8" s="108">
        <v>0</v>
      </c>
      <c r="D8" s="108">
        <v>0</v>
      </c>
      <c r="E8" s="108">
        <v>0</v>
      </c>
      <c r="F8" s="71">
        <v>2.2619</v>
      </c>
      <c r="G8" s="109">
        <v>0</v>
      </c>
      <c r="H8" s="108">
        <v>0</v>
      </c>
      <c r="I8" s="109">
        <v>0</v>
      </c>
      <c r="J8" s="110">
        <v>0</v>
      </c>
      <c r="K8" s="110">
        <v>0</v>
      </c>
      <c r="L8" s="109">
        <v>0</v>
      </c>
      <c r="M8" s="73">
        <v>32264386</v>
      </c>
      <c r="N8" s="73">
        <v>31965498</v>
      </c>
      <c r="O8" s="73">
        <v>298888</v>
      </c>
      <c r="P8" s="72">
        <v>0</v>
      </c>
    </row>
    <row r="9" spans="1:16" s="70" customFormat="1" ht="50.25" customHeight="1">
      <c r="A9" s="34" t="s">
        <v>37</v>
      </c>
      <c r="B9" s="71">
        <v>0.0309</v>
      </c>
      <c r="C9" s="108">
        <v>0</v>
      </c>
      <c r="D9" s="108">
        <v>0</v>
      </c>
      <c r="E9" s="108">
        <v>0</v>
      </c>
      <c r="F9" s="71">
        <v>0.0309</v>
      </c>
      <c r="G9" s="109">
        <v>0</v>
      </c>
      <c r="H9" s="108">
        <v>0</v>
      </c>
      <c r="I9" s="109">
        <v>0</v>
      </c>
      <c r="J9" s="110">
        <v>0</v>
      </c>
      <c r="K9" s="110">
        <v>0</v>
      </c>
      <c r="L9" s="109">
        <v>0</v>
      </c>
      <c r="M9" s="73">
        <v>562380</v>
      </c>
      <c r="N9" s="73">
        <v>562380</v>
      </c>
      <c r="O9" s="109">
        <v>0</v>
      </c>
      <c r="P9" s="108">
        <v>0</v>
      </c>
    </row>
    <row r="10" spans="1:16" s="70" customFormat="1" ht="50.25" customHeight="1">
      <c r="A10" s="34" t="s">
        <v>38</v>
      </c>
      <c r="B10" s="114">
        <v>0</v>
      </c>
      <c r="C10" s="108">
        <v>0</v>
      </c>
      <c r="D10" s="108">
        <v>0</v>
      </c>
      <c r="E10" s="108">
        <v>0</v>
      </c>
      <c r="F10" s="108">
        <v>0</v>
      </c>
      <c r="G10" s="109">
        <v>0</v>
      </c>
      <c r="H10" s="108">
        <v>0</v>
      </c>
      <c r="I10" s="109">
        <v>0</v>
      </c>
      <c r="J10" s="110">
        <v>0</v>
      </c>
      <c r="K10" s="110">
        <v>0</v>
      </c>
      <c r="L10" s="109">
        <v>0</v>
      </c>
      <c r="M10" s="108">
        <v>0</v>
      </c>
      <c r="N10" s="108">
        <v>0</v>
      </c>
      <c r="O10" s="108">
        <v>0</v>
      </c>
      <c r="P10" s="108">
        <v>0</v>
      </c>
    </row>
    <row r="11" spans="1:16" s="70" customFormat="1" ht="50.25" customHeight="1">
      <c r="A11" s="34" t="s">
        <v>39</v>
      </c>
      <c r="B11" s="114">
        <v>0</v>
      </c>
      <c r="C11" s="108">
        <v>0</v>
      </c>
      <c r="D11" s="108">
        <v>0</v>
      </c>
      <c r="E11" s="108">
        <v>0</v>
      </c>
      <c r="F11" s="108">
        <v>0</v>
      </c>
      <c r="G11" s="109">
        <v>0</v>
      </c>
      <c r="H11" s="108">
        <v>0</v>
      </c>
      <c r="I11" s="109">
        <v>0</v>
      </c>
      <c r="J11" s="110">
        <v>0</v>
      </c>
      <c r="K11" s="110">
        <v>0</v>
      </c>
      <c r="L11" s="109">
        <v>0</v>
      </c>
      <c r="M11" s="108">
        <v>0</v>
      </c>
      <c r="N11" s="108">
        <v>0</v>
      </c>
      <c r="O11" s="108">
        <v>0</v>
      </c>
      <c r="P11" s="108">
        <v>0</v>
      </c>
    </row>
    <row r="12" spans="1:16" s="70" customFormat="1" ht="50.25" customHeight="1">
      <c r="A12" s="34" t="s">
        <v>40</v>
      </c>
      <c r="B12" s="74">
        <v>2.1599</v>
      </c>
      <c r="C12" s="108">
        <v>0</v>
      </c>
      <c r="D12" s="108">
        <v>0</v>
      </c>
      <c r="E12" s="108">
        <v>0</v>
      </c>
      <c r="F12" s="71">
        <v>2.1205</v>
      </c>
      <c r="G12" s="109">
        <v>0</v>
      </c>
      <c r="H12" s="108">
        <v>0</v>
      </c>
      <c r="I12" s="109">
        <v>0</v>
      </c>
      <c r="J12" s="110">
        <v>0</v>
      </c>
      <c r="K12" s="75">
        <v>0.0394</v>
      </c>
      <c r="L12" s="109">
        <v>0</v>
      </c>
      <c r="M12" s="76">
        <v>79649436</v>
      </c>
      <c r="N12" s="76">
        <v>68610000</v>
      </c>
      <c r="O12" s="76">
        <v>10168869</v>
      </c>
      <c r="P12" s="76">
        <v>870567</v>
      </c>
    </row>
    <row r="13" spans="1:16" s="70" customFormat="1" ht="50.25" customHeight="1">
      <c r="A13" s="34" t="s">
        <v>41</v>
      </c>
      <c r="B13" s="74">
        <f>D13</f>
        <v>0.3827</v>
      </c>
      <c r="C13" s="108">
        <v>0</v>
      </c>
      <c r="D13" s="77">
        <v>0.3827</v>
      </c>
      <c r="E13" s="108">
        <v>0</v>
      </c>
      <c r="F13" s="72">
        <v>0</v>
      </c>
      <c r="G13" s="109">
        <v>0</v>
      </c>
      <c r="H13" s="108">
        <v>0</v>
      </c>
      <c r="I13" s="109">
        <v>0</v>
      </c>
      <c r="J13" s="110">
        <v>0</v>
      </c>
      <c r="K13" s="110">
        <v>0</v>
      </c>
      <c r="L13" s="109">
        <v>0</v>
      </c>
      <c r="M13" s="76">
        <v>14661791</v>
      </c>
      <c r="N13" s="76">
        <v>13113050</v>
      </c>
      <c r="O13" s="76">
        <v>1548741</v>
      </c>
      <c r="P13" s="108">
        <v>0</v>
      </c>
    </row>
    <row r="14" spans="1:16" s="70" customFormat="1" ht="50.25" customHeight="1">
      <c r="A14" s="34" t="s">
        <v>42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9">
        <v>0</v>
      </c>
      <c r="H14" s="108">
        <v>0</v>
      </c>
      <c r="I14" s="109">
        <v>0</v>
      </c>
      <c r="J14" s="110">
        <v>0</v>
      </c>
      <c r="K14" s="110">
        <v>0</v>
      </c>
      <c r="L14" s="109">
        <v>0</v>
      </c>
      <c r="M14" s="110">
        <v>0</v>
      </c>
      <c r="N14" s="110">
        <v>0</v>
      </c>
      <c r="O14" s="110">
        <v>0</v>
      </c>
      <c r="P14" s="108">
        <v>0</v>
      </c>
    </row>
    <row r="15" spans="1:16" s="70" customFormat="1" ht="50.25" customHeight="1">
      <c r="A15" s="34" t="s">
        <v>25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9">
        <v>0</v>
      </c>
      <c r="H15" s="108">
        <v>0</v>
      </c>
      <c r="I15" s="109">
        <v>0</v>
      </c>
      <c r="J15" s="110">
        <v>0</v>
      </c>
      <c r="K15" s="110">
        <v>0</v>
      </c>
      <c r="L15" s="109">
        <v>0</v>
      </c>
      <c r="M15" s="110">
        <v>0</v>
      </c>
      <c r="N15" s="110">
        <v>0</v>
      </c>
      <c r="O15" s="110">
        <v>0</v>
      </c>
      <c r="P15" s="108">
        <v>0</v>
      </c>
    </row>
    <row r="16" spans="1:16" s="70" customFormat="1" ht="50.25" customHeight="1" thickBot="1">
      <c r="A16" s="40" t="s">
        <v>111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2">
        <v>0</v>
      </c>
      <c r="H16" s="111">
        <v>0</v>
      </c>
      <c r="I16" s="112">
        <v>0</v>
      </c>
      <c r="J16" s="113">
        <v>0</v>
      </c>
      <c r="K16" s="113">
        <v>0</v>
      </c>
      <c r="L16" s="112">
        <v>0</v>
      </c>
      <c r="M16" s="113">
        <v>0</v>
      </c>
      <c r="N16" s="113">
        <v>0</v>
      </c>
      <c r="O16" s="113">
        <v>0</v>
      </c>
      <c r="P16" s="111">
        <v>0</v>
      </c>
    </row>
    <row r="17" s="70" customFormat="1" ht="13.5" customHeight="1">
      <c r="A17" s="115" t="s">
        <v>43</v>
      </c>
    </row>
  </sheetData>
  <sheetProtection/>
  <mergeCells count="20">
    <mergeCell ref="I5:I6"/>
    <mergeCell ref="J5:J6"/>
    <mergeCell ref="K5:K6"/>
    <mergeCell ref="O5:O6"/>
    <mergeCell ref="G5:G6"/>
    <mergeCell ref="C5:C6"/>
    <mergeCell ref="D5:D6"/>
    <mergeCell ref="E5:E6"/>
    <mergeCell ref="F5:F6"/>
    <mergeCell ref="H5:H6"/>
    <mergeCell ref="A2:H2"/>
    <mergeCell ref="A4:A6"/>
    <mergeCell ref="B4:B6"/>
    <mergeCell ref="C4:H4"/>
    <mergeCell ref="I4:L4"/>
    <mergeCell ref="M4:P4"/>
    <mergeCell ref="L5:L6"/>
    <mergeCell ref="M5:M6"/>
    <mergeCell ref="N5:N6"/>
    <mergeCell ref="P5:P6"/>
  </mergeCells>
  <printOptions/>
  <pageMargins left="1.1811023622047245" right="0.7874015748031497" top="1.1811023622047245" bottom="1.1811023622047245" header="0.5118110236220472" footer="0.984251968503937"/>
  <pageSetup firstPageNumber="4" useFirstPageNumber="1" horizontalDpi="96" verticalDpi="96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120" zoomScaleNormal="120" zoomScalePageLayoutView="0" workbookViewId="0" topLeftCell="A1">
      <selection activeCell="O6" sqref="O6"/>
    </sheetView>
  </sheetViews>
  <sheetFormatPr defaultColWidth="8.875" defaultRowHeight="16.5"/>
  <cols>
    <col min="1" max="1" width="10.625" style="89" customWidth="1"/>
    <col min="2" max="2" width="7.25390625" style="82" customWidth="1"/>
    <col min="3" max="3" width="4.75390625" style="82" customWidth="1"/>
    <col min="4" max="4" width="4.125" style="82" customWidth="1"/>
    <col min="5" max="7" width="5.125" style="82" customWidth="1"/>
    <col min="8" max="8" width="4.125" style="82" customWidth="1"/>
    <col min="9" max="9" width="5.50390625" style="82" customWidth="1"/>
    <col min="10" max="10" width="7.00390625" style="82" customWidth="1"/>
    <col min="11" max="11" width="9.125" style="82" customWidth="1"/>
    <col min="12" max="12" width="8.625" style="82" customWidth="1"/>
    <col min="13" max="13" width="5.125" style="90" customWidth="1"/>
    <col min="14" max="16384" width="8.875" style="82" customWidth="1"/>
  </cols>
  <sheetData>
    <row r="1" spans="1:11" s="78" customFormat="1" ht="18.75" customHeight="1">
      <c r="A1" s="106" t="s">
        <v>5</v>
      </c>
      <c r="B1" s="25"/>
      <c r="C1" s="5"/>
      <c r="D1" s="5"/>
      <c r="E1" s="5"/>
      <c r="F1" s="5"/>
      <c r="G1" s="79"/>
      <c r="H1" s="79"/>
      <c r="I1" s="79"/>
      <c r="J1" s="79"/>
      <c r="K1" s="79"/>
    </row>
    <row r="2" spans="1:13" s="78" customFormat="1" ht="24" customHeight="1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2.5" customHeight="1" thickBo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182" t="s">
        <v>70</v>
      </c>
      <c r="M3" s="182"/>
    </row>
    <row r="4" spans="1:13" s="83" customFormat="1" ht="43.5" customHeight="1" thickBot="1">
      <c r="A4" s="118" t="s">
        <v>71</v>
      </c>
      <c r="B4" s="119"/>
      <c r="C4" s="120" t="s">
        <v>72</v>
      </c>
      <c r="D4" s="121" t="s">
        <v>128</v>
      </c>
      <c r="E4" s="121" t="s">
        <v>129</v>
      </c>
      <c r="F4" s="121" t="s">
        <v>130</v>
      </c>
      <c r="G4" s="121" t="s">
        <v>131</v>
      </c>
      <c r="H4" s="121" t="s">
        <v>132</v>
      </c>
      <c r="I4" s="121" t="s">
        <v>133</v>
      </c>
      <c r="J4" s="121" t="s">
        <v>134</v>
      </c>
      <c r="K4" s="121" t="s">
        <v>135</v>
      </c>
      <c r="L4" s="121" t="s">
        <v>136</v>
      </c>
      <c r="M4" s="122" t="s">
        <v>34</v>
      </c>
    </row>
    <row r="5" spans="1:13" s="83" customFormat="1" ht="26.25" customHeight="1">
      <c r="A5" s="183" t="s">
        <v>35</v>
      </c>
      <c r="B5" s="84" t="s">
        <v>73</v>
      </c>
      <c r="C5" s="85">
        <v>1</v>
      </c>
      <c r="D5" s="85">
        <v>1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86">
        <v>1</v>
      </c>
    </row>
    <row r="6" spans="1:13" s="83" customFormat="1" ht="26.25" customHeight="1">
      <c r="A6" s="183"/>
      <c r="B6" s="84" t="s">
        <v>74</v>
      </c>
      <c r="C6" s="85">
        <v>2</v>
      </c>
      <c r="D6" s="85">
        <v>2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8">
        <v>0</v>
      </c>
    </row>
    <row r="7" spans="1:13" s="83" customFormat="1" ht="26.25" customHeight="1">
      <c r="A7" s="183" t="s">
        <v>36</v>
      </c>
      <c r="B7" s="84" t="s">
        <v>73</v>
      </c>
      <c r="C7" s="85">
        <v>8</v>
      </c>
      <c r="D7" s="109">
        <v>0</v>
      </c>
      <c r="E7" s="85">
        <v>1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86">
        <v>7</v>
      </c>
    </row>
    <row r="8" spans="1:13" s="83" customFormat="1" ht="26.25" customHeight="1">
      <c r="A8" s="183"/>
      <c r="B8" s="84" t="s">
        <v>74</v>
      </c>
      <c r="C8" s="85">
        <v>8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86">
        <v>8</v>
      </c>
    </row>
    <row r="9" spans="1:13" s="83" customFormat="1" ht="26.25" customHeight="1">
      <c r="A9" s="183" t="s">
        <v>37</v>
      </c>
      <c r="B9" s="84" t="s">
        <v>73</v>
      </c>
      <c r="C9" s="85">
        <v>1</v>
      </c>
      <c r="D9" s="109">
        <v>0</v>
      </c>
      <c r="E9" s="85">
        <v>1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86">
        <v>1</v>
      </c>
    </row>
    <row r="10" spans="1:13" s="83" customFormat="1" ht="26.25" customHeight="1">
      <c r="A10" s="183"/>
      <c r="B10" s="84" t="s">
        <v>74</v>
      </c>
      <c r="C10" s="85">
        <v>4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85">
        <v>1</v>
      </c>
      <c r="L10" s="109">
        <v>0</v>
      </c>
      <c r="M10" s="86">
        <v>3</v>
      </c>
    </row>
    <row r="11" spans="1:13" s="83" customFormat="1" ht="26.25" customHeight="1">
      <c r="A11" s="183" t="s">
        <v>38</v>
      </c>
      <c r="B11" s="84" t="s">
        <v>73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8">
        <v>0</v>
      </c>
    </row>
    <row r="12" spans="1:13" s="83" customFormat="1" ht="26.25" customHeight="1">
      <c r="A12" s="183"/>
      <c r="B12" s="84" t="s">
        <v>74</v>
      </c>
      <c r="C12" s="85">
        <v>2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86">
        <v>2</v>
      </c>
      <c r="M12" s="108">
        <v>0</v>
      </c>
    </row>
    <row r="13" spans="1:13" s="83" customFormat="1" ht="26.25" customHeight="1">
      <c r="A13" s="183" t="s">
        <v>39</v>
      </c>
      <c r="B13" s="84" t="s">
        <v>73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8">
        <v>0</v>
      </c>
    </row>
    <row r="14" spans="1:13" s="83" customFormat="1" ht="26.25" customHeight="1">
      <c r="A14" s="183"/>
      <c r="B14" s="84" t="s">
        <v>74</v>
      </c>
      <c r="C14" s="85">
        <v>4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86">
        <v>4</v>
      </c>
      <c r="M14" s="108">
        <v>0</v>
      </c>
    </row>
    <row r="15" spans="1:13" s="83" customFormat="1" ht="26.25" customHeight="1">
      <c r="A15" s="183" t="s">
        <v>40</v>
      </c>
      <c r="B15" s="84" t="s">
        <v>73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8">
        <v>0</v>
      </c>
    </row>
    <row r="16" spans="1:13" s="83" customFormat="1" ht="26.25" customHeight="1">
      <c r="A16" s="183"/>
      <c r="B16" s="84" t="s">
        <v>74</v>
      </c>
      <c r="C16" s="85">
        <v>2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86">
        <v>2</v>
      </c>
      <c r="M16" s="108">
        <v>0</v>
      </c>
    </row>
    <row r="17" spans="1:13" s="83" customFormat="1" ht="26.25" customHeight="1">
      <c r="A17" s="183" t="s">
        <v>75</v>
      </c>
      <c r="B17" s="84" t="s">
        <v>73</v>
      </c>
      <c r="C17" s="85">
        <v>1</v>
      </c>
      <c r="D17" s="85">
        <v>1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8">
        <v>0</v>
      </c>
    </row>
    <row r="18" spans="1:13" s="83" customFormat="1" ht="26.25" customHeight="1">
      <c r="A18" s="183"/>
      <c r="B18" s="84" t="s">
        <v>74</v>
      </c>
      <c r="C18" s="85">
        <v>4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85">
        <v>1</v>
      </c>
      <c r="L18" s="86">
        <v>1</v>
      </c>
      <c r="M18" s="86">
        <v>2</v>
      </c>
    </row>
    <row r="19" spans="1:13" s="83" customFormat="1" ht="26.25" customHeight="1">
      <c r="A19" s="183" t="s">
        <v>42</v>
      </c>
      <c r="B19" s="84" t="s">
        <v>73</v>
      </c>
      <c r="C19" s="85">
        <v>1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86">
        <v>1</v>
      </c>
    </row>
    <row r="20" spans="1:13" s="83" customFormat="1" ht="26.25" customHeight="1">
      <c r="A20" s="183"/>
      <c r="B20" s="84" t="s">
        <v>74</v>
      </c>
      <c r="C20" s="85">
        <v>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86">
        <v>1</v>
      </c>
      <c r="M20" s="108">
        <v>0</v>
      </c>
    </row>
    <row r="21" spans="1:13" s="83" customFormat="1" ht="26.25" customHeight="1">
      <c r="A21" s="183" t="s">
        <v>25</v>
      </c>
      <c r="B21" s="84" t="s">
        <v>73</v>
      </c>
      <c r="C21" s="85">
        <v>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86">
        <v>2</v>
      </c>
      <c r="M21" s="108">
        <v>0</v>
      </c>
    </row>
    <row r="22" spans="1:13" s="83" customFormat="1" ht="26.25" customHeight="1">
      <c r="A22" s="183"/>
      <c r="B22" s="84" t="s">
        <v>74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8">
        <v>0</v>
      </c>
    </row>
    <row r="23" spans="1:13" s="83" customFormat="1" ht="26.25" customHeight="1">
      <c r="A23" s="183" t="s">
        <v>111</v>
      </c>
      <c r="B23" s="84" t="s">
        <v>73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8">
        <v>0</v>
      </c>
    </row>
    <row r="24" spans="1:13" s="83" customFormat="1" ht="26.25" customHeight="1" thickBot="1">
      <c r="A24" s="184"/>
      <c r="B24" s="107" t="s">
        <v>74</v>
      </c>
      <c r="C24" s="117">
        <v>2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6">
        <v>1</v>
      </c>
      <c r="M24" s="116">
        <v>1</v>
      </c>
    </row>
    <row r="25" spans="1:13" s="83" customFormat="1" ht="21.75" customHeight="1">
      <c r="A25" s="6" t="s">
        <v>76</v>
      </c>
      <c r="B25" s="88"/>
      <c r="M25" s="87"/>
    </row>
  </sheetData>
  <sheetProtection/>
  <mergeCells count="12">
    <mergeCell ref="A21:A22"/>
    <mergeCell ref="A9:A10"/>
    <mergeCell ref="A2:M2"/>
    <mergeCell ref="L3:M3"/>
    <mergeCell ref="A23:A24"/>
    <mergeCell ref="A5:A6"/>
    <mergeCell ref="A7:A8"/>
    <mergeCell ref="A11:A12"/>
    <mergeCell ref="A13:A14"/>
    <mergeCell ref="A15:A16"/>
    <mergeCell ref="A17:A18"/>
    <mergeCell ref="A19:A20"/>
  </mergeCells>
  <printOptions/>
  <pageMargins left="1.1811023622047245" right="0.7874015748031497" top="1.1811023622047245" bottom="1.1811023622047245" header="0.9055118110236221" footer="0.984251968503937"/>
  <pageSetup firstPageNumber="6" useFirstPageNumber="1" horizontalDpi="96" verticalDpi="96" orientation="portrait" paperSize="9" r:id="rId2"/>
  <headerFooter alignWithMargins="0">
    <oddFooter>&amp;C&amp;"新細明體,粗體"-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20" zoomScaleNormal="120" zoomScalePageLayoutView="0" workbookViewId="0" topLeftCell="A16">
      <selection activeCell="G10" sqref="G10"/>
    </sheetView>
  </sheetViews>
  <sheetFormatPr defaultColWidth="9.00390625" defaultRowHeight="16.5"/>
  <cols>
    <col min="1" max="1" width="13.25390625" style="91" customWidth="1"/>
    <col min="2" max="2" width="17.375" style="91" customWidth="1"/>
    <col min="3" max="5" width="12.625" style="91" customWidth="1"/>
    <col min="6" max="6" width="9.625" style="91" customWidth="1"/>
    <col min="7" max="16384" width="9.00390625" style="91" customWidth="1"/>
  </cols>
  <sheetData>
    <row r="1" ht="18" customHeight="1">
      <c r="A1" s="106" t="s">
        <v>77</v>
      </c>
    </row>
    <row r="2" spans="1:6" ht="26.25" customHeight="1">
      <c r="A2" s="131" t="s">
        <v>78</v>
      </c>
      <c r="B2" s="131"/>
      <c r="C2" s="131"/>
      <c r="D2" s="131"/>
      <c r="E2" s="131"/>
      <c r="F2" s="131"/>
    </row>
    <row r="3" ht="18" customHeight="1" thickBot="1">
      <c r="F3" s="47" t="s">
        <v>79</v>
      </c>
    </row>
    <row r="4" spans="1:6" ht="23.25" customHeight="1">
      <c r="A4" s="185" t="s">
        <v>80</v>
      </c>
      <c r="B4" s="186"/>
      <c r="C4" s="152" t="s">
        <v>81</v>
      </c>
      <c r="D4" s="153"/>
      <c r="E4" s="153"/>
      <c r="F4" s="153"/>
    </row>
    <row r="5" spans="1:6" ht="23.25" customHeight="1" thickBot="1">
      <c r="A5" s="187"/>
      <c r="B5" s="188"/>
      <c r="C5" s="92" t="s">
        <v>82</v>
      </c>
      <c r="D5" s="93" t="s">
        <v>83</v>
      </c>
      <c r="E5" s="93" t="s">
        <v>84</v>
      </c>
      <c r="F5" s="54" t="s">
        <v>85</v>
      </c>
    </row>
    <row r="6" spans="1:6" ht="23.25" customHeight="1">
      <c r="A6" s="185" t="s">
        <v>86</v>
      </c>
      <c r="B6" s="186"/>
      <c r="C6" s="94">
        <f>D6+E6+F6</f>
        <v>8319.945199999998</v>
      </c>
      <c r="D6" s="94">
        <f>D27+D28</f>
        <v>828.5955</v>
      </c>
      <c r="E6" s="94">
        <v>7439.677</v>
      </c>
      <c r="F6" s="95">
        <f>F27+F28</f>
        <v>51.672700000000006</v>
      </c>
    </row>
    <row r="7" spans="1:9" ht="23.25" customHeight="1">
      <c r="A7" s="193" t="s">
        <v>87</v>
      </c>
      <c r="B7" s="96" t="s">
        <v>88</v>
      </c>
      <c r="C7" s="97">
        <v>358.4224</v>
      </c>
      <c r="D7" s="98">
        <v>2.7759</v>
      </c>
      <c r="E7" s="98">
        <v>351.7984</v>
      </c>
      <c r="F7" s="99">
        <v>3.848</v>
      </c>
      <c r="I7" s="100"/>
    </row>
    <row r="8" spans="1:6" ht="23.25" customHeight="1">
      <c r="A8" s="194"/>
      <c r="B8" s="101" t="s">
        <v>89</v>
      </c>
      <c r="C8" s="97">
        <f aca="true" t="shared" si="0" ref="C8:C13">SUM(D8:F8)</f>
        <v>13.106300000000001</v>
      </c>
      <c r="D8" s="98">
        <v>0.7612</v>
      </c>
      <c r="E8" s="98">
        <v>12.3451</v>
      </c>
      <c r="F8" s="108">
        <v>0</v>
      </c>
    </row>
    <row r="9" spans="1:6" ht="23.25" customHeight="1">
      <c r="A9" s="194"/>
      <c r="B9" s="101" t="s">
        <v>90</v>
      </c>
      <c r="C9" s="97">
        <f t="shared" si="0"/>
        <v>0.0298</v>
      </c>
      <c r="D9" s="98">
        <v>0.0178</v>
      </c>
      <c r="E9" s="98">
        <v>0.012</v>
      </c>
      <c r="F9" s="108">
        <v>0</v>
      </c>
    </row>
    <row r="10" spans="1:6" ht="23.25" customHeight="1">
      <c r="A10" s="194"/>
      <c r="B10" s="101" t="s">
        <v>91</v>
      </c>
      <c r="C10" s="97">
        <f t="shared" si="0"/>
        <v>227.2638</v>
      </c>
      <c r="D10" s="98">
        <v>1.3253</v>
      </c>
      <c r="E10" s="98">
        <v>225.9385</v>
      </c>
      <c r="F10" s="108">
        <v>0</v>
      </c>
    </row>
    <row r="11" spans="1:9" ht="23.25" customHeight="1">
      <c r="A11" s="194"/>
      <c r="B11" s="101" t="s">
        <v>92</v>
      </c>
      <c r="C11" s="97">
        <f t="shared" si="0"/>
        <v>5714.1157</v>
      </c>
      <c r="D11" s="98">
        <v>69.5046</v>
      </c>
      <c r="E11" s="98">
        <v>5612.7248</v>
      </c>
      <c r="F11" s="99">
        <v>31.8863</v>
      </c>
      <c r="I11" s="100"/>
    </row>
    <row r="12" spans="1:9" ht="23.25" customHeight="1">
      <c r="A12" s="194"/>
      <c r="B12" s="101" t="s">
        <v>93</v>
      </c>
      <c r="C12" s="97">
        <f t="shared" si="0"/>
        <v>13.2287</v>
      </c>
      <c r="D12" s="98">
        <v>1.3343</v>
      </c>
      <c r="E12" s="98">
        <v>11.3584</v>
      </c>
      <c r="F12" s="99">
        <v>0.536</v>
      </c>
      <c r="I12" s="100"/>
    </row>
    <row r="13" spans="1:6" ht="23.25" customHeight="1">
      <c r="A13" s="194"/>
      <c r="B13" s="101" t="s">
        <v>94</v>
      </c>
      <c r="C13" s="97">
        <f t="shared" si="0"/>
        <v>10.727599999999999</v>
      </c>
      <c r="D13" s="98">
        <v>0.7129</v>
      </c>
      <c r="E13" s="98">
        <v>10.0147</v>
      </c>
      <c r="F13" s="108">
        <v>0</v>
      </c>
    </row>
    <row r="14" spans="1:6" ht="23.25" customHeight="1">
      <c r="A14" s="194"/>
      <c r="B14" s="101" t="s">
        <v>95</v>
      </c>
      <c r="C14" s="108">
        <v>0</v>
      </c>
      <c r="D14" s="108">
        <v>0</v>
      </c>
      <c r="E14" s="108">
        <v>0</v>
      </c>
      <c r="F14" s="108">
        <v>0</v>
      </c>
    </row>
    <row r="15" spans="1:6" ht="23.25" customHeight="1">
      <c r="A15" s="194"/>
      <c r="B15" s="101" t="s">
        <v>96</v>
      </c>
      <c r="C15" s="97">
        <f>SUM(D15:F15)</f>
        <v>3.7586</v>
      </c>
      <c r="D15" s="108">
        <v>0</v>
      </c>
      <c r="E15" s="98">
        <v>3.7586</v>
      </c>
      <c r="F15" s="108">
        <v>0</v>
      </c>
    </row>
    <row r="16" spans="1:6" ht="23.25" customHeight="1">
      <c r="A16" s="194"/>
      <c r="B16" s="101" t="s">
        <v>97</v>
      </c>
      <c r="C16" s="108">
        <v>0</v>
      </c>
      <c r="D16" s="108">
        <v>0</v>
      </c>
      <c r="E16" s="108">
        <v>0</v>
      </c>
      <c r="F16" s="108">
        <v>0</v>
      </c>
    </row>
    <row r="17" spans="1:9" ht="23.25" customHeight="1">
      <c r="A17" s="194"/>
      <c r="B17" s="101" t="s">
        <v>98</v>
      </c>
      <c r="C17" s="97">
        <f>D17+E17+F17</f>
        <v>358.7015</v>
      </c>
      <c r="D17" s="98">
        <v>327.9045</v>
      </c>
      <c r="E17" s="98">
        <v>29.2294</v>
      </c>
      <c r="F17" s="99">
        <v>1.5676</v>
      </c>
      <c r="I17" s="100"/>
    </row>
    <row r="18" spans="1:9" ht="23.25" customHeight="1">
      <c r="A18" s="194"/>
      <c r="B18" s="101" t="s">
        <v>99</v>
      </c>
      <c r="C18" s="97">
        <v>970.7901</v>
      </c>
      <c r="D18" s="98">
        <v>109.4205</v>
      </c>
      <c r="E18" s="98">
        <v>858.3056</v>
      </c>
      <c r="F18" s="99">
        <v>3.0641</v>
      </c>
      <c r="I18" s="100"/>
    </row>
    <row r="19" spans="1:9" ht="23.25" customHeight="1">
      <c r="A19" s="194"/>
      <c r="B19" s="101" t="s">
        <v>100</v>
      </c>
      <c r="C19" s="97">
        <f>SUM(D19:F19)</f>
        <v>7.1</v>
      </c>
      <c r="D19" s="98">
        <v>0.7288</v>
      </c>
      <c r="E19" s="98">
        <v>6.3602</v>
      </c>
      <c r="F19" s="99">
        <v>0.011</v>
      </c>
      <c r="I19" s="100"/>
    </row>
    <row r="20" spans="1:6" ht="23.25" customHeight="1">
      <c r="A20" s="194"/>
      <c r="B20" s="101" t="s">
        <v>101</v>
      </c>
      <c r="C20" s="108">
        <v>0</v>
      </c>
      <c r="D20" s="108">
        <v>0</v>
      </c>
      <c r="E20" s="108">
        <v>0</v>
      </c>
      <c r="F20" s="108">
        <v>0</v>
      </c>
    </row>
    <row r="21" spans="1:9" ht="23.25" customHeight="1">
      <c r="A21" s="194"/>
      <c r="B21" s="101" t="s">
        <v>102</v>
      </c>
      <c r="C21" s="97">
        <v>22.6495</v>
      </c>
      <c r="D21" s="98">
        <v>22.4792</v>
      </c>
      <c r="E21" s="98">
        <v>0.1702</v>
      </c>
      <c r="F21" s="108">
        <v>0</v>
      </c>
      <c r="I21" s="100"/>
    </row>
    <row r="22" spans="1:9" ht="23.25" customHeight="1">
      <c r="A22" s="194"/>
      <c r="B22" s="101" t="s">
        <v>103</v>
      </c>
      <c r="C22" s="97">
        <f>D22+E22</f>
        <v>133.8782</v>
      </c>
      <c r="D22" s="98">
        <v>130.6498</v>
      </c>
      <c r="E22" s="98">
        <v>3.2284</v>
      </c>
      <c r="F22" s="108">
        <v>0</v>
      </c>
      <c r="I22" s="100"/>
    </row>
    <row r="23" spans="1:9" ht="23.25" customHeight="1">
      <c r="A23" s="194"/>
      <c r="B23" s="101" t="s">
        <v>104</v>
      </c>
      <c r="C23" s="97">
        <f>SUM(D23:F23)</f>
        <v>16.701</v>
      </c>
      <c r="D23" s="98">
        <v>5.4824</v>
      </c>
      <c r="E23" s="98">
        <v>10.7688</v>
      </c>
      <c r="F23" s="99">
        <v>0.4498</v>
      </c>
      <c r="I23" s="100"/>
    </row>
    <row r="24" spans="1:9" ht="23.25" customHeight="1">
      <c r="A24" s="194"/>
      <c r="B24" s="101" t="s">
        <v>105</v>
      </c>
      <c r="C24" s="97">
        <f>SUM(D24:F24)</f>
        <v>115.0898</v>
      </c>
      <c r="D24" s="98">
        <v>88.0937</v>
      </c>
      <c r="E24" s="98">
        <v>24.6091</v>
      </c>
      <c r="F24" s="99">
        <v>2.387</v>
      </c>
      <c r="I24" s="100"/>
    </row>
    <row r="25" spans="1:9" ht="23.25" customHeight="1">
      <c r="A25" s="194"/>
      <c r="B25" s="101" t="s">
        <v>106</v>
      </c>
      <c r="C25" s="108">
        <v>0</v>
      </c>
      <c r="D25" s="108">
        <v>0</v>
      </c>
      <c r="E25" s="108">
        <v>0</v>
      </c>
      <c r="F25" s="108">
        <v>0</v>
      </c>
      <c r="I25" s="102"/>
    </row>
    <row r="26" spans="1:6" ht="23.25" customHeight="1">
      <c r="A26" s="194"/>
      <c r="B26" s="101" t="s">
        <v>107</v>
      </c>
      <c r="C26" s="108">
        <v>0</v>
      </c>
      <c r="D26" s="108">
        <v>0</v>
      </c>
      <c r="E26" s="108">
        <v>0</v>
      </c>
      <c r="F26" s="108">
        <v>0</v>
      </c>
    </row>
    <row r="27" spans="1:9" ht="23.25" customHeight="1">
      <c r="A27" s="195"/>
      <c r="B27" s="103" t="s">
        <v>108</v>
      </c>
      <c r="C27" s="97">
        <f>SUM(D27:F27)</f>
        <v>7965.563099999999</v>
      </c>
      <c r="D27" s="104">
        <v>761.191</v>
      </c>
      <c r="E27" s="104">
        <v>7160.6223</v>
      </c>
      <c r="F27" s="105">
        <f>SUM(F7:F26)</f>
        <v>43.74980000000001</v>
      </c>
      <c r="I27" s="100"/>
    </row>
    <row r="28" spans="1:9" ht="23.25" customHeight="1">
      <c r="A28" s="196" t="s">
        <v>109</v>
      </c>
      <c r="B28" s="198"/>
      <c r="C28" s="200">
        <v>354.3821</v>
      </c>
      <c r="D28" s="202">
        <v>67.4045</v>
      </c>
      <c r="E28" s="189">
        <v>279.0548</v>
      </c>
      <c r="F28" s="191">
        <v>7.9229</v>
      </c>
      <c r="I28" s="100"/>
    </row>
    <row r="29" spans="1:6" ht="23.25" customHeight="1" thickBot="1">
      <c r="A29" s="197"/>
      <c r="B29" s="199"/>
      <c r="C29" s="201"/>
      <c r="D29" s="203"/>
      <c r="E29" s="190"/>
      <c r="F29" s="192"/>
    </row>
    <row r="30" ht="24" customHeight="1">
      <c r="A30" s="6" t="s">
        <v>110</v>
      </c>
    </row>
  </sheetData>
  <sheetProtection/>
  <mergeCells count="11">
    <mergeCell ref="D28:D29"/>
    <mergeCell ref="A2:F2"/>
    <mergeCell ref="A4:B5"/>
    <mergeCell ref="C4:F4"/>
    <mergeCell ref="E28:E29"/>
    <mergeCell ref="F28:F29"/>
    <mergeCell ref="A6:B6"/>
    <mergeCell ref="A7:A27"/>
    <mergeCell ref="A28:A29"/>
    <mergeCell ref="B28:B29"/>
    <mergeCell ref="C28:C29"/>
  </mergeCells>
  <printOptions/>
  <pageMargins left="1.1811023622047245" right="0.7874015748031497" top="1.1811023622047245" bottom="1.1811023622047245" header="0.9055118110236221" footer="0.984251968503937"/>
  <pageSetup firstPageNumber="7" useFirstPageNumber="1" horizontalDpi="96" verticalDpi="96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2019-10-14T03:31:46Z</cp:lastPrinted>
  <dcterms:created xsi:type="dcterms:W3CDTF">1999-07-17T03:52:56Z</dcterms:created>
  <dcterms:modified xsi:type="dcterms:W3CDTF">2019-10-23T05:31:12Z</dcterms:modified>
  <cp:category/>
  <cp:version/>
  <cp:contentType/>
  <cp:contentStatus/>
</cp:coreProperties>
</file>