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3"/>
  </bookViews>
  <sheets>
    <sheet name="本區推行社區發展工作成果" sheetId="1" r:id="rId1"/>
    <sheet name="本區收入戶人口" sheetId="2" r:id="rId2"/>
    <sheet name="本區身心障礙人口數" sheetId="3" r:id="rId3"/>
    <sheet name="本區身心障礙人口數續" sheetId="4" r:id="rId4"/>
  </sheets>
  <definedNames/>
  <calcPr fullCalcOnLoad="1"/>
</workbook>
</file>

<file path=xl/sharedStrings.xml><?xml version="1.0" encoding="utf-8"?>
<sst xmlns="http://schemas.openxmlformats.org/spreadsheetml/2006/main" count="163" uniqueCount="126">
  <si>
    <t xml:space="preserve">年度別
</t>
  </si>
  <si>
    <t>實際使用經費(元)</t>
  </si>
  <si>
    <t>政府補助款</t>
  </si>
  <si>
    <t>社區自籌款</t>
  </si>
  <si>
    <t>社會福利及社區發展</t>
  </si>
  <si>
    <t>(班)</t>
  </si>
  <si>
    <t>（隊）</t>
  </si>
  <si>
    <t>（處）</t>
  </si>
  <si>
    <t>(隊)</t>
  </si>
  <si>
    <t>（期）</t>
  </si>
  <si>
    <t>(人次)</t>
  </si>
  <si>
    <t>(處)</t>
  </si>
  <si>
    <t>社區活動中心
(幢)</t>
  </si>
  <si>
    <t>社區發展協會數(個)</t>
  </si>
  <si>
    <t>社　區　戶　數(戶)</t>
  </si>
  <si>
    <t>社　區　人口數(人)</t>
  </si>
  <si>
    <t>參加社區發展協會會員數
(人)</t>
  </si>
  <si>
    <t>設置社區生產建設基金
(個)</t>
  </si>
  <si>
    <t>辦理社區幹部訓練</t>
  </si>
  <si>
    <t>社區志願服務隊</t>
  </si>
  <si>
    <t>社區刊物</t>
  </si>
  <si>
    <t>服務成果</t>
  </si>
  <si>
    <t>(受益人次)</t>
  </si>
  <si>
    <t>其他服務</t>
  </si>
  <si>
    <t>社區
圖書室</t>
  </si>
  <si>
    <t>社區
守望
相助隊</t>
  </si>
  <si>
    <t>社區
長壽
俱樂部</t>
  </si>
  <si>
    <t>辦理
社區
觀摩</t>
  </si>
  <si>
    <t>福利服務
或活動</t>
  </si>
  <si>
    <t>社區民俗
藝文康樂
班隊</t>
  </si>
  <si>
    <t>民國98年度</t>
  </si>
  <si>
    <t>民國99年度</t>
  </si>
  <si>
    <t>民國100年度</t>
  </si>
  <si>
    <t>民國101年度</t>
  </si>
  <si>
    <t>民國102年度</t>
  </si>
  <si>
    <t>　　　　　　　　　　　　　　　　　　　　　　　 表9-1、本區推行社區</t>
  </si>
  <si>
    <t>民國103年度</t>
  </si>
  <si>
    <t>資料來源：桃園市統計年報。</t>
  </si>
  <si>
    <t>民國104年度</t>
  </si>
  <si>
    <t>社區
成長
教室</t>
  </si>
  <si>
    <t>發展工作成果</t>
  </si>
  <si>
    <t xml:space="preserve">社  區  建  設  主  要  項  目 </t>
  </si>
  <si>
    <t>民國105年度</t>
  </si>
  <si>
    <t>理監事人數(人)</t>
  </si>
  <si>
    <t>團隊</t>
  </si>
  <si>
    <t>（人）</t>
  </si>
  <si>
    <t>志工數</t>
  </si>
  <si>
    <t>民國106年度</t>
  </si>
  <si>
    <t xml:space="preserve">表9-2、本區低收入戶人口 </t>
  </si>
  <si>
    <t>單位：戶數：戶</t>
  </si>
  <si>
    <t>人數：人</t>
  </si>
  <si>
    <t>年　底　別</t>
  </si>
  <si>
    <t>總　　　　　　　計</t>
  </si>
  <si>
    <t>第　一　款</t>
  </si>
  <si>
    <t>第　二　款</t>
  </si>
  <si>
    <t>第　三　款</t>
  </si>
  <si>
    <t>戶數</t>
  </si>
  <si>
    <t>占全縣(市)
總戶數比率
（％）</t>
  </si>
  <si>
    <t>人數</t>
  </si>
  <si>
    <t>占全縣(市)
總人數比率
（％）</t>
  </si>
  <si>
    <t>民國98年底</t>
  </si>
  <si>
    <t>民國99年底</t>
  </si>
  <si>
    <t>民國100年底</t>
  </si>
  <si>
    <t>民國101年底</t>
  </si>
  <si>
    <t>民國102年底</t>
  </si>
  <si>
    <t>民國103年底</t>
  </si>
  <si>
    <t>民國104年底</t>
  </si>
  <si>
    <t>民國105年底</t>
  </si>
  <si>
    <t>民國106年底</t>
  </si>
  <si>
    <t>資料來源：本公所社會課。</t>
  </si>
  <si>
    <t>說明：1.第一款係指全家人口均無工作能力，且無收入及財產。</t>
  </si>
  <si>
    <t xml:space="preserve">    2.第二款係指全家人口有工作能力者在總人口數三分之一以下，且家庭總收入平均分配全家人</t>
  </si>
  <si>
    <t xml:space="preserve">    3.第三款係指家庭總收入平均分配全家人口，每人每月逾最低生活費三分之二，且在最低生活</t>
  </si>
  <si>
    <t xml:space="preserve">      費以下。</t>
  </si>
  <si>
    <t>單位：人</t>
  </si>
  <si>
    <t>總　計</t>
  </si>
  <si>
    <t>領有舊制身心</t>
  </si>
  <si>
    <t>障礙手冊者</t>
  </si>
  <si>
    <t>合計</t>
  </si>
  <si>
    <t>視覺
障礙者</t>
  </si>
  <si>
    <t>聽覺或平衡
機能障礙者</t>
  </si>
  <si>
    <t>聲音機能或語
言機能障礙者</t>
  </si>
  <si>
    <t>肢體
障礙者</t>
  </si>
  <si>
    <t>智能
障礙者</t>
  </si>
  <si>
    <t>重要器官
失去功能者</t>
  </si>
  <si>
    <t>顏面
損傷者</t>
  </si>
  <si>
    <t>植物人</t>
  </si>
  <si>
    <t>失智症者</t>
  </si>
  <si>
    <t>自閉症者</t>
  </si>
  <si>
    <t>慢性精神
病患者</t>
  </si>
  <si>
    <t>多重
障礙者</t>
  </si>
  <si>
    <t>頑性(難治型)癲癇症者</t>
  </si>
  <si>
    <t>因罕見疾病而致身心功能障礙者</t>
  </si>
  <si>
    <t>其他</t>
  </si>
  <si>
    <t>民國98年底</t>
  </si>
  <si>
    <t>民國99年底</t>
  </si>
  <si>
    <t>民國100年底</t>
  </si>
  <si>
    <t>民國101年底</t>
  </si>
  <si>
    <t>民國102年底</t>
  </si>
  <si>
    <t>民國103年底</t>
  </si>
  <si>
    <t>民國104年底</t>
  </si>
  <si>
    <t>民國105年底</t>
  </si>
  <si>
    <t>民國106年底</t>
  </si>
  <si>
    <t>單位：人</t>
  </si>
  <si>
    <t xml:space="preserve">年    底    別    </t>
  </si>
  <si>
    <t>領有新制身心</t>
  </si>
  <si>
    <t>身心障礙人數占總人口比率(%)</t>
  </si>
  <si>
    <t>神經系統構造
及精神、心智功能</t>
  </si>
  <si>
    <t>眼、耳及相關
構造與感官功能及疼通</t>
  </si>
  <si>
    <t>涉及聲音及
言語構造及其功能</t>
  </si>
  <si>
    <t>循環、造血、免
疫及呼吸系統構造及其功能</t>
  </si>
  <si>
    <t>消化、新陳代謝
與內分泌系統相關構造及其功能</t>
  </si>
  <si>
    <t>泌尿與生殖系統相關構造
及其功能</t>
  </si>
  <si>
    <t>神經、肌肉、骨骼之移動相關構造
及其功能</t>
  </si>
  <si>
    <t>皮膚與相關
構造及其功能</t>
  </si>
  <si>
    <t>跨兩類別
以上者</t>
  </si>
  <si>
    <t>舊制轉換新制暫無法歸類者</t>
  </si>
  <si>
    <t>…</t>
  </si>
  <si>
    <t>民國107年度</t>
  </si>
  <si>
    <t>民國107年底</t>
  </si>
  <si>
    <t>民國107年底</t>
  </si>
  <si>
    <t xml:space="preserve">      口，每人每月在最低生活費三分之二以下。             </t>
  </si>
  <si>
    <t>障礙人口數</t>
  </si>
  <si>
    <t>表9-3、本區身心</t>
  </si>
  <si>
    <t xml:space="preserve">年底別    </t>
  </si>
  <si>
    <t>障礙人口數(續)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</si>
</sst>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;[Red]#,##0"/>
    <numFmt numFmtId="183" formatCode="#,##0.00;[Red]#,##0.00"/>
    <numFmt numFmtId="184" formatCode="#,##0_ "/>
    <numFmt numFmtId="185" formatCode="0.00_);[Red]\(0.00\)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9"/>
      <name val="華康粗圓體"/>
      <family val="3"/>
    </font>
    <font>
      <sz val="9"/>
      <name val="標楷體"/>
      <family val="4"/>
    </font>
    <font>
      <sz val="12"/>
      <name val="標楷體"/>
      <family val="4"/>
    </font>
    <font>
      <sz val="9.5"/>
      <name val="標楷體"/>
      <family val="4"/>
    </font>
    <font>
      <b/>
      <sz val="16"/>
      <name val="標楷體"/>
      <family val="4"/>
    </font>
    <font>
      <b/>
      <sz val="11"/>
      <name val="標楷體"/>
      <family val="4"/>
    </font>
    <font>
      <b/>
      <sz val="9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2" fontId="5" fillId="0" borderId="10" xfId="0" applyNumberFormat="1" applyFont="1" applyBorder="1" applyAlignment="1">
      <alignment horizontal="right" vertical="center"/>
    </xf>
    <xf numFmtId="182" fontId="5" fillId="0" borderId="11" xfId="0" applyNumberFormat="1" applyFont="1" applyBorder="1" applyAlignment="1">
      <alignment horizontal="right" vertical="center"/>
    </xf>
    <xf numFmtId="182" fontId="5" fillId="0" borderId="12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82" fontId="5" fillId="0" borderId="10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horizontal="right" vertical="center"/>
    </xf>
    <xf numFmtId="182" fontId="5" fillId="0" borderId="11" xfId="0" applyNumberFormat="1" applyFont="1" applyBorder="1" applyAlignment="1">
      <alignment vertical="center"/>
    </xf>
    <xf numFmtId="182" fontId="5" fillId="0" borderId="21" xfId="0" applyNumberFormat="1" applyFont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82" fontId="7" fillId="0" borderId="20" xfId="0" applyNumberFormat="1" applyFont="1" applyBorder="1" applyAlignment="1">
      <alignment horizontal="distributed" vertical="center"/>
    </xf>
    <xf numFmtId="182" fontId="5" fillId="0" borderId="2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distributed" vertical="center"/>
    </xf>
    <xf numFmtId="182" fontId="5" fillId="0" borderId="15" xfId="0" applyNumberFormat="1" applyFont="1" applyBorder="1" applyAlignment="1">
      <alignment horizontal="right" vertical="center"/>
    </xf>
    <xf numFmtId="182" fontId="12" fillId="0" borderId="0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center" vertical="center" wrapText="1"/>
    </xf>
    <xf numFmtId="43" fontId="5" fillId="0" borderId="21" xfId="0" applyNumberFormat="1" applyFont="1" applyFill="1" applyBorder="1" applyAlignment="1">
      <alignment horizontal="right" vertical="center"/>
    </xf>
    <xf numFmtId="183" fontId="5" fillId="0" borderId="20" xfId="0" applyNumberFormat="1" applyFont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5" fontId="5" fillId="0" borderId="18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182" fontId="5" fillId="0" borderId="2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34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7" fillId="0" borderId="35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7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36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7" fillId="0" borderId="39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8" xfId="0" applyBorder="1" applyAlignment="1">
      <alignment/>
    </xf>
    <xf numFmtId="0" fontId="11" fillId="0" borderId="0" xfId="0" applyFont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showGridLines="0" zoomScale="120" zoomScaleNormal="12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12" sqref="F12"/>
    </sheetView>
  </sheetViews>
  <sheetFormatPr defaultColWidth="9.00390625" defaultRowHeight="16.5"/>
  <cols>
    <col min="1" max="1" width="14.125" style="1" customWidth="1"/>
    <col min="2" max="7" width="6.50390625" style="1" customWidth="1"/>
    <col min="8" max="9" width="9.875" style="1" customWidth="1"/>
    <col min="10" max="10" width="5.875" style="1" customWidth="1"/>
    <col min="11" max="11" width="7.75390625" style="1" customWidth="1"/>
    <col min="12" max="12" width="6.00390625" style="1" customWidth="1"/>
    <col min="13" max="13" width="6.125" style="1" customWidth="1"/>
    <col min="14" max="14" width="5.75390625" style="1" customWidth="1"/>
    <col min="15" max="15" width="6.125" style="1" customWidth="1"/>
    <col min="16" max="17" width="6.375" style="1" customWidth="1"/>
    <col min="18" max="18" width="6.125" style="1" customWidth="1"/>
    <col min="19" max="19" width="7.75390625" style="1" customWidth="1"/>
    <col min="20" max="20" width="5.00390625" style="1" customWidth="1"/>
    <col min="21" max="22" width="8.25390625" style="1" customWidth="1"/>
    <col min="23" max="16384" width="9.00390625" style="1" customWidth="1"/>
  </cols>
  <sheetData>
    <row r="1" spans="1:22" s="2" customFormat="1" ht="19.5" customHeight="1">
      <c r="A1" s="106" t="s">
        <v>4</v>
      </c>
      <c r="B1" s="107"/>
      <c r="C1" s="11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  <c r="P1" s="11"/>
      <c r="Q1" s="11"/>
      <c r="R1" s="11"/>
      <c r="T1" s="21"/>
      <c r="U1" s="21"/>
      <c r="V1" s="37"/>
    </row>
    <row r="2" spans="1:22" s="8" customFormat="1" ht="19.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8"/>
      <c r="K2" s="100" t="s">
        <v>40</v>
      </c>
      <c r="L2" s="100"/>
      <c r="M2" s="100"/>
      <c r="N2" s="100"/>
      <c r="O2" s="100"/>
      <c r="P2" s="100"/>
      <c r="Q2" s="27"/>
      <c r="R2" s="16"/>
      <c r="S2" s="16"/>
      <c r="T2" s="16"/>
      <c r="U2" s="19"/>
      <c r="V2" s="19"/>
    </row>
    <row r="3" spans="1:22" ht="15" customHeight="1" thickBot="1">
      <c r="A3" s="12"/>
      <c r="B3" s="12"/>
      <c r="C3" s="12"/>
      <c r="D3" s="12"/>
      <c r="E3" s="12"/>
      <c r="F3" s="12"/>
      <c r="G3" s="12"/>
      <c r="H3" s="12"/>
      <c r="I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2" customFormat="1" ht="29.25" customHeight="1">
      <c r="A4" s="108" t="s">
        <v>0</v>
      </c>
      <c r="B4" s="104" t="s">
        <v>13</v>
      </c>
      <c r="C4" s="104" t="s">
        <v>14</v>
      </c>
      <c r="D4" s="104" t="s">
        <v>15</v>
      </c>
      <c r="E4" s="104" t="s">
        <v>43</v>
      </c>
      <c r="F4" s="98" t="s">
        <v>16</v>
      </c>
      <c r="G4" s="98" t="s">
        <v>17</v>
      </c>
      <c r="H4" s="114" t="s">
        <v>1</v>
      </c>
      <c r="I4" s="115"/>
      <c r="J4" s="98" t="s">
        <v>12</v>
      </c>
      <c r="K4" s="101" t="s">
        <v>41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8"/>
    </row>
    <row r="5" spans="1:22" s="2" customFormat="1" ht="29.25" customHeight="1">
      <c r="A5" s="109"/>
      <c r="B5" s="97"/>
      <c r="C5" s="97"/>
      <c r="D5" s="97"/>
      <c r="E5" s="97"/>
      <c r="F5" s="94"/>
      <c r="G5" s="94"/>
      <c r="H5" s="111" t="s">
        <v>2</v>
      </c>
      <c r="I5" s="111" t="s">
        <v>3</v>
      </c>
      <c r="J5" s="94"/>
      <c r="K5" s="102" t="s">
        <v>18</v>
      </c>
      <c r="L5" s="93" t="s">
        <v>27</v>
      </c>
      <c r="M5" s="93" t="s">
        <v>26</v>
      </c>
      <c r="N5" s="93" t="s">
        <v>39</v>
      </c>
      <c r="O5" s="93" t="s">
        <v>25</v>
      </c>
      <c r="P5" s="89" t="s">
        <v>19</v>
      </c>
      <c r="Q5" s="90"/>
      <c r="R5" s="93" t="s">
        <v>24</v>
      </c>
      <c r="S5" s="93" t="s">
        <v>29</v>
      </c>
      <c r="T5" s="93" t="s">
        <v>20</v>
      </c>
      <c r="U5" s="95" t="s">
        <v>21</v>
      </c>
      <c r="V5" s="96"/>
    </row>
    <row r="6" spans="1:22" s="2" customFormat="1" ht="29.25" customHeight="1">
      <c r="A6" s="109"/>
      <c r="B6" s="97"/>
      <c r="C6" s="97"/>
      <c r="D6" s="97"/>
      <c r="E6" s="97"/>
      <c r="F6" s="94"/>
      <c r="G6" s="94"/>
      <c r="H6" s="112"/>
      <c r="I6" s="112"/>
      <c r="J6" s="94"/>
      <c r="K6" s="103"/>
      <c r="L6" s="94"/>
      <c r="M6" s="94"/>
      <c r="N6" s="94"/>
      <c r="O6" s="94"/>
      <c r="P6" s="91"/>
      <c r="Q6" s="92"/>
      <c r="R6" s="94"/>
      <c r="S6" s="94"/>
      <c r="T6" s="94"/>
      <c r="U6" s="93" t="s">
        <v>28</v>
      </c>
      <c r="V6" s="89" t="s">
        <v>23</v>
      </c>
    </row>
    <row r="7" spans="1:22" s="2" customFormat="1" ht="29.25" customHeight="1">
      <c r="A7" s="109"/>
      <c r="B7" s="97"/>
      <c r="C7" s="97"/>
      <c r="D7" s="97"/>
      <c r="E7" s="97"/>
      <c r="F7" s="94"/>
      <c r="G7" s="94"/>
      <c r="H7" s="112"/>
      <c r="I7" s="112"/>
      <c r="J7" s="94"/>
      <c r="K7" s="103"/>
      <c r="L7" s="94"/>
      <c r="M7" s="94"/>
      <c r="N7" s="94"/>
      <c r="O7" s="94"/>
      <c r="P7" s="29" t="s">
        <v>44</v>
      </c>
      <c r="Q7" s="29" t="s">
        <v>46</v>
      </c>
      <c r="R7" s="94"/>
      <c r="S7" s="94"/>
      <c r="T7" s="94"/>
      <c r="U7" s="94"/>
      <c r="V7" s="97"/>
    </row>
    <row r="8" spans="1:22" s="2" customFormat="1" ht="29.25" customHeight="1" thickBot="1">
      <c r="A8" s="110"/>
      <c r="B8" s="105"/>
      <c r="C8" s="105"/>
      <c r="D8" s="105"/>
      <c r="E8" s="105"/>
      <c r="F8" s="99"/>
      <c r="G8" s="99"/>
      <c r="H8" s="113"/>
      <c r="I8" s="113"/>
      <c r="J8" s="99"/>
      <c r="K8" s="17" t="s">
        <v>10</v>
      </c>
      <c r="L8" s="17" t="s">
        <v>10</v>
      </c>
      <c r="M8" s="13" t="s">
        <v>11</v>
      </c>
      <c r="N8" s="13" t="s">
        <v>5</v>
      </c>
      <c r="O8" s="13" t="s">
        <v>6</v>
      </c>
      <c r="P8" s="13" t="s">
        <v>6</v>
      </c>
      <c r="Q8" s="13" t="s">
        <v>45</v>
      </c>
      <c r="R8" s="13" t="s">
        <v>7</v>
      </c>
      <c r="S8" s="13" t="s">
        <v>8</v>
      </c>
      <c r="T8" s="13" t="s">
        <v>9</v>
      </c>
      <c r="U8" s="23" t="s">
        <v>22</v>
      </c>
      <c r="V8" s="23" t="s">
        <v>22</v>
      </c>
    </row>
    <row r="9" spans="1:22" s="2" customFormat="1" ht="42" customHeight="1">
      <c r="A9" s="15" t="s">
        <v>30</v>
      </c>
      <c r="B9" s="4">
        <v>23</v>
      </c>
      <c r="C9" s="5">
        <v>14827</v>
      </c>
      <c r="D9" s="5">
        <v>49576</v>
      </c>
      <c r="E9" s="30">
        <v>0</v>
      </c>
      <c r="F9" s="5">
        <v>3624</v>
      </c>
      <c r="G9" s="5">
        <v>42</v>
      </c>
      <c r="H9" s="5">
        <v>2361710</v>
      </c>
      <c r="I9" s="5">
        <v>414742</v>
      </c>
      <c r="J9" s="24">
        <v>23</v>
      </c>
      <c r="K9" s="30">
        <v>70</v>
      </c>
      <c r="L9" s="30">
        <v>1595</v>
      </c>
      <c r="M9" s="30">
        <v>23</v>
      </c>
      <c r="N9" s="30">
        <v>23</v>
      </c>
      <c r="O9" s="30">
        <v>4</v>
      </c>
      <c r="P9" s="32">
        <v>1</v>
      </c>
      <c r="Q9" s="30">
        <v>0</v>
      </c>
      <c r="R9" s="30">
        <v>0</v>
      </c>
      <c r="S9" s="30">
        <v>23</v>
      </c>
      <c r="T9" s="30">
        <v>0</v>
      </c>
      <c r="U9" s="30">
        <v>0</v>
      </c>
      <c r="V9" s="31">
        <v>0</v>
      </c>
    </row>
    <row r="10" spans="1:22" s="2" customFormat="1" ht="42" customHeight="1">
      <c r="A10" s="15" t="s">
        <v>31</v>
      </c>
      <c r="B10" s="4">
        <v>23</v>
      </c>
      <c r="C10" s="5">
        <v>14970</v>
      </c>
      <c r="D10" s="5">
        <v>49112</v>
      </c>
      <c r="E10" s="30">
        <v>0</v>
      </c>
      <c r="F10" s="5">
        <v>3628</v>
      </c>
      <c r="G10" s="5">
        <v>42</v>
      </c>
      <c r="H10" s="5">
        <v>3050000</v>
      </c>
      <c r="I10" s="5">
        <v>538235</v>
      </c>
      <c r="J10" s="24">
        <v>23</v>
      </c>
      <c r="K10" s="30">
        <v>74</v>
      </c>
      <c r="L10" s="30">
        <v>1985</v>
      </c>
      <c r="M10" s="30">
        <v>23</v>
      </c>
      <c r="N10" s="30">
        <v>23</v>
      </c>
      <c r="O10" s="30">
        <v>4</v>
      </c>
      <c r="P10" s="32">
        <v>1</v>
      </c>
      <c r="Q10" s="30">
        <v>0</v>
      </c>
      <c r="R10" s="30">
        <v>0</v>
      </c>
      <c r="S10" s="30">
        <v>23</v>
      </c>
      <c r="T10" s="30">
        <v>0</v>
      </c>
      <c r="U10" s="30">
        <v>0</v>
      </c>
      <c r="V10" s="31">
        <v>0</v>
      </c>
    </row>
    <row r="11" spans="1:22" s="2" customFormat="1" ht="42" customHeight="1">
      <c r="A11" s="15" t="s">
        <v>32</v>
      </c>
      <c r="B11" s="4">
        <v>23</v>
      </c>
      <c r="C11" s="5">
        <v>14827</v>
      </c>
      <c r="D11" s="5">
        <v>49576</v>
      </c>
      <c r="E11" s="30">
        <v>0</v>
      </c>
      <c r="F11" s="5">
        <v>3552</v>
      </c>
      <c r="G11" s="5">
        <v>42</v>
      </c>
      <c r="H11" s="5">
        <v>3530250</v>
      </c>
      <c r="I11" s="5">
        <v>5956782</v>
      </c>
      <c r="J11" s="24">
        <v>23</v>
      </c>
      <c r="K11" s="30">
        <v>78</v>
      </c>
      <c r="L11" s="30">
        <v>1779</v>
      </c>
      <c r="M11" s="30">
        <v>23</v>
      </c>
      <c r="N11" s="30">
        <v>23</v>
      </c>
      <c r="O11" s="30">
        <v>4</v>
      </c>
      <c r="P11" s="30">
        <v>3</v>
      </c>
      <c r="Q11" s="30">
        <v>0</v>
      </c>
      <c r="R11" s="30">
        <v>0</v>
      </c>
      <c r="S11" s="30">
        <v>23</v>
      </c>
      <c r="T11" s="30">
        <v>1</v>
      </c>
      <c r="U11" s="30">
        <v>0</v>
      </c>
      <c r="V11" s="31">
        <v>0</v>
      </c>
    </row>
    <row r="12" spans="1:22" s="2" customFormat="1" ht="42" customHeight="1">
      <c r="A12" s="22" t="s">
        <v>33</v>
      </c>
      <c r="B12" s="4">
        <v>23</v>
      </c>
      <c r="C12" s="5">
        <v>15057</v>
      </c>
      <c r="D12" s="5">
        <v>48400</v>
      </c>
      <c r="E12" s="30">
        <v>0</v>
      </c>
      <c r="F12" s="5">
        <v>3927</v>
      </c>
      <c r="G12" s="5">
        <v>42</v>
      </c>
      <c r="H12" s="5">
        <v>3585150</v>
      </c>
      <c r="I12" s="5">
        <v>10600415</v>
      </c>
      <c r="J12" s="24">
        <v>21</v>
      </c>
      <c r="K12" s="30">
        <v>183</v>
      </c>
      <c r="L12" s="30">
        <v>1945</v>
      </c>
      <c r="M12" s="30">
        <v>23</v>
      </c>
      <c r="N12" s="30">
        <v>23</v>
      </c>
      <c r="O12" s="30">
        <v>2</v>
      </c>
      <c r="P12" s="30">
        <v>6</v>
      </c>
      <c r="Q12" s="30">
        <v>0</v>
      </c>
      <c r="R12" s="30">
        <v>1</v>
      </c>
      <c r="S12" s="30">
        <v>15</v>
      </c>
      <c r="T12" s="30">
        <v>4</v>
      </c>
      <c r="U12" s="30">
        <v>0</v>
      </c>
      <c r="V12" s="31">
        <v>0</v>
      </c>
    </row>
    <row r="13" spans="1:22" s="9" customFormat="1" ht="42" customHeight="1">
      <c r="A13" s="22" t="s">
        <v>34</v>
      </c>
      <c r="B13" s="4">
        <v>23</v>
      </c>
      <c r="C13" s="5">
        <v>15199</v>
      </c>
      <c r="D13" s="5">
        <v>48746</v>
      </c>
      <c r="E13" s="30">
        <v>0</v>
      </c>
      <c r="F13" s="5">
        <v>3922</v>
      </c>
      <c r="G13" s="5">
        <v>42</v>
      </c>
      <c r="H13" s="5">
        <v>2913000</v>
      </c>
      <c r="I13" s="5">
        <v>10420421</v>
      </c>
      <c r="J13" s="24">
        <v>21</v>
      </c>
      <c r="K13" s="30">
        <v>144</v>
      </c>
      <c r="L13" s="30">
        <v>1928</v>
      </c>
      <c r="M13" s="30">
        <v>23</v>
      </c>
      <c r="N13" s="30">
        <v>18</v>
      </c>
      <c r="O13" s="30">
        <v>2</v>
      </c>
      <c r="P13" s="30">
        <v>6</v>
      </c>
      <c r="Q13" s="30">
        <v>0</v>
      </c>
      <c r="R13" s="30">
        <v>2</v>
      </c>
      <c r="S13" s="30">
        <v>35</v>
      </c>
      <c r="T13" s="30">
        <v>8</v>
      </c>
      <c r="U13" s="30">
        <v>8435</v>
      </c>
      <c r="V13" s="31">
        <v>220</v>
      </c>
    </row>
    <row r="14" spans="1:22" s="2" customFormat="1" ht="42" customHeight="1">
      <c r="A14" s="22" t="s">
        <v>36</v>
      </c>
      <c r="B14" s="4">
        <v>23</v>
      </c>
      <c r="C14" s="5">
        <v>15532</v>
      </c>
      <c r="D14" s="5">
        <v>48058</v>
      </c>
      <c r="E14" s="30">
        <v>0</v>
      </c>
      <c r="F14" s="5">
        <v>3947</v>
      </c>
      <c r="G14" s="5">
        <v>42</v>
      </c>
      <c r="H14" s="5">
        <v>3207000</v>
      </c>
      <c r="I14" s="5">
        <v>10985237</v>
      </c>
      <c r="J14" s="24">
        <v>25</v>
      </c>
      <c r="K14" s="30">
        <v>144</v>
      </c>
      <c r="L14" s="30">
        <v>2105</v>
      </c>
      <c r="M14" s="30">
        <v>23</v>
      </c>
      <c r="N14" s="30">
        <v>16</v>
      </c>
      <c r="O14" s="30">
        <v>2</v>
      </c>
      <c r="P14" s="30">
        <v>11</v>
      </c>
      <c r="Q14" s="30">
        <v>0</v>
      </c>
      <c r="R14" s="30">
        <v>2</v>
      </c>
      <c r="S14" s="30">
        <v>21</v>
      </c>
      <c r="T14" s="30">
        <v>4</v>
      </c>
      <c r="U14" s="30">
        <v>9703</v>
      </c>
      <c r="V14" s="31">
        <v>0</v>
      </c>
    </row>
    <row r="15" spans="1:22" s="2" customFormat="1" ht="42" customHeight="1">
      <c r="A15" s="22" t="s">
        <v>38</v>
      </c>
      <c r="B15" s="4">
        <v>23</v>
      </c>
      <c r="C15" s="5">
        <v>15758</v>
      </c>
      <c r="D15" s="5">
        <v>48530</v>
      </c>
      <c r="E15" s="30">
        <v>0</v>
      </c>
      <c r="F15" s="5">
        <v>3998</v>
      </c>
      <c r="G15" s="5">
        <v>23</v>
      </c>
      <c r="H15" s="5">
        <v>4876600</v>
      </c>
      <c r="I15" s="5">
        <v>10251791</v>
      </c>
      <c r="J15" s="24">
        <v>23</v>
      </c>
      <c r="K15" s="30">
        <v>142</v>
      </c>
      <c r="L15" s="30">
        <v>2045</v>
      </c>
      <c r="M15" s="30">
        <v>1</v>
      </c>
      <c r="N15" s="30">
        <v>14</v>
      </c>
      <c r="O15" s="30">
        <v>1</v>
      </c>
      <c r="P15" s="30">
        <v>15</v>
      </c>
      <c r="Q15" s="30">
        <v>0</v>
      </c>
      <c r="R15" s="30">
        <v>0</v>
      </c>
      <c r="S15" s="30">
        <v>22</v>
      </c>
      <c r="T15" s="30">
        <v>5</v>
      </c>
      <c r="U15" s="30">
        <v>20702</v>
      </c>
      <c r="V15" s="31">
        <v>3520</v>
      </c>
    </row>
    <row r="16" spans="1:22" s="2" customFormat="1" ht="42" customHeight="1">
      <c r="A16" s="22" t="s">
        <v>42</v>
      </c>
      <c r="B16" s="4">
        <v>23</v>
      </c>
      <c r="C16" s="5">
        <v>15960</v>
      </c>
      <c r="D16" s="5">
        <v>48612</v>
      </c>
      <c r="E16" s="5">
        <v>440</v>
      </c>
      <c r="F16" s="5">
        <v>4036</v>
      </c>
      <c r="G16" s="5">
        <v>42</v>
      </c>
      <c r="H16" s="5">
        <v>4981000</v>
      </c>
      <c r="I16" s="5">
        <v>8802603</v>
      </c>
      <c r="J16" s="24">
        <v>23</v>
      </c>
      <c r="K16" s="30">
        <v>142</v>
      </c>
      <c r="L16" s="30">
        <v>2144</v>
      </c>
      <c r="M16" s="30">
        <v>1</v>
      </c>
      <c r="N16" s="30">
        <v>39</v>
      </c>
      <c r="O16" s="36">
        <v>0</v>
      </c>
      <c r="P16" s="30">
        <v>16</v>
      </c>
      <c r="Q16" s="30">
        <v>486</v>
      </c>
      <c r="R16" s="36">
        <v>2</v>
      </c>
      <c r="S16" s="30">
        <v>19</v>
      </c>
      <c r="T16" s="30">
        <v>5</v>
      </c>
      <c r="U16" s="30">
        <v>19830</v>
      </c>
      <c r="V16" s="31">
        <v>3062</v>
      </c>
    </row>
    <row r="17" spans="1:22" s="2" customFormat="1" ht="42" customHeight="1">
      <c r="A17" s="22" t="s">
        <v>47</v>
      </c>
      <c r="B17" s="4">
        <v>23</v>
      </c>
      <c r="C17" s="5">
        <v>16273</v>
      </c>
      <c r="D17" s="5">
        <v>48935</v>
      </c>
      <c r="E17" s="5">
        <v>438</v>
      </c>
      <c r="F17" s="5">
        <v>4444</v>
      </c>
      <c r="G17" s="5">
        <v>42</v>
      </c>
      <c r="H17" s="5">
        <v>6506080</v>
      </c>
      <c r="I17" s="5">
        <v>9078364</v>
      </c>
      <c r="J17" s="24">
        <v>23</v>
      </c>
      <c r="K17" s="30">
        <v>146</v>
      </c>
      <c r="L17" s="30">
        <v>2034</v>
      </c>
      <c r="M17" s="30">
        <v>1</v>
      </c>
      <c r="N17" s="30">
        <v>38</v>
      </c>
      <c r="O17" s="36">
        <v>0</v>
      </c>
      <c r="P17" s="30">
        <v>17</v>
      </c>
      <c r="Q17" s="30">
        <v>536</v>
      </c>
      <c r="R17" s="36">
        <v>2</v>
      </c>
      <c r="S17" s="30">
        <v>18</v>
      </c>
      <c r="T17" s="30">
        <v>5</v>
      </c>
      <c r="U17" s="30">
        <v>27084</v>
      </c>
      <c r="V17" s="31">
        <v>5537</v>
      </c>
    </row>
    <row r="18" spans="1:22" s="2" customFormat="1" ht="42" customHeight="1">
      <c r="A18" s="22" t="s">
        <v>118</v>
      </c>
      <c r="B18" s="4">
        <v>23</v>
      </c>
      <c r="C18" s="5">
        <v>16540</v>
      </c>
      <c r="D18" s="5">
        <v>49187</v>
      </c>
      <c r="E18" s="5">
        <v>437</v>
      </c>
      <c r="F18" s="5">
        <v>4541</v>
      </c>
      <c r="G18" s="5">
        <v>42</v>
      </c>
      <c r="H18" s="5">
        <v>6918200</v>
      </c>
      <c r="I18" s="5">
        <v>1086905</v>
      </c>
      <c r="J18" s="24">
        <v>23</v>
      </c>
      <c r="K18" s="30">
        <v>146</v>
      </c>
      <c r="L18" s="30">
        <v>1845</v>
      </c>
      <c r="M18" s="30">
        <v>0</v>
      </c>
      <c r="N18" s="30">
        <v>41</v>
      </c>
      <c r="O18" s="36">
        <v>0</v>
      </c>
      <c r="P18" s="30">
        <v>24</v>
      </c>
      <c r="Q18" s="30">
        <v>860</v>
      </c>
      <c r="R18" s="36">
        <v>15</v>
      </c>
      <c r="S18" s="30">
        <v>3</v>
      </c>
      <c r="T18" s="30">
        <v>1</v>
      </c>
      <c r="U18" s="30">
        <v>31785</v>
      </c>
      <c r="V18" s="31">
        <v>103</v>
      </c>
    </row>
    <row r="19" spans="1:22" s="2" customFormat="1" ht="42" customHeight="1" thickBot="1">
      <c r="A19" s="20"/>
      <c r="B19" s="6"/>
      <c r="C19" s="7"/>
      <c r="D19" s="7"/>
      <c r="E19" s="7"/>
      <c r="F19" s="7"/>
      <c r="G19" s="7"/>
      <c r="H19" s="7"/>
      <c r="I19" s="7"/>
      <c r="J19" s="25"/>
      <c r="K19" s="33"/>
      <c r="L19" s="33"/>
      <c r="M19" s="33"/>
      <c r="N19" s="33"/>
      <c r="O19" s="34"/>
      <c r="P19" s="33"/>
      <c r="Q19" s="33"/>
      <c r="R19" s="34"/>
      <c r="S19" s="33"/>
      <c r="T19" s="33"/>
      <c r="U19" s="33"/>
      <c r="V19" s="35"/>
    </row>
    <row r="20" spans="1:11" s="2" customFormat="1" ht="23.25" customHeight="1">
      <c r="A20" s="14" t="s">
        <v>37</v>
      </c>
      <c r="B20" s="10"/>
      <c r="C20" s="10"/>
      <c r="D20" s="10"/>
      <c r="E20" s="10"/>
      <c r="F20" s="10"/>
      <c r="G20" s="10"/>
      <c r="H20" s="10"/>
      <c r="I20" s="10"/>
      <c r="K20" s="18"/>
    </row>
    <row r="21" ht="12.75">
      <c r="A21" s="2"/>
    </row>
    <row r="22" ht="18" customHeight="1">
      <c r="A22" s="3"/>
    </row>
    <row r="23" ht="18" customHeight="1">
      <c r="A23" s="3"/>
    </row>
    <row r="24" ht="12.75">
      <c r="H24" s="26"/>
    </row>
  </sheetData>
  <sheetProtection/>
  <mergeCells count="27">
    <mergeCell ref="D4:D8"/>
    <mergeCell ref="A1:B1"/>
    <mergeCell ref="C4:C8"/>
    <mergeCell ref="B4:B8"/>
    <mergeCell ref="A4:A8"/>
    <mergeCell ref="H5:H8"/>
    <mergeCell ref="G4:G8"/>
    <mergeCell ref="H4:I4"/>
    <mergeCell ref="E4:E8"/>
    <mergeCell ref="I5:I8"/>
    <mergeCell ref="K2:P2"/>
    <mergeCell ref="K4:U4"/>
    <mergeCell ref="K5:K7"/>
    <mergeCell ref="L5:L7"/>
    <mergeCell ref="M5:M7"/>
    <mergeCell ref="N5:N7"/>
    <mergeCell ref="O5:O7"/>
    <mergeCell ref="A2:J2"/>
    <mergeCell ref="P5:Q6"/>
    <mergeCell ref="R5:R7"/>
    <mergeCell ref="S5:S7"/>
    <mergeCell ref="T5:T7"/>
    <mergeCell ref="U5:V5"/>
    <mergeCell ref="U6:U7"/>
    <mergeCell ref="V6:V7"/>
    <mergeCell ref="J4:J8"/>
    <mergeCell ref="F4:F8"/>
  </mergeCells>
  <printOptions/>
  <pageMargins left="0.984251968503937" right="0.984251968503937" top="1.1811023622047245" bottom="1.1811023622047245" header="0.5118110236220472" footer="0.984251968503937"/>
  <pageSetup firstPageNumber="74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="120" zoomScaleNormal="120" zoomScalePageLayoutView="0" workbookViewId="0" topLeftCell="A1">
      <pane ySplit="6" topLeftCell="A19" activePane="bottomLeft" state="frozen"/>
      <selection pane="topLeft" activeCell="A1" sqref="A1:B1"/>
      <selection pane="bottomLeft" activeCell="A7" sqref="A7:IV17"/>
    </sheetView>
  </sheetViews>
  <sheetFormatPr defaultColWidth="9.00390625" defaultRowHeight="16.5"/>
  <cols>
    <col min="1" max="1" width="15.375" style="1" customWidth="1"/>
    <col min="2" max="2" width="5.625" style="1" customWidth="1"/>
    <col min="3" max="3" width="10.50390625" style="1" customWidth="1"/>
    <col min="4" max="4" width="5.625" style="1" customWidth="1"/>
    <col min="5" max="5" width="10.50390625" style="1" customWidth="1"/>
    <col min="6" max="11" width="5.25390625" style="1" customWidth="1"/>
    <col min="12" max="16384" width="9.00390625" style="1" customWidth="1"/>
  </cols>
  <sheetData>
    <row r="1" spans="1:11" s="2" customFormat="1" ht="19.5" customHeight="1">
      <c r="A1" s="84" t="s">
        <v>4</v>
      </c>
      <c r="B1" s="16"/>
      <c r="C1" s="11"/>
      <c r="D1" s="11"/>
      <c r="E1" s="11"/>
      <c r="F1" s="11"/>
      <c r="G1" s="11"/>
      <c r="H1" s="11"/>
      <c r="I1" s="11"/>
      <c r="J1" s="11"/>
      <c r="K1" s="11"/>
    </row>
    <row r="2" spans="1:11" s="8" customFormat="1" ht="19.5" customHeight="1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s="2" customFormat="1" ht="15" customHeight="1">
      <c r="A3" s="11"/>
      <c r="B3" s="11"/>
      <c r="C3" s="11"/>
      <c r="D3" s="11"/>
      <c r="E3" s="11"/>
      <c r="F3" s="11"/>
      <c r="G3" s="11"/>
      <c r="H3" s="117" t="s">
        <v>49</v>
      </c>
      <c r="I3" s="118"/>
      <c r="J3" s="118"/>
      <c r="K3" s="118"/>
    </row>
    <row r="4" spans="1:11" s="2" customFormat="1" ht="15" customHeight="1" thickBot="1">
      <c r="A4" s="41"/>
      <c r="B4" s="41"/>
      <c r="C4" s="41"/>
      <c r="D4" s="41"/>
      <c r="E4" s="41"/>
      <c r="F4" s="41"/>
      <c r="G4" s="41"/>
      <c r="H4" s="117"/>
      <c r="I4" s="117"/>
      <c r="J4" s="42"/>
      <c r="K4" s="43" t="s">
        <v>50</v>
      </c>
    </row>
    <row r="5" spans="1:11" s="2" customFormat="1" ht="30" customHeight="1">
      <c r="A5" s="119" t="s">
        <v>51</v>
      </c>
      <c r="B5" s="121" t="s">
        <v>52</v>
      </c>
      <c r="C5" s="101"/>
      <c r="D5" s="101"/>
      <c r="E5" s="122"/>
      <c r="F5" s="123" t="s">
        <v>53</v>
      </c>
      <c r="G5" s="122"/>
      <c r="H5" s="123" t="s">
        <v>54</v>
      </c>
      <c r="I5" s="122"/>
      <c r="J5" s="123" t="s">
        <v>55</v>
      </c>
      <c r="K5" s="101"/>
    </row>
    <row r="6" spans="1:11" s="2" customFormat="1" ht="45" customHeight="1" thickBot="1">
      <c r="A6" s="120"/>
      <c r="B6" s="44" t="s">
        <v>56</v>
      </c>
      <c r="C6" s="45" t="s">
        <v>57</v>
      </c>
      <c r="D6" s="46" t="s">
        <v>58</v>
      </c>
      <c r="E6" s="45" t="s">
        <v>59</v>
      </c>
      <c r="F6" s="46" t="s">
        <v>56</v>
      </c>
      <c r="G6" s="46" t="s">
        <v>58</v>
      </c>
      <c r="H6" s="46" t="s">
        <v>56</v>
      </c>
      <c r="I6" s="46" t="s">
        <v>58</v>
      </c>
      <c r="J6" s="46" t="s">
        <v>56</v>
      </c>
      <c r="K6" s="47" t="s">
        <v>58</v>
      </c>
    </row>
    <row r="7" spans="1:11" s="9" customFormat="1" ht="41.25" customHeight="1">
      <c r="A7" s="15" t="s">
        <v>60</v>
      </c>
      <c r="B7" s="48">
        <v>121</v>
      </c>
      <c r="C7" s="49">
        <v>0.83</v>
      </c>
      <c r="D7" s="50">
        <v>319</v>
      </c>
      <c r="E7" s="49">
        <v>0.64</v>
      </c>
      <c r="F7" s="50">
        <v>18</v>
      </c>
      <c r="G7" s="50">
        <v>19</v>
      </c>
      <c r="H7" s="50">
        <v>36</v>
      </c>
      <c r="I7" s="50">
        <v>101</v>
      </c>
      <c r="J7" s="50">
        <v>67</v>
      </c>
      <c r="K7" s="51">
        <v>199</v>
      </c>
    </row>
    <row r="8" spans="1:11" s="9" customFormat="1" ht="41.25" customHeight="1">
      <c r="A8" s="15" t="s">
        <v>61</v>
      </c>
      <c r="B8" s="48">
        <v>128</v>
      </c>
      <c r="C8" s="49">
        <v>0.83</v>
      </c>
      <c r="D8" s="50">
        <v>328</v>
      </c>
      <c r="E8" s="49">
        <v>0.64</v>
      </c>
      <c r="F8" s="50">
        <v>21</v>
      </c>
      <c r="G8" s="50">
        <v>22</v>
      </c>
      <c r="H8" s="50">
        <v>52</v>
      </c>
      <c r="I8" s="50">
        <v>158</v>
      </c>
      <c r="J8" s="50">
        <v>55</v>
      </c>
      <c r="K8" s="51">
        <v>148</v>
      </c>
    </row>
    <row r="9" spans="1:11" s="9" customFormat="1" ht="41.25" customHeight="1">
      <c r="A9" s="15" t="s">
        <v>62</v>
      </c>
      <c r="B9" s="48">
        <v>126</v>
      </c>
      <c r="C9" s="49">
        <v>0.84</v>
      </c>
      <c r="D9" s="50">
        <v>314</v>
      </c>
      <c r="E9" s="49">
        <v>0.65</v>
      </c>
      <c r="F9" s="50">
        <v>18</v>
      </c>
      <c r="G9" s="50">
        <v>19</v>
      </c>
      <c r="H9" s="50">
        <v>42</v>
      </c>
      <c r="I9" s="50">
        <v>115</v>
      </c>
      <c r="J9" s="50">
        <v>66</v>
      </c>
      <c r="K9" s="51">
        <v>180</v>
      </c>
    </row>
    <row r="10" spans="1:11" s="9" customFormat="1" ht="41.25" customHeight="1">
      <c r="A10" s="15" t="s">
        <v>63</v>
      </c>
      <c r="B10" s="48">
        <v>150</v>
      </c>
      <c r="C10" s="49">
        <v>0.99</v>
      </c>
      <c r="D10" s="50">
        <v>363</v>
      </c>
      <c r="E10" s="49">
        <v>0.75</v>
      </c>
      <c r="F10" s="50">
        <v>15</v>
      </c>
      <c r="G10" s="50">
        <v>16</v>
      </c>
      <c r="H10" s="50">
        <v>30</v>
      </c>
      <c r="I10" s="50">
        <v>80</v>
      </c>
      <c r="J10" s="50">
        <v>105</v>
      </c>
      <c r="K10" s="51">
        <v>267</v>
      </c>
    </row>
    <row r="11" spans="1:11" s="9" customFormat="1" ht="41.25" customHeight="1">
      <c r="A11" s="22" t="s">
        <v>64</v>
      </c>
      <c r="B11" s="48">
        <v>146</v>
      </c>
      <c r="C11" s="49">
        <v>0.02</v>
      </c>
      <c r="D11" s="50">
        <v>363</v>
      </c>
      <c r="E11" s="49">
        <v>0.02</v>
      </c>
      <c r="F11" s="50">
        <v>14</v>
      </c>
      <c r="G11" s="50">
        <v>15</v>
      </c>
      <c r="H11" s="50">
        <v>26</v>
      </c>
      <c r="I11" s="50">
        <v>65</v>
      </c>
      <c r="J11" s="50">
        <v>106</v>
      </c>
      <c r="K11" s="51">
        <v>283</v>
      </c>
    </row>
    <row r="12" spans="1:11" s="2" customFormat="1" ht="41.25" customHeight="1">
      <c r="A12" s="22" t="s">
        <v>65</v>
      </c>
      <c r="B12" s="52">
        <v>165</v>
      </c>
      <c r="C12" s="53">
        <v>0.02</v>
      </c>
      <c r="D12" s="54">
        <v>413</v>
      </c>
      <c r="E12" s="53">
        <v>0.02</v>
      </c>
      <c r="F12" s="54">
        <v>12</v>
      </c>
      <c r="G12" s="54">
        <v>13</v>
      </c>
      <c r="H12" s="54">
        <v>22</v>
      </c>
      <c r="I12" s="54">
        <v>53</v>
      </c>
      <c r="J12" s="54">
        <v>131</v>
      </c>
      <c r="K12" s="55">
        <v>347</v>
      </c>
    </row>
    <row r="13" spans="1:11" s="2" customFormat="1" ht="41.25" customHeight="1">
      <c r="A13" s="22" t="s">
        <v>66</v>
      </c>
      <c r="B13" s="52">
        <f>F13+H13+J13</f>
        <v>194</v>
      </c>
      <c r="C13" s="53">
        <v>0.03</v>
      </c>
      <c r="D13" s="54">
        <f>G13+I13+K13</f>
        <v>514</v>
      </c>
      <c r="E13" s="53">
        <v>0.02</v>
      </c>
      <c r="F13" s="54">
        <v>16</v>
      </c>
      <c r="G13" s="54">
        <v>16</v>
      </c>
      <c r="H13" s="54">
        <v>21</v>
      </c>
      <c r="I13" s="54">
        <v>48</v>
      </c>
      <c r="J13" s="54">
        <v>157</v>
      </c>
      <c r="K13" s="55">
        <v>450</v>
      </c>
    </row>
    <row r="14" spans="1:11" s="2" customFormat="1" ht="41.25" customHeight="1">
      <c r="A14" s="22" t="s">
        <v>67</v>
      </c>
      <c r="B14" s="52">
        <f>F14+H14+J14</f>
        <v>211</v>
      </c>
      <c r="C14" s="53">
        <v>0.03</v>
      </c>
      <c r="D14" s="54">
        <v>553</v>
      </c>
      <c r="E14" s="53">
        <v>0.03</v>
      </c>
      <c r="F14" s="54">
        <v>13</v>
      </c>
      <c r="G14" s="54">
        <v>14</v>
      </c>
      <c r="H14" s="54">
        <v>24</v>
      </c>
      <c r="I14" s="54">
        <v>51</v>
      </c>
      <c r="J14" s="54">
        <v>174</v>
      </c>
      <c r="K14" s="55">
        <v>288</v>
      </c>
    </row>
    <row r="15" spans="1:11" s="2" customFormat="1" ht="41.25" customHeight="1">
      <c r="A15" s="22" t="s">
        <v>68</v>
      </c>
      <c r="B15" s="52">
        <v>209</v>
      </c>
      <c r="C15" s="53">
        <v>0.03</v>
      </c>
      <c r="D15" s="54">
        <v>550</v>
      </c>
      <c r="E15" s="53">
        <v>0.03</v>
      </c>
      <c r="F15" s="54">
        <v>13</v>
      </c>
      <c r="G15" s="54">
        <v>14</v>
      </c>
      <c r="H15" s="54">
        <v>19</v>
      </c>
      <c r="I15" s="54">
        <v>39</v>
      </c>
      <c r="J15" s="54">
        <v>177</v>
      </c>
      <c r="K15" s="55">
        <v>497</v>
      </c>
    </row>
    <row r="16" spans="1:11" s="2" customFormat="1" ht="41.25" customHeight="1">
      <c r="A16" s="22" t="s">
        <v>119</v>
      </c>
      <c r="B16" s="52">
        <f>F16+H16+J16</f>
        <v>247</v>
      </c>
      <c r="C16" s="53">
        <v>0.03</v>
      </c>
      <c r="D16" s="54">
        <f>G16+I16+K16</f>
        <v>586</v>
      </c>
      <c r="E16" s="53">
        <v>0.03</v>
      </c>
      <c r="F16" s="54">
        <v>13</v>
      </c>
      <c r="G16" s="54">
        <v>13</v>
      </c>
      <c r="H16" s="54">
        <v>22</v>
      </c>
      <c r="I16" s="54">
        <v>42</v>
      </c>
      <c r="J16" s="54">
        <v>212</v>
      </c>
      <c r="K16" s="55">
        <v>531</v>
      </c>
    </row>
    <row r="17" spans="1:11" s="2" customFormat="1" ht="41.25" customHeight="1" thickBot="1">
      <c r="A17" s="20"/>
      <c r="B17" s="56"/>
      <c r="C17" s="57"/>
      <c r="D17" s="58"/>
      <c r="E17" s="57"/>
      <c r="F17" s="58"/>
      <c r="G17" s="58"/>
      <c r="H17" s="58"/>
      <c r="I17" s="58"/>
      <c r="J17" s="58"/>
      <c r="K17" s="59"/>
    </row>
    <row r="18" ht="18" customHeight="1">
      <c r="A18" s="60" t="s">
        <v>69</v>
      </c>
    </row>
    <row r="19" ht="12.75">
      <c r="A19" s="60" t="s">
        <v>70</v>
      </c>
    </row>
    <row r="20" spans="1:11" ht="16.5">
      <c r="A20" s="124" t="s">
        <v>71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16.5">
      <c r="A21" s="124" t="s">
        <v>121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6.5">
      <c r="A22" s="124" t="s">
        <v>72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16.5">
      <c r="A23" s="124" t="s">
        <v>73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</row>
  </sheetData>
  <sheetProtection/>
  <mergeCells count="12">
    <mergeCell ref="A21:K21"/>
    <mergeCell ref="A20:K20"/>
    <mergeCell ref="A22:K22"/>
    <mergeCell ref="A23:K23"/>
    <mergeCell ref="A2:K2"/>
    <mergeCell ref="H3:K3"/>
    <mergeCell ref="A5:A6"/>
    <mergeCell ref="B5:E5"/>
    <mergeCell ref="F5:G5"/>
    <mergeCell ref="H5:I5"/>
    <mergeCell ref="J5:K5"/>
    <mergeCell ref="H4:I4"/>
  </mergeCells>
  <printOptions/>
  <pageMargins left="0.984251968503937" right="0.7874015748031497" top="1.1811023622047245" bottom="1.1811023622047245" header="0.5118110236220472" footer="0.984251968503937"/>
  <pageSetup firstPageNumber="76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20" zoomScaleNormal="120" zoomScalePageLayoutView="0" workbookViewId="0" topLeftCell="E1">
      <selection activeCell="J4" sqref="J4:R16"/>
    </sheetView>
  </sheetViews>
  <sheetFormatPr defaultColWidth="9.00390625" defaultRowHeight="16.5"/>
  <cols>
    <col min="1" max="1" width="10.375" style="1" customWidth="1"/>
    <col min="2" max="2" width="6.25390625" style="1" customWidth="1"/>
    <col min="3" max="3" width="6.50390625" style="1" customWidth="1"/>
    <col min="4" max="4" width="7.125" style="1" customWidth="1"/>
    <col min="5" max="5" width="10.25390625" style="1" customWidth="1"/>
    <col min="6" max="6" width="11.25390625" style="1" customWidth="1"/>
    <col min="7" max="7" width="8.125" style="1" customWidth="1"/>
    <col min="8" max="8" width="7.375" style="1" customWidth="1"/>
    <col min="9" max="9" width="9.50390625" style="1" customWidth="1"/>
    <col min="10" max="10" width="7.375" style="1" customWidth="1"/>
    <col min="11" max="11" width="6.625" style="1" customWidth="1"/>
    <col min="12" max="14" width="8.25390625" style="1" customWidth="1"/>
    <col min="15" max="15" width="7.375" style="1" customWidth="1"/>
    <col min="16" max="16" width="11.25390625" style="1" customWidth="1"/>
    <col min="17" max="17" width="12.50390625" style="1" customWidth="1"/>
    <col min="18" max="18" width="7.00390625" style="1" customWidth="1"/>
    <col min="19" max="16384" width="9.00390625" style="1" customWidth="1"/>
  </cols>
  <sheetData>
    <row r="1" spans="1:18" s="2" customFormat="1" ht="19.5" customHeight="1">
      <c r="A1" s="84" t="s">
        <v>4</v>
      </c>
      <c r="B1" s="84"/>
      <c r="C1" s="11"/>
      <c r="D1" s="11"/>
      <c r="E1" s="11"/>
      <c r="F1" s="11"/>
      <c r="G1" s="11"/>
      <c r="H1" s="11"/>
      <c r="I1" s="11"/>
      <c r="J1" s="11"/>
      <c r="O1" s="62"/>
      <c r="Q1" s="63"/>
      <c r="R1" s="64"/>
    </row>
    <row r="2" spans="1:17" s="39" customFormat="1" ht="18.75" customHeight="1">
      <c r="A2" s="87" t="s">
        <v>123</v>
      </c>
      <c r="B2" s="134"/>
      <c r="C2" s="134"/>
      <c r="D2" s="134"/>
      <c r="E2" s="134"/>
      <c r="F2" s="134"/>
      <c r="G2" s="134"/>
      <c r="H2" s="134"/>
      <c r="I2" s="134"/>
      <c r="J2" s="27" t="s">
        <v>122</v>
      </c>
      <c r="K2" s="38"/>
      <c r="L2" s="38"/>
      <c r="M2" s="38"/>
      <c r="N2" s="38"/>
      <c r="P2" s="38"/>
      <c r="Q2" s="38"/>
    </row>
    <row r="3" spans="1:18" s="2" customFormat="1" ht="22.5" customHeight="1" thickBot="1">
      <c r="A3" s="65"/>
      <c r="B3" s="65"/>
      <c r="C3" s="65"/>
      <c r="D3" s="65"/>
      <c r="E3" s="65"/>
      <c r="F3" s="40"/>
      <c r="G3" s="40"/>
      <c r="H3" s="11"/>
      <c r="I3" s="65"/>
      <c r="J3" s="130"/>
      <c r="K3" s="130"/>
      <c r="L3" s="130"/>
      <c r="M3" s="130"/>
      <c r="N3" s="131"/>
      <c r="O3" s="65"/>
      <c r="R3" s="11" t="s">
        <v>74</v>
      </c>
    </row>
    <row r="4" spans="1:18" s="2" customFormat="1" ht="30" customHeight="1">
      <c r="A4" s="132" t="s">
        <v>124</v>
      </c>
      <c r="B4" s="125" t="s">
        <v>75</v>
      </c>
      <c r="C4" s="127" t="s">
        <v>76</v>
      </c>
      <c r="D4" s="128"/>
      <c r="E4" s="128"/>
      <c r="F4" s="128"/>
      <c r="G4" s="128"/>
      <c r="H4" s="128"/>
      <c r="I4" s="128"/>
      <c r="J4" s="129" t="s">
        <v>77</v>
      </c>
      <c r="K4" s="129"/>
      <c r="L4" s="129"/>
      <c r="M4" s="129"/>
      <c r="N4" s="129"/>
      <c r="O4" s="129"/>
      <c r="P4" s="129"/>
      <c r="Q4" s="129"/>
      <c r="R4" s="129"/>
    </row>
    <row r="5" spans="1:18" s="2" customFormat="1" ht="57" customHeight="1" thickBot="1">
      <c r="A5" s="133"/>
      <c r="B5" s="126"/>
      <c r="C5" s="61" t="s">
        <v>78</v>
      </c>
      <c r="D5" s="61" t="s">
        <v>79</v>
      </c>
      <c r="E5" s="61" t="s">
        <v>80</v>
      </c>
      <c r="F5" s="61" t="s">
        <v>81</v>
      </c>
      <c r="G5" s="61" t="s">
        <v>82</v>
      </c>
      <c r="H5" s="61" t="s">
        <v>83</v>
      </c>
      <c r="I5" s="45" t="s">
        <v>84</v>
      </c>
      <c r="J5" s="66" t="s">
        <v>85</v>
      </c>
      <c r="K5" s="13" t="s">
        <v>86</v>
      </c>
      <c r="L5" s="13" t="s">
        <v>87</v>
      </c>
      <c r="M5" s="13" t="s">
        <v>88</v>
      </c>
      <c r="N5" s="61" t="s">
        <v>89</v>
      </c>
      <c r="O5" s="67" t="s">
        <v>90</v>
      </c>
      <c r="P5" s="68" t="s">
        <v>91</v>
      </c>
      <c r="Q5" s="68" t="s">
        <v>92</v>
      </c>
      <c r="R5" s="47" t="s">
        <v>93</v>
      </c>
    </row>
    <row r="6" spans="1:18" s="2" customFormat="1" ht="46.5" customHeight="1">
      <c r="A6" s="69" t="s">
        <v>94</v>
      </c>
      <c r="B6" s="70">
        <v>2494</v>
      </c>
      <c r="C6" s="70">
        <v>2494</v>
      </c>
      <c r="D6" s="70">
        <v>120</v>
      </c>
      <c r="E6" s="70">
        <v>352</v>
      </c>
      <c r="F6" s="70">
        <v>38</v>
      </c>
      <c r="G6" s="70">
        <v>953</v>
      </c>
      <c r="H6" s="5">
        <v>272</v>
      </c>
      <c r="I6" s="70">
        <v>243</v>
      </c>
      <c r="J6" s="70">
        <v>15</v>
      </c>
      <c r="K6" s="70">
        <v>14</v>
      </c>
      <c r="L6" s="70">
        <v>55</v>
      </c>
      <c r="M6" s="70">
        <v>6</v>
      </c>
      <c r="N6" s="70">
        <v>197</v>
      </c>
      <c r="O6" s="70">
        <v>221</v>
      </c>
      <c r="P6" s="36">
        <v>0</v>
      </c>
      <c r="Q6" s="36">
        <v>0</v>
      </c>
      <c r="R6" s="86">
        <v>8</v>
      </c>
    </row>
    <row r="7" spans="1:18" s="2" customFormat="1" ht="46.5" customHeight="1">
      <c r="A7" s="69" t="s">
        <v>95</v>
      </c>
      <c r="B7" s="70">
        <v>2512</v>
      </c>
      <c r="C7" s="70">
        <v>2512</v>
      </c>
      <c r="D7" s="70">
        <v>121</v>
      </c>
      <c r="E7" s="70">
        <v>347</v>
      </c>
      <c r="F7" s="70">
        <v>38</v>
      </c>
      <c r="G7" s="70">
        <v>937</v>
      </c>
      <c r="H7" s="5">
        <v>272</v>
      </c>
      <c r="I7" s="70">
        <v>249</v>
      </c>
      <c r="J7" s="70">
        <v>16</v>
      </c>
      <c r="K7" s="70">
        <v>10</v>
      </c>
      <c r="L7" s="70">
        <v>58</v>
      </c>
      <c r="M7" s="70">
        <v>10</v>
      </c>
      <c r="N7" s="70">
        <v>195</v>
      </c>
      <c r="O7" s="70">
        <v>241</v>
      </c>
      <c r="P7" s="36">
        <v>0</v>
      </c>
      <c r="Q7" s="36">
        <v>0</v>
      </c>
      <c r="R7" s="86">
        <v>18</v>
      </c>
    </row>
    <row r="8" spans="1:18" s="2" customFormat="1" ht="46.5" customHeight="1">
      <c r="A8" s="69" t="s">
        <v>96</v>
      </c>
      <c r="B8" s="70">
        <v>2548</v>
      </c>
      <c r="C8" s="70">
        <v>2548</v>
      </c>
      <c r="D8" s="70">
        <v>124</v>
      </c>
      <c r="E8" s="70">
        <v>365</v>
      </c>
      <c r="F8" s="70">
        <v>38</v>
      </c>
      <c r="G8" s="70">
        <v>927</v>
      </c>
      <c r="H8" s="5">
        <v>276</v>
      </c>
      <c r="I8" s="70">
        <v>250</v>
      </c>
      <c r="J8" s="70">
        <v>16</v>
      </c>
      <c r="K8" s="70">
        <v>14</v>
      </c>
      <c r="L8" s="70">
        <v>61</v>
      </c>
      <c r="M8" s="70">
        <v>10</v>
      </c>
      <c r="N8" s="70">
        <v>203</v>
      </c>
      <c r="O8" s="70">
        <v>247</v>
      </c>
      <c r="P8" s="36">
        <v>0</v>
      </c>
      <c r="Q8" s="36">
        <v>0</v>
      </c>
      <c r="R8" s="86">
        <v>17</v>
      </c>
    </row>
    <row r="9" spans="1:18" s="2" customFormat="1" ht="46.5" customHeight="1">
      <c r="A9" s="69" t="s">
        <v>97</v>
      </c>
      <c r="B9" s="70">
        <v>2602</v>
      </c>
      <c r="C9" s="70">
        <v>2602</v>
      </c>
      <c r="D9" s="70">
        <v>100</v>
      </c>
      <c r="E9" s="70">
        <v>390</v>
      </c>
      <c r="F9" s="70">
        <v>34</v>
      </c>
      <c r="G9" s="70">
        <v>846</v>
      </c>
      <c r="H9" s="5">
        <v>298</v>
      </c>
      <c r="I9" s="70">
        <v>283</v>
      </c>
      <c r="J9" s="70">
        <v>15</v>
      </c>
      <c r="K9" s="70">
        <v>13</v>
      </c>
      <c r="L9" s="70">
        <v>78</v>
      </c>
      <c r="M9" s="70">
        <v>10</v>
      </c>
      <c r="N9" s="70">
        <v>247</v>
      </c>
      <c r="O9" s="70">
        <v>247</v>
      </c>
      <c r="P9" s="36">
        <v>0</v>
      </c>
      <c r="Q9" s="36">
        <v>0</v>
      </c>
      <c r="R9" s="86">
        <v>29</v>
      </c>
    </row>
    <row r="10" spans="1:18" s="9" customFormat="1" ht="46.5" customHeight="1">
      <c r="A10" s="69" t="s">
        <v>98</v>
      </c>
      <c r="B10" s="70">
        <v>2432</v>
      </c>
      <c r="C10" s="5">
        <v>1897</v>
      </c>
      <c r="D10" s="70">
        <v>80</v>
      </c>
      <c r="E10" s="70">
        <v>322</v>
      </c>
      <c r="F10" s="70">
        <v>32</v>
      </c>
      <c r="G10" s="70">
        <v>702</v>
      </c>
      <c r="H10" s="5">
        <v>215</v>
      </c>
      <c r="I10" s="70">
        <v>189</v>
      </c>
      <c r="J10" s="30">
        <v>16</v>
      </c>
      <c r="K10" s="30">
        <v>9</v>
      </c>
      <c r="L10" s="30">
        <v>39</v>
      </c>
      <c r="M10" s="30">
        <v>6</v>
      </c>
      <c r="N10" s="30">
        <v>112</v>
      </c>
      <c r="O10" s="30">
        <v>164</v>
      </c>
      <c r="P10" s="36">
        <v>2</v>
      </c>
      <c r="Q10" s="71">
        <v>2</v>
      </c>
      <c r="R10" s="31">
        <v>7</v>
      </c>
    </row>
    <row r="11" spans="1:18" s="2" customFormat="1" ht="46.5" customHeight="1">
      <c r="A11" s="69" t="s">
        <v>99</v>
      </c>
      <c r="B11" s="70">
        <v>2510</v>
      </c>
      <c r="C11" s="5">
        <v>1811</v>
      </c>
      <c r="D11" s="70">
        <v>80</v>
      </c>
      <c r="E11" s="70">
        <v>300</v>
      </c>
      <c r="F11" s="70">
        <v>28</v>
      </c>
      <c r="G11" s="70">
        <v>688</v>
      </c>
      <c r="H11" s="5">
        <v>211</v>
      </c>
      <c r="I11" s="70">
        <v>189</v>
      </c>
      <c r="J11" s="30">
        <v>16</v>
      </c>
      <c r="K11" s="30">
        <v>9</v>
      </c>
      <c r="L11" s="30">
        <v>27</v>
      </c>
      <c r="M11" s="30">
        <v>1</v>
      </c>
      <c r="N11" s="30">
        <v>107</v>
      </c>
      <c r="O11" s="30">
        <v>146</v>
      </c>
      <c r="P11" s="36">
        <v>0</v>
      </c>
      <c r="Q11" s="71">
        <v>2</v>
      </c>
      <c r="R11" s="31">
        <v>7</v>
      </c>
    </row>
    <row r="12" spans="1:18" s="2" customFormat="1" ht="46.5" customHeight="1">
      <c r="A12" s="69" t="s">
        <v>100</v>
      </c>
      <c r="B12" s="70">
        <v>2454</v>
      </c>
      <c r="C12" s="5">
        <v>1576</v>
      </c>
      <c r="D12" s="70">
        <v>68</v>
      </c>
      <c r="E12" s="70">
        <v>254</v>
      </c>
      <c r="F12" s="70">
        <v>24</v>
      </c>
      <c r="G12" s="70">
        <v>625</v>
      </c>
      <c r="H12" s="5">
        <v>174</v>
      </c>
      <c r="I12" s="70">
        <v>160</v>
      </c>
      <c r="J12" s="30">
        <v>13</v>
      </c>
      <c r="K12" s="30">
        <v>9</v>
      </c>
      <c r="L12" s="30">
        <v>18</v>
      </c>
      <c r="M12" s="30">
        <v>1</v>
      </c>
      <c r="N12" s="30">
        <v>106</v>
      </c>
      <c r="O12" s="30">
        <v>117</v>
      </c>
      <c r="P12" s="36">
        <v>0</v>
      </c>
      <c r="Q12" s="71">
        <v>3</v>
      </c>
      <c r="R12" s="31">
        <v>4</v>
      </c>
    </row>
    <row r="13" spans="1:18" s="2" customFormat="1" ht="46.5" customHeight="1">
      <c r="A13" s="69" t="s">
        <v>101</v>
      </c>
      <c r="B13" s="70">
        <v>2447</v>
      </c>
      <c r="C13" s="5">
        <v>1182</v>
      </c>
      <c r="D13" s="70">
        <v>56</v>
      </c>
      <c r="E13" s="70">
        <v>219</v>
      </c>
      <c r="F13" s="70">
        <v>18</v>
      </c>
      <c r="G13" s="70">
        <v>533</v>
      </c>
      <c r="H13" s="5">
        <v>56</v>
      </c>
      <c r="I13" s="70">
        <v>134</v>
      </c>
      <c r="J13" s="30">
        <v>8</v>
      </c>
      <c r="K13" s="30">
        <v>3</v>
      </c>
      <c r="L13" s="30">
        <v>15</v>
      </c>
      <c r="M13" s="36">
        <v>0</v>
      </c>
      <c r="N13" s="30">
        <v>59</v>
      </c>
      <c r="O13" s="30">
        <v>80</v>
      </c>
      <c r="P13" s="36">
        <v>0</v>
      </c>
      <c r="Q13" s="36">
        <v>0</v>
      </c>
      <c r="R13" s="31">
        <v>1</v>
      </c>
    </row>
    <row r="14" spans="1:18" s="2" customFormat="1" ht="46.5" customHeight="1">
      <c r="A14" s="69" t="s">
        <v>102</v>
      </c>
      <c r="B14" s="70">
        <v>2416</v>
      </c>
      <c r="C14" s="5">
        <f>SUM(D14:E14:R14)</f>
        <v>332</v>
      </c>
      <c r="D14" s="70">
        <v>19</v>
      </c>
      <c r="E14" s="70">
        <v>93</v>
      </c>
      <c r="F14" s="70">
        <v>4</v>
      </c>
      <c r="G14" s="70">
        <v>105</v>
      </c>
      <c r="H14" s="5">
        <v>23</v>
      </c>
      <c r="I14" s="70">
        <v>29</v>
      </c>
      <c r="J14" s="30">
        <v>4</v>
      </c>
      <c r="K14" s="30">
        <v>1</v>
      </c>
      <c r="L14" s="30">
        <v>9</v>
      </c>
      <c r="M14" s="36">
        <v>0</v>
      </c>
      <c r="N14" s="30">
        <v>25</v>
      </c>
      <c r="O14" s="30">
        <v>19</v>
      </c>
      <c r="P14" s="36">
        <v>0</v>
      </c>
      <c r="Q14" s="36">
        <v>0</v>
      </c>
      <c r="R14" s="31">
        <v>1</v>
      </c>
    </row>
    <row r="15" spans="1:18" s="2" customFormat="1" ht="46.5" customHeight="1">
      <c r="A15" s="69" t="s">
        <v>120</v>
      </c>
      <c r="B15" s="70">
        <f>C15</f>
        <v>95</v>
      </c>
      <c r="C15" s="5">
        <f>SUM(D15:E15:R15)</f>
        <v>95</v>
      </c>
      <c r="D15" s="70">
        <v>3</v>
      </c>
      <c r="E15" s="70">
        <v>19</v>
      </c>
      <c r="F15" s="70">
        <v>1</v>
      </c>
      <c r="G15" s="70">
        <v>35</v>
      </c>
      <c r="H15" s="5">
        <v>13</v>
      </c>
      <c r="I15" s="70">
        <v>7</v>
      </c>
      <c r="J15" s="30">
        <v>2</v>
      </c>
      <c r="K15" s="30">
        <v>0</v>
      </c>
      <c r="L15" s="30">
        <v>0</v>
      </c>
      <c r="M15" s="36">
        <v>0</v>
      </c>
      <c r="N15" s="30">
        <v>7</v>
      </c>
      <c r="O15" s="30">
        <v>7</v>
      </c>
      <c r="P15" s="36">
        <v>0</v>
      </c>
      <c r="Q15" s="36">
        <v>0</v>
      </c>
      <c r="R15" s="31">
        <v>1</v>
      </c>
    </row>
    <row r="16" spans="1:18" s="2" customFormat="1" ht="46.5" customHeight="1" thickBot="1">
      <c r="A16" s="72"/>
      <c r="B16" s="73"/>
      <c r="C16" s="7"/>
      <c r="D16" s="73"/>
      <c r="E16" s="73"/>
      <c r="F16" s="73"/>
      <c r="G16" s="73"/>
      <c r="H16" s="7"/>
      <c r="I16" s="70"/>
      <c r="J16" s="33"/>
      <c r="K16" s="33"/>
      <c r="L16" s="33"/>
      <c r="M16" s="34"/>
      <c r="N16" s="33"/>
      <c r="O16" s="33"/>
      <c r="P16" s="34"/>
      <c r="Q16" s="34"/>
      <c r="R16" s="35"/>
    </row>
    <row r="17" spans="1:18" s="2" customFormat="1" ht="18" customHeight="1">
      <c r="A17" s="74" t="s">
        <v>37</v>
      </c>
      <c r="B17" s="18"/>
      <c r="C17" s="18"/>
      <c r="D17" s="18"/>
      <c r="E17" s="18"/>
      <c r="F17" s="18"/>
      <c r="G17" s="18"/>
      <c r="I17" s="75"/>
      <c r="J17" s="18"/>
      <c r="K17" s="18"/>
      <c r="L17" s="18"/>
      <c r="M17" s="18"/>
      <c r="N17" s="18"/>
      <c r="O17" s="18"/>
      <c r="P17" s="18"/>
      <c r="Q17" s="18"/>
      <c r="R17" s="18"/>
    </row>
    <row r="18" ht="18" customHeight="1">
      <c r="I18" s="18"/>
    </row>
    <row r="25" ht="12.75">
      <c r="F25" s="26"/>
    </row>
    <row r="26" ht="12.75">
      <c r="F26" s="26"/>
    </row>
    <row r="27" ht="12.75">
      <c r="F27" s="26"/>
    </row>
    <row r="28" ht="12.75">
      <c r="F28" s="26"/>
    </row>
    <row r="29" ht="12.75">
      <c r="F29" s="26"/>
    </row>
    <row r="30" ht="12.75">
      <c r="F30" s="26"/>
    </row>
    <row r="31" ht="12.75">
      <c r="F31" s="26"/>
    </row>
    <row r="32" ht="12.75">
      <c r="F32" s="26"/>
    </row>
    <row r="33" ht="12.75">
      <c r="F33" s="26"/>
    </row>
    <row r="34" ht="12.75">
      <c r="F34" s="26"/>
    </row>
    <row r="35" ht="12.75">
      <c r="F35" s="26"/>
    </row>
    <row r="36" ht="12.75">
      <c r="F36" s="26"/>
    </row>
    <row r="37" ht="12.75">
      <c r="F37" s="26"/>
    </row>
    <row r="38" ht="12.75">
      <c r="F38" s="26"/>
    </row>
    <row r="39" ht="12.75">
      <c r="F39" s="26"/>
    </row>
    <row r="40" ht="12.75">
      <c r="F40" s="26"/>
    </row>
    <row r="41" ht="12.75">
      <c r="F41" s="26"/>
    </row>
    <row r="42" ht="12.75">
      <c r="F42" s="26"/>
    </row>
    <row r="43" ht="12.75">
      <c r="F43" s="26"/>
    </row>
    <row r="44" ht="12.75">
      <c r="F44" s="26"/>
    </row>
    <row r="45" ht="12.75">
      <c r="F45" s="26"/>
    </row>
    <row r="46" ht="12.75">
      <c r="F46" s="26"/>
    </row>
  </sheetData>
  <sheetProtection/>
  <mergeCells count="6">
    <mergeCell ref="B4:B5"/>
    <mergeCell ref="C4:I4"/>
    <mergeCell ref="J4:R4"/>
    <mergeCell ref="J3:N3"/>
    <mergeCell ref="A4:A5"/>
    <mergeCell ref="A2:I2"/>
  </mergeCells>
  <printOptions/>
  <pageMargins left="0.984251968503937" right="0.984251968503937" top="1.1811023622047245" bottom="1.1811023622047245" header="0.5118110236220472" footer="0.984251968503937"/>
  <pageSetup firstPageNumber="77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="120" zoomScaleNormal="120" zoomScalePageLayoutView="0" workbookViewId="0" topLeftCell="A1">
      <selection activeCell="H9" sqref="H9"/>
    </sheetView>
  </sheetViews>
  <sheetFormatPr defaultColWidth="9.00390625" defaultRowHeight="16.5"/>
  <cols>
    <col min="1" max="1" width="14.625" style="0" customWidth="1"/>
    <col min="2" max="2" width="6.50390625" style="0" customWidth="1"/>
    <col min="3" max="3" width="10.625" style="0" customWidth="1"/>
    <col min="4" max="4" width="11.50390625" style="0" customWidth="1"/>
    <col min="5" max="5" width="10.625" style="0" customWidth="1"/>
    <col min="6" max="6" width="12.875" style="0" customWidth="1"/>
    <col min="7" max="7" width="13.375" style="0" customWidth="1"/>
    <col min="8" max="8" width="12.625" style="0" customWidth="1"/>
    <col min="9" max="9" width="14.625" style="0" customWidth="1"/>
    <col min="10" max="10" width="10.875" style="0" customWidth="1"/>
    <col min="11" max="11" width="12.375" style="0" customWidth="1"/>
    <col min="12" max="12" width="11.50390625" style="0" customWidth="1"/>
    <col min="13" max="13" width="11.75390625" style="0" customWidth="1"/>
  </cols>
  <sheetData>
    <row r="1" spans="1:13" s="2" customFormat="1" ht="19.5" customHeight="1">
      <c r="A1" s="85" t="s">
        <v>4</v>
      </c>
      <c r="B1" s="85"/>
      <c r="C1" s="76"/>
      <c r="D1" s="76"/>
      <c r="E1" s="76"/>
      <c r="F1" s="76"/>
      <c r="G1" s="76"/>
      <c r="H1" s="62"/>
      <c r="I1" s="11"/>
      <c r="J1" s="139"/>
      <c r="K1" s="134"/>
      <c r="L1" s="134"/>
      <c r="M1" s="134"/>
    </row>
    <row r="2" spans="1:13" s="1" customFormat="1" ht="18.75" customHeight="1">
      <c r="A2" s="87" t="s">
        <v>123</v>
      </c>
      <c r="B2" s="88"/>
      <c r="C2" s="88"/>
      <c r="D2" s="88"/>
      <c r="E2" s="88"/>
      <c r="F2" s="88"/>
      <c r="G2" s="88"/>
      <c r="H2" s="100" t="s">
        <v>125</v>
      </c>
      <c r="I2" s="100"/>
      <c r="J2" s="38"/>
      <c r="K2" s="38"/>
      <c r="L2" s="38"/>
      <c r="M2" s="38"/>
    </row>
    <row r="3" spans="1:13" s="2" customFormat="1" ht="15.75" customHeight="1" thickBot="1">
      <c r="A3" s="76"/>
      <c r="B3" s="76"/>
      <c r="C3" s="76"/>
      <c r="D3" s="76"/>
      <c r="E3" s="76"/>
      <c r="F3" s="77"/>
      <c r="G3" s="77"/>
      <c r="H3" s="65"/>
      <c r="I3" s="130" t="s">
        <v>103</v>
      </c>
      <c r="J3" s="130"/>
      <c r="K3" s="130"/>
      <c r="L3" s="130"/>
      <c r="M3" s="131"/>
    </row>
    <row r="4" spans="1:13" ht="30" customHeight="1">
      <c r="A4" s="132" t="s">
        <v>104</v>
      </c>
      <c r="B4" s="140" t="s">
        <v>105</v>
      </c>
      <c r="C4" s="141"/>
      <c r="D4" s="141"/>
      <c r="E4" s="141"/>
      <c r="F4" s="141"/>
      <c r="G4" s="141"/>
      <c r="H4" s="135" t="s">
        <v>77</v>
      </c>
      <c r="I4" s="136"/>
      <c r="J4" s="136"/>
      <c r="K4" s="136"/>
      <c r="L4" s="137"/>
      <c r="M4" s="104" t="s">
        <v>106</v>
      </c>
    </row>
    <row r="5" spans="1:13" ht="57" customHeight="1" thickBot="1">
      <c r="A5" s="133"/>
      <c r="B5" s="45" t="s">
        <v>78</v>
      </c>
      <c r="C5" s="45" t="s">
        <v>107</v>
      </c>
      <c r="D5" s="45" t="s">
        <v>108</v>
      </c>
      <c r="E5" s="45" t="s">
        <v>109</v>
      </c>
      <c r="F5" s="45" t="s">
        <v>110</v>
      </c>
      <c r="G5" s="45" t="s">
        <v>111</v>
      </c>
      <c r="H5" s="66" t="s">
        <v>112</v>
      </c>
      <c r="I5" s="61" t="s">
        <v>113</v>
      </c>
      <c r="J5" s="61" t="s">
        <v>114</v>
      </c>
      <c r="K5" s="61" t="s">
        <v>115</v>
      </c>
      <c r="L5" s="78" t="s">
        <v>116</v>
      </c>
      <c r="M5" s="138"/>
    </row>
    <row r="6" spans="1:13" ht="47.25" customHeight="1">
      <c r="A6" s="69" t="s">
        <v>94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0">
        <v>0</v>
      </c>
      <c r="I6" s="36">
        <v>0</v>
      </c>
      <c r="J6" s="36">
        <v>0</v>
      </c>
      <c r="K6" s="36">
        <v>0</v>
      </c>
      <c r="L6" s="36">
        <v>0</v>
      </c>
      <c r="M6" s="79">
        <v>5.03</v>
      </c>
    </row>
    <row r="7" spans="1:13" ht="47.25" customHeight="1">
      <c r="A7" s="69" t="s">
        <v>95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0">
        <v>0</v>
      </c>
      <c r="I7" s="36">
        <v>0</v>
      </c>
      <c r="J7" s="36">
        <v>0</v>
      </c>
      <c r="K7" s="36">
        <v>0</v>
      </c>
      <c r="L7" s="36">
        <v>0</v>
      </c>
      <c r="M7" s="79">
        <v>5.11</v>
      </c>
    </row>
    <row r="8" spans="1:13" ht="47.25" customHeight="1">
      <c r="A8" s="69" t="s">
        <v>96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0">
        <v>0</v>
      </c>
      <c r="I8" s="36">
        <v>0</v>
      </c>
      <c r="J8" s="36">
        <v>0</v>
      </c>
      <c r="K8" s="36">
        <v>0</v>
      </c>
      <c r="L8" s="36">
        <v>0</v>
      </c>
      <c r="M8" s="79">
        <v>5.24</v>
      </c>
    </row>
    <row r="9" spans="1:13" ht="47.25" customHeight="1">
      <c r="A9" s="69" t="s">
        <v>97</v>
      </c>
      <c r="B9" s="49" t="s">
        <v>117</v>
      </c>
      <c r="C9" s="49" t="s">
        <v>117</v>
      </c>
      <c r="D9" s="49" t="s">
        <v>117</v>
      </c>
      <c r="E9" s="70" t="s">
        <v>117</v>
      </c>
      <c r="F9" s="70" t="s">
        <v>117</v>
      </c>
      <c r="G9" s="5" t="s">
        <v>117</v>
      </c>
      <c r="H9" s="80" t="s">
        <v>117</v>
      </c>
      <c r="I9" s="49" t="s">
        <v>117</v>
      </c>
      <c r="J9" s="49" t="s">
        <v>117</v>
      </c>
      <c r="K9" s="49" t="s">
        <v>117</v>
      </c>
      <c r="L9" s="49" t="s">
        <v>117</v>
      </c>
      <c r="M9" s="81">
        <v>5.35</v>
      </c>
    </row>
    <row r="10" spans="1:13" s="82" customFormat="1" ht="47.25" customHeight="1">
      <c r="A10" s="69" t="s">
        <v>98</v>
      </c>
      <c r="B10" s="5">
        <v>535</v>
      </c>
      <c r="C10" s="70">
        <v>239</v>
      </c>
      <c r="D10" s="70">
        <v>74</v>
      </c>
      <c r="E10" s="70">
        <v>3</v>
      </c>
      <c r="F10" s="70">
        <v>31</v>
      </c>
      <c r="G10" s="5">
        <v>6</v>
      </c>
      <c r="H10" s="30">
        <v>26</v>
      </c>
      <c r="I10" s="30">
        <v>94</v>
      </c>
      <c r="J10" s="30">
        <v>1</v>
      </c>
      <c r="K10" s="30">
        <v>60</v>
      </c>
      <c r="L10" s="36">
        <v>1</v>
      </c>
      <c r="M10" s="81">
        <v>5.06</v>
      </c>
    </row>
    <row r="11" spans="1:13" ht="47.25" customHeight="1">
      <c r="A11" s="69" t="s">
        <v>99</v>
      </c>
      <c r="B11" s="5">
        <v>696</v>
      </c>
      <c r="C11" s="70">
        <v>289</v>
      </c>
      <c r="D11" s="70">
        <v>105</v>
      </c>
      <c r="E11" s="70">
        <v>6</v>
      </c>
      <c r="F11" s="70">
        <v>43</v>
      </c>
      <c r="G11" s="5">
        <v>8</v>
      </c>
      <c r="H11" s="30">
        <v>36</v>
      </c>
      <c r="I11" s="30">
        <v>132</v>
      </c>
      <c r="J11" s="30">
        <v>2</v>
      </c>
      <c r="K11" s="30">
        <v>74</v>
      </c>
      <c r="L11" s="36">
        <v>1</v>
      </c>
      <c r="M11" s="81">
        <v>5.22</v>
      </c>
    </row>
    <row r="12" spans="1:13" ht="47.25" customHeight="1">
      <c r="A12" s="69" t="s">
        <v>100</v>
      </c>
      <c r="B12" s="5">
        <v>878</v>
      </c>
      <c r="C12" s="70">
        <v>344</v>
      </c>
      <c r="D12" s="70">
        <v>144</v>
      </c>
      <c r="E12" s="70">
        <v>11</v>
      </c>
      <c r="F12" s="70">
        <v>53</v>
      </c>
      <c r="G12" s="5">
        <v>11</v>
      </c>
      <c r="H12" s="30">
        <v>47</v>
      </c>
      <c r="I12" s="30">
        <v>163</v>
      </c>
      <c r="J12" s="30">
        <v>5</v>
      </c>
      <c r="K12" s="30">
        <v>100</v>
      </c>
      <c r="L12" s="36">
        <v>0</v>
      </c>
      <c r="M12" s="81">
        <v>5.07</v>
      </c>
    </row>
    <row r="13" spans="1:13" ht="47.25" customHeight="1">
      <c r="A13" s="69" t="s">
        <v>101</v>
      </c>
      <c r="B13" s="5">
        <v>1265</v>
      </c>
      <c r="C13" s="70">
        <v>544</v>
      </c>
      <c r="D13" s="70">
        <v>192</v>
      </c>
      <c r="E13" s="70">
        <v>15</v>
      </c>
      <c r="F13" s="70">
        <v>57</v>
      </c>
      <c r="G13" s="5">
        <v>11</v>
      </c>
      <c r="H13" s="30">
        <v>75</v>
      </c>
      <c r="I13" s="30">
        <v>234</v>
      </c>
      <c r="J13" s="30">
        <v>12</v>
      </c>
      <c r="K13" s="30">
        <v>119</v>
      </c>
      <c r="L13" s="36">
        <v>6</v>
      </c>
      <c r="M13" s="81">
        <v>5.02</v>
      </c>
    </row>
    <row r="14" spans="1:13" ht="47.25" customHeight="1">
      <c r="A14" s="69" t="s">
        <v>102</v>
      </c>
      <c r="B14" s="5">
        <f>SUM(C14:L14)</f>
        <v>2084</v>
      </c>
      <c r="C14" s="70">
        <v>634</v>
      </c>
      <c r="D14" s="70">
        <v>338</v>
      </c>
      <c r="E14" s="70">
        <v>26</v>
      </c>
      <c r="F14" s="70">
        <v>92</v>
      </c>
      <c r="G14" s="5">
        <v>21</v>
      </c>
      <c r="H14" s="30">
        <v>138</v>
      </c>
      <c r="I14" s="30">
        <v>638</v>
      </c>
      <c r="J14" s="30">
        <v>17</v>
      </c>
      <c r="K14" s="30">
        <v>174</v>
      </c>
      <c r="L14" s="36">
        <v>6</v>
      </c>
      <c r="M14" s="81">
        <v>4.94</v>
      </c>
    </row>
    <row r="15" spans="1:13" ht="47.25" customHeight="1">
      <c r="A15" s="69" t="s">
        <v>120</v>
      </c>
      <c r="B15" s="5">
        <f>SUM(C15:L15)</f>
        <v>2334</v>
      </c>
      <c r="C15" s="70">
        <v>691</v>
      </c>
      <c r="D15" s="70">
        <v>420</v>
      </c>
      <c r="E15" s="70">
        <v>27</v>
      </c>
      <c r="F15" s="70">
        <v>100</v>
      </c>
      <c r="G15" s="5">
        <v>23</v>
      </c>
      <c r="H15" s="30">
        <v>157</v>
      </c>
      <c r="I15" s="30">
        <v>705</v>
      </c>
      <c r="J15" s="30">
        <v>19</v>
      </c>
      <c r="K15" s="30">
        <v>186</v>
      </c>
      <c r="L15" s="36">
        <v>6</v>
      </c>
      <c r="M15" s="81">
        <v>4.94</v>
      </c>
    </row>
    <row r="16" spans="1:13" ht="47.25" customHeight="1" thickBot="1">
      <c r="A16" s="72"/>
      <c r="B16" s="7"/>
      <c r="C16" s="73"/>
      <c r="D16" s="73"/>
      <c r="E16" s="73"/>
      <c r="F16" s="73"/>
      <c r="G16" s="7"/>
      <c r="H16" s="33"/>
      <c r="I16" s="33"/>
      <c r="J16" s="33"/>
      <c r="K16" s="33"/>
      <c r="L16" s="34"/>
      <c r="M16" s="83"/>
    </row>
    <row r="17" spans="1:12" ht="16.5">
      <c r="A17" s="74" t="s">
        <v>37</v>
      </c>
      <c r="B17" s="74"/>
      <c r="C17" s="18"/>
      <c r="D17" s="18"/>
      <c r="E17" s="18"/>
      <c r="F17" s="18"/>
      <c r="G17" s="18"/>
      <c r="H17" s="18"/>
      <c r="I17" s="18"/>
      <c r="J17" s="18"/>
      <c r="K17" s="18"/>
      <c r="L17" s="18"/>
    </row>
  </sheetData>
  <sheetProtection/>
  <mergeCells count="8">
    <mergeCell ref="H4:L4"/>
    <mergeCell ref="M4:M5"/>
    <mergeCell ref="A4:A5"/>
    <mergeCell ref="J1:M1"/>
    <mergeCell ref="A2:G2"/>
    <mergeCell ref="H2:I2"/>
    <mergeCell ref="I3:M3"/>
    <mergeCell ref="B4:G4"/>
  </mergeCells>
  <printOptions/>
  <pageMargins left="0.984251968503937" right="0.984251968503937" top="1.1811023622047245" bottom="1.1811023622047245" header="0.5118110236220472" footer="0.984251968503937"/>
  <pageSetup firstPageNumber="79" useFirstPageNumber="1" horizontalDpi="600" verticalDpi="6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2019-10-15T08:37:40Z</cp:lastPrinted>
  <dcterms:created xsi:type="dcterms:W3CDTF">2000-07-31T13:48:50Z</dcterms:created>
  <dcterms:modified xsi:type="dcterms:W3CDTF">2019-10-23T06:12:27Z</dcterms:modified>
  <cp:category/>
  <cp:version/>
  <cp:contentType/>
  <cp:contentStatus/>
</cp:coreProperties>
</file>