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595" activeTab="4"/>
  </bookViews>
  <sheets>
    <sheet name="表1" sheetId="1" r:id="rId1"/>
    <sheet name="表2" sheetId="2" r:id="rId2"/>
    <sheet name="表3" sheetId="3" r:id="rId3"/>
    <sheet name="表4" sheetId="4" r:id="rId4"/>
    <sheet name="表5" sheetId="5" r:id="rId5"/>
  </sheets>
  <definedNames/>
  <calcPr fullCalcOnLoad="1"/>
</workbook>
</file>

<file path=xl/sharedStrings.xml><?xml version="1.0" encoding="utf-8"?>
<sst xmlns="http://schemas.openxmlformats.org/spreadsheetml/2006/main" count="178" uniqueCount="138">
  <si>
    <t>單位：家</t>
  </si>
  <si>
    <t>製品製造業
非金屬礦物</t>
  </si>
  <si>
    <t>製造業
電子零組件</t>
  </si>
  <si>
    <t>工商建設</t>
  </si>
  <si>
    <t>食品製造業</t>
  </si>
  <si>
    <t>紡織業</t>
  </si>
  <si>
    <t>製造業
化學材料</t>
  </si>
  <si>
    <t>製造業
化學製品</t>
  </si>
  <si>
    <t>年底別</t>
  </si>
  <si>
    <t>總計</t>
  </si>
  <si>
    <t>製造業
成衣及服飾品</t>
  </si>
  <si>
    <t>飲料製造業</t>
  </si>
  <si>
    <t>品製造業
石油及煤製</t>
  </si>
  <si>
    <t>製造業
橡膠製品</t>
  </si>
  <si>
    <t>製造業
塑膠製品</t>
  </si>
  <si>
    <t>製造業
基本金屬</t>
  </si>
  <si>
    <t>製造業
金屬製品</t>
  </si>
  <si>
    <t>製造業
電力設備</t>
  </si>
  <si>
    <t>製造業
機械設備</t>
  </si>
  <si>
    <t>製造業
汽車及其零件</t>
  </si>
  <si>
    <t>製造業
其他運輸工具</t>
  </si>
  <si>
    <t>製造業
及光電製品
電腦、電子產品</t>
  </si>
  <si>
    <t>民國100年底</t>
  </si>
  <si>
    <t>民國99年底</t>
  </si>
  <si>
    <t>民國101年底</t>
  </si>
  <si>
    <t>民國102年底</t>
  </si>
  <si>
    <t>其製品製造業
皮革、毛皮及</t>
  </si>
  <si>
    <t>木竹製品製造業</t>
  </si>
  <si>
    <t>及紙製品製造業
紙漿、紙</t>
  </si>
  <si>
    <t>家具製造業</t>
  </si>
  <si>
    <t xml:space="preserve">其他製造業
</t>
  </si>
  <si>
    <t>媒體複製業
印刷及資料儲存</t>
  </si>
  <si>
    <t>製品製造業
藥品及醫用化學</t>
  </si>
  <si>
    <t>民國103年底</t>
  </si>
  <si>
    <t>民國104年底</t>
  </si>
  <si>
    <t>民國105年底</t>
  </si>
  <si>
    <t>民國106年底</t>
  </si>
  <si>
    <t xml:space="preserve"> 表 5-1、 本區工</t>
  </si>
  <si>
    <t>廠登記家數</t>
  </si>
  <si>
    <t>表 5-2、 本區自來水供水普及率</t>
  </si>
  <si>
    <t>人　　口　　數　（人）</t>
  </si>
  <si>
    <t>供水普及率</t>
  </si>
  <si>
    <t>行政區域人口數</t>
  </si>
  <si>
    <t>供水區域人口數</t>
  </si>
  <si>
    <t>實際供水人口數</t>
  </si>
  <si>
    <t>B/A×100</t>
  </si>
  <si>
    <t>A</t>
  </si>
  <si>
    <t>B</t>
  </si>
  <si>
    <t>(%)</t>
  </si>
  <si>
    <t>民國99年</t>
  </si>
  <si>
    <t>民國100年</t>
  </si>
  <si>
    <t>民國101年</t>
  </si>
  <si>
    <t>民國102年</t>
  </si>
  <si>
    <t>民國103年</t>
  </si>
  <si>
    <t>民國104年</t>
  </si>
  <si>
    <t>民國105年</t>
  </si>
  <si>
    <t>民國106年</t>
  </si>
  <si>
    <t>民國107年底</t>
  </si>
  <si>
    <t>民國107年</t>
  </si>
  <si>
    <t>都市計畫人口數(人)</t>
  </si>
  <si>
    <t>計畫人口數
(2)</t>
  </si>
  <si>
    <t>現況人口數
(3)</t>
  </si>
  <si>
    <t>都市計畫人口數密度(人/平方公里)</t>
  </si>
  <si>
    <t>計畫人口密度
(2)/(1)</t>
  </si>
  <si>
    <t>現況人口密度
(3)/(1)</t>
  </si>
  <si>
    <t>瀝青路面</t>
  </si>
  <si>
    <t>新闢</t>
  </si>
  <si>
    <t>年別</t>
  </si>
  <si>
    <t>民國99年</t>
  </si>
  <si>
    <t>民國100年</t>
  </si>
  <si>
    <t>民國101年</t>
  </si>
  <si>
    <t>民國102年</t>
  </si>
  <si>
    <t>民國103年</t>
  </si>
  <si>
    <t>民國104年</t>
  </si>
  <si>
    <t>民國105年</t>
  </si>
  <si>
    <t>民國106年</t>
  </si>
  <si>
    <t>民國107年</t>
  </si>
  <si>
    <t>拓寬</t>
  </si>
  <si>
    <t>水泥混凝土路面</t>
  </si>
  <si>
    <t>石子路面</t>
  </si>
  <si>
    <t>沙土路面</t>
  </si>
  <si>
    <t>道路(包括廣場)(平方公尺)</t>
  </si>
  <si>
    <t>鋼筋混凝橋</t>
  </si>
  <si>
    <t>座</t>
  </si>
  <si>
    <t>面積
平方公尺</t>
  </si>
  <si>
    <t>其他</t>
  </si>
  <si>
    <t>橋樑</t>
  </si>
  <si>
    <t>下水道</t>
  </si>
  <si>
    <t>雨水下水道</t>
  </si>
  <si>
    <t>抽水站</t>
  </si>
  <si>
    <t>座</t>
  </si>
  <si>
    <t>抽水量
m3/秒</t>
  </si>
  <si>
    <t>排水幹支線
公尺</t>
  </si>
  <si>
    <t>污水下水道</t>
  </si>
  <si>
    <t>污水處理廠</t>
  </si>
  <si>
    <t>處</t>
  </si>
  <si>
    <t>m3/日</t>
  </si>
  <si>
    <t>污水幹支線
公尺</t>
  </si>
  <si>
    <t>公園</t>
  </si>
  <si>
    <t>面積
(平方公尺)</t>
  </si>
  <si>
    <t>總計</t>
  </si>
  <si>
    <t>綠地</t>
  </si>
  <si>
    <t>廣場</t>
  </si>
  <si>
    <t>兒童
遊樂場</t>
  </si>
  <si>
    <t>道路、人行步道</t>
  </si>
  <si>
    <t>停車場</t>
  </si>
  <si>
    <t>加油站</t>
  </si>
  <si>
    <t>市場</t>
  </si>
  <si>
    <t>學校</t>
  </si>
  <si>
    <t>墓地</t>
  </si>
  <si>
    <t>變電所、電力、事業用地</t>
  </si>
  <si>
    <t>郵政、電信用地</t>
  </si>
  <si>
    <t>環保設施用地</t>
  </si>
  <si>
    <t>醫療衛生機構</t>
  </si>
  <si>
    <t>民用航空站、機場</t>
  </si>
  <si>
    <t>其他
用地</t>
  </si>
  <si>
    <t>社教
機構</t>
  </si>
  <si>
    <t>機關
用地</t>
  </si>
  <si>
    <t>溝渠
河道</t>
  </si>
  <si>
    <t>港埠
用地</t>
  </si>
  <si>
    <t>單位:公頃</t>
  </si>
  <si>
    <t>捷運系統、交通、車站、鐵路</t>
  </si>
  <si>
    <t>舖裝</t>
  </si>
  <si>
    <t>表 5-3、 本區都市計畫區面積及人口</t>
  </si>
  <si>
    <t>都市計畫區面積(1)
(平方公里)</t>
  </si>
  <si>
    <t>民國108年底</t>
  </si>
  <si>
    <t>年底別</t>
  </si>
  <si>
    <t>民國108年</t>
  </si>
  <si>
    <t>　　　　　　　　　　　　　  表 5-4、 本區都市計畫區域</t>
  </si>
  <si>
    <t>內公共工程實施數量</t>
  </si>
  <si>
    <t>設施用地已闢建面積</t>
  </si>
  <si>
    <t>　　　　　　　　　　　　　  表 5-5、 本區都市計畫公共</t>
  </si>
  <si>
    <t>資料來源：桃園市政府經濟發展局</t>
  </si>
  <si>
    <t>資料來源：台灣自來水公司。</t>
  </si>
  <si>
    <t>資料來源：桃園市政府都市發展局。</t>
  </si>
  <si>
    <t>資料來源：桃園市政府都市發展局。</t>
  </si>
  <si>
    <t>資料來源：桃園市政府工務局。</t>
  </si>
  <si>
    <t>體育場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</si>
</sst>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;[Red]#,##0"/>
    <numFmt numFmtId="183" formatCode="#,##0_ "/>
    <numFmt numFmtId="184" formatCode="#,##0.00_ "/>
    <numFmt numFmtId="185" formatCode="#,##0_);\(#,##0\)"/>
    <numFmt numFmtId="186" formatCode="#,##0.00;[Red]#,##0.00"/>
    <numFmt numFmtId="187" formatCode="#,##0.00_);\(#,##0.00\)"/>
    <numFmt numFmtId="188" formatCode="[$-404]AM/PM\ hh:mm:ss"/>
    <numFmt numFmtId="189" formatCode="0.00_ "/>
  </numFmts>
  <fonts count="48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9.5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標楷體"/>
      <family val="4"/>
    </font>
    <font>
      <sz val="9"/>
      <name val="標楷體"/>
      <family val="4"/>
    </font>
    <font>
      <b/>
      <sz val="16"/>
      <name val="標楷體"/>
      <family val="4"/>
    </font>
    <font>
      <b/>
      <sz val="11"/>
      <name val="標楷體"/>
      <family val="4"/>
    </font>
    <font>
      <sz val="12"/>
      <name val="標楷體"/>
      <family val="4"/>
    </font>
    <font>
      <sz val="6"/>
      <name val="Times New Roman"/>
      <family val="1"/>
    </font>
    <font>
      <b/>
      <sz val="9.5"/>
      <name val="標楷體"/>
      <family val="4"/>
    </font>
    <font>
      <sz val="9"/>
      <name val="華康粗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20" borderId="0" applyNumberFormat="0" applyBorder="0" applyAlignment="0" applyProtection="0"/>
    <xf numFmtId="9" fontId="0" fillId="0" borderId="0" applyFont="0" applyFill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2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2" applyNumberFormat="0" applyAlignment="0" applyProtection="0"/>
    <xf numFmtId="0" fontId="44" fillId="21" borderId="8" applyNumberFormat="0" applyAlignment="0" applyProtection="0"/>
    <xf numFmtId="0" fontId="45" fillId="30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2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182" fontId="5" fillId="0" borderId="11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distributed" vertical="center"/>
    </xf>
    <xf numFmtId="0" fontId="9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3" fontId="5" fillId="0" borderId="0" xfId="0" applyNumberFormat="1" applyFont="1" applyAlignment="1">
      <alignment horizontal="center" vertical="center"/>
    </xf>
    <xf numFmtId="43" fontId="5" fillId="0" borderId="0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right" vertical="center"/>
    </xf>
    <xf numFmtId="41" fontId="11" fillId="0" borderId="12" xfId="0" applyNumberFormat="1" applyFont="1" applyBorder="1" applyAlignment="1">
      <alignment horizontal="right" vertical="center"/>
    </xf>
    <xf numFmtId="41" fontId="5" fillId="0" borderId="13" xfId="0" applyNumberFormat="1" applyFont="1" applyBorder="1" applyAlignment="1">
      <alignment horizontal="right" vertical="center"/>
    </xf>
    <xf numFmtId="41" fontId="5" fillId="0" borderId="14" xfId="0" applyNumberFormat="1" applyFont="1" applyBorder="1" applyAlignment="1">
      <alignment horizontal="right" vertical="center"/>
    </xf>
    <xf numFmtId="41" fontId="11" fillId="0" borderId="13" xfId="0" applyNumberFormat="1" applyFont="1" applyBorder="1" applyAlignment="1">
      <alignment horizontal="right" vertical="center"/>
    </xf>
    <xf numFmtId="41" fontId="5" fillId="0" borderId="15" xfId="0" applyNumberFormat="1" applyFont="1" applyBorder="1" applyAlignment="1">
      <alignment horizontal="right" vertical="center"/>
    </xf>
    <xf numFmtId="41" fontId="11" fillId="0" borderId="15" xfId="0" applyNumberFormat="1" applyFont="1" applyBorder="1" applyAlignment="1">
      <alignment horizontal="right" vertical="center"/>
    </xf>
    <xf numFmtId="41" fontId="11" fillId="0" borderId="16" xfId="0" applyNumberFormat="1" applyFont="1" applyBorder="1" applyAlignment="1">
      <alignment horizontal="right" vertical="center"/>
    </xf>
    <xf numFmtId="41" fontId="5" fillId="0" borderId="16" xfId="0" applyNumberFormat="1" applyFont="1" applyBorder="1" applyAlignment="1">
      <alignment horizontal="right" vertical="center"/>
    </xf>
    <xf numFmtId="41" fontId="5" fillId="0" borderId="1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8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83" fontId="5" fillId="0" borderId="11" xfId="0" applyNumberFormat="1" applyFont="1" applyBorder="1" applyAlignment="1">
      <alignment horizontal="right" vertical="center"/>
    </xf>
    <xf numFmtId="183" fontId="5" fillId="0" borderId="12" xfId="0" applyNumberFormat="1" applyFont="1" applyBorder="1" applyAlignment="1">
      <alignment horizontal="right" vertical="center"/>
    </xf>
    <xf numFmtId="183" fontId="5" fillId="0" borderId="13" xfId="0" applyNumberFormat="1" applyFont="1" applyBorder="1" applyAlignment="1">
      <alignment horizontal="right" vertical="center"/>
    </xf>
    <xf numFmtId="184" fontId="5" fillId="0" borderId="14" xfId="0" applyNumberFormat="1" applyFont="1" applyBorder="1" applyAlignment="1">
      <alignment horizontal="right" vertical="center"/>
    </xf>
    <xf numFmtId="183" fontId="5" fillId="0" borderId="18" xfId="0" applyNumberFormat="1" applyFont="1" applyBorder="1" applyAlignment="1">
      <alignment horizontal="right" vertical="center"/>
    </xf>
    <xf numFmtId="183" fontId="5" fillId="0" borderId="15" xfId="0" applyNumberFormat="1" applyFont="1" applyBorder="1" applyAlignment="1">
      <alignment horizontal="right" vertical="center"/>
    </xf>
    <xf numFmtId="184" fontId="5" fillId="0" borderId="17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left" vertical="center"/>
    </xf>
    <xf numFmtId="185" fontId="5" fillId="0" borderId="19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12" fillId="0" borderId="10" xfId="0" applyFont="1" applyBorder="1" applyAlignment="1">
      <alignment horizontal="center" vertical="center"/>
    </xf>
    <xf numFmtId="182" fontId="12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right" vertical="center"/>
    </xf>
    <xf numFmtId="41" fontId="13" fillId="0" borderId="12" xfId="0" applyNumberFormat="1" applyFont="1" applyBorder="1" applyAlignment="1">
      <alignment horizontal="right" vertical="center"/>
    </xf>
    <xf numFmtId="41" fontId="5" fillId="0" borderId="11" xfId="0" applyNumberFormat="1" applyFont="1" applyBorder="1" applyAlignment="1">
      <alignment horizontal="right" vertical="center"/>
    </xf>
    <xf numFmtId="41" fontId="13" fillId="0" borderId="13" xfId="0" applyNumberFormat="1" applyFont="1" applyBorder="1" applyAlignment="1">
      <alignment horizontal="right" vertical="center"/>
    </xf>
    <xf numFmtId="41" fontId="2" fillId="0" borderId="11" xfId="0" applyNumberFormat="1" applyFont="1" applyBorder="1" applyAlignment="1">
      <alignment horizontal="right" vertical="center"/>
    </xf>
    <xf numFmtId="41" fontId="2" fillId="0" borderId="15" xfId="0" applyNumberFormat="1" applyFont="1" applyBorder="1" applyAlignment="1">
      <alignment horizontal="right" vertical="center"/>
    </xf>
    <xf numFmtId="41" fontId="13" fillId="0" borderId="15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41" fontId="5" fillId="0" borderId="18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83" fontId="5" fillId="0" borderId="16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89" fontId="7" fillId="0" borderId="16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 wrapText="1"/>
    </xf>
    <xf numFmtId="41" fontId="13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3" fontId="5" fillId="0" borderId="18" xfId="0" applyNumberFormat="1" applyFont="1" applyBorder="1" applyAlignment="1">
      <alignment vertical="center"/>
    </xf>
    <xf numFmtId="43" fontId="5" fillId="0" borderId="15" xfId="0" applyNumberFormat="1" applyFont="1" applyBorder="1" applyAlignment="1">
      <alignment vertical="center"/>
    </xf>
    <xf numFmtId="185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85" fontId="5" fillId="0" borderId="0" xfId="0" applyNumberFormat="1" applyFont="1" applyBorder="1" applyAlignment="1">
      <alignment vertical="center"/>
    </xf>
    <xf numFmtId="41" fontId="13" fillId="0" borderId="16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41" fontId="13" fillId="0" borderId="17" xfId="0" applyNumberFormat="1" applyFont="1" applyBorder="1" applyAlignment="1">
      <alignment horizontal="right" vertical="center"/>
    </xf>
    <xf numFmtId="184" fontId="5" fillId="0" borderId="13" xfId="0" applyNumberFormat="1" applyFont="1" applyBorder="1" applyAlignment="1">
      <alignment horizontal="right" vertical="center"/>
    </xf>
    <xf numFmtId="43" fontId="5" fillId="0" borderId="13" xfId="0" applyNumberFormat="1" applyFont="1" applyBorder="1" applyAlignment="1">
      <alignment horizontal="right" vertical="center"/>
    </xf>
    <xf numFmtId="43" fontId="5" fillId="0" borderId="12" xfId="0" applyNumberFormat="1" applyFont="1" applyBorder="1" applyAlignment="1">
      <alignment horizontal="right" vertical="center"/>
    </xf>
    <xf numFmtId="43" fontId="5" fillId="0" borderId="11" xfId="0" applyNumberFormat="1" applyFont="1" applyBorder="1" applyAlignment="1">
      <alignment horizontal="right" vertical="center"/>
    </xf>
    <xf numFmtId="43" fontId="5" fillId="0" borderId="15" xfId="0" applyNumberFormat="1" applyFont="1" applyBorder="1" applyAlignment="1">
      <alignment horizontal="right" vertical="center"/>
    </xf>
    <xf numFmtId="43" fontId="13" fillId="0" borderId="15" xfId="0" applyNumberFormat="1" applyFont="1" applyBorder="1" applyAlignment="1">
      <alignment horizontal="right" vertical="center"/>
    </xf>
    <xf numFmtId="43" fontId="13" fillId="0" borderId="16" xfId="0" applyNumberFormat="1" applyFont="1" applyBorder="1" applyAlignment="1">
      <alignment horizontal="right" vertical="center"/>
    </xf>
    <xf numFmtId="43" fontId="13" fillId="0" borderId="10" xfId="0" applyNumberFormat="1" applyFont="1" applyBorder="1" applyAlignment="1">
      <alignment horizontal="right" vertical="center"/>
    </xf>
    <xf numFmtId="43" fontId="5" fillId="0" borderId="0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1" xfId="0" applyFont="1" applyBorder="1" applyAlignment="1">
      <alignment horizontal="center" vertical="distributed" textRotation="255" wrapText="1"/>
    </xf>
    <xf numFmtId="0" fontId="7" fillId="0" borderId="22" xfId="0" applyFont="1" applyBorder="1" applyAlignment="1">
      <alignment horizontal="center" vertical="distributed" textRotation="255" wrapText="1"/>
    </xf>
    <xf numFmtId="0" fontId="7" fillId="0" borderId="27" xfId="0" applyFont="1" applyBorder="1" applyAlignment="1">
      <alignment horizontal="center" vertical="distributed" textRotation="255" wrapText="1"/>
    </xf>
    <xf numFmtId="0" fontId="7" fillId="0" borderId="23" xfId="0" applyFont="1" applyBorder="1" applyAlignment="1">
      <alignment horizontal="center" vertical="distributed" textRotation="255" wrapText="1"/>
    </xf>
    <xf numFmtId="0" fontId="7" fillId="0" borderId="28" xfId="0" applyFont="1" applyBorder="1" applyAlignment="1">
      <alignment horizontal="center" vertical="center" wrapText="1"/>
    </xf>
    <xf numFmtId="189" fontId="7" fillId="0" borderId="12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distributed" vertical="center"/>
    </xf>
    <xf numFmtId="43" fontId="5" fillId="0" borderId="11" xfId="0" applyNumberFormat="1" applyFont="1" applyBorder="1" applyAlignment="1">
      <alignment vertical="center"/>
    </xf>
    <xf numFmtId="43" fontId="5" fillId="0" borderId="13" xfId="0" applyNumberFormat="1" applyFont="1" applyBorder="1" applyAlignment="1">
      <alignment vertical="center"/>
    </xf>
    <xf numFmtId="43" fontId="13" fillId="0" borderId="13" xfId="0" applyNumberFormat="1" applyFont="1" applyBorder="1" applyAlignment="1">
      <alignment horizontal="right" vertical="center"/>
    </xf>
    <xf numFmtId="43" fontId="13" fillId="0" borderId="12" xfId="0" applyNumberFormat="1" applyFont="1" applyBorder="1" applyAlignment="1">
      <alignment horizontal="right" vertical="center"/>
    </xf>
    <xf numFmtId="43" fontId="13" fillId="0" borderId="0" xfId="0" applyNumberFormat="1" applyFont="1" applyBorder="1" applyAlignment="1">
      <alignment horizontal="right" vertical="center"/>
    </xf>
    <xf numFmtId="186" fontId="5" fillId="0" borderId="13" xfId="0" applyNumberFormat="1" applyFont="1" applyBorder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6" fontId="5" fillId="0" borderId="15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41" fontId="2" fillId="0" borderId="12" xfId="0" applyNumberFormat="1" applyFont="1" applyBorder="1" applyAlignment="1">
      <alignment horizontal="right" vertical="center"/>
    </xf>
    <xf numFmtId="41" fontId="2" fillId="0" borderId="16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43" fontId="5" fillId="0" borderId="12" xfId="0" applyNumberFormat="1" applyFont="1" applyBorder="1" applyAlignment="1">
      <alignment vertical="center"/>
    </xf>
    <xf numFmtId="43" fontId="5" fillId="0" borderId="16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10" fillId="0" borderId="25" xfId="0" applyFont="1" applyBorder="1" applyAlignment="1">
      <alignment horizontal="distributed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43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7" fillId="0" borderId="4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"/>
  <sheetViews>
    <sheetView zoomScalePageLayoutView="0" workbookViewId="0" topLeftCell="A1">
      <pane xSplit="15" ySplit="4" topLeftCell="P11" activePane="bottomRight" state="frozen"/>
      <selection pane="topLeft" activeCell="A1" sqref="A1"/>
      <selection pane="topRight" activeCell="P1" sqref="P1"/>
      <selection pane="bottomLeft" activeCell="A10" sqref="A10"/>
      <selection pane="bottomRight" activeCell="B13" sqref="B13"/>
    </sheetView>
  </sheetViews>
  <sheetFormatPr defaultColWidth="9.00390625" defaultRowHeight="16.5"/>
  <cols>
    <col min="1" max="1" width="14.125" style="1" customWidth="1"/>
    <col min="2" max="13" width="5.50390625" style="1" customWidth="1"/>
    <col min="14" max="20" width="5.625" style="1" customWidth="1"/>
    <col min="21" max="21" width="6.75390625" style="1" customWidth="1"/>
    <col min="22" max="25" width="5.625" style="1" customWidth="1"/>
    <col min="26" max="27" width="5.375" style="1" customWidth="1"/>
    <col min="28" max="16384" width="9.00390625" style="1" customWidth="1"/>
  </cols>
  <sheetData>
    <row r="1" spans="1:27" s="3" customFormat="1" ht="18" customHeight="1">
      <c r="A1" s="62" t="s">
        <v>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/>
      <c r="T1" s="5"/>
      <c r="U1" s="5"/>
      <c r="V1" s="5"/>
      <c r="X1" s="6"/>
      <c r="Z1" s="14"/>
      <c r="AA1" s="14"/>
    </row>
    <row r="2" spans="1:27" s="2" customFormat="1" ht="18" customHeight="1">
      <c r="A2" s="117" t="s">
        <v>37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 t="s">
        <v>38</v>
      </c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</row>
    <row r="3" spans="1:27" s="3" customFormat="1" ht="18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7"/>
      <c r="N3" s="7"/>
      <c r="O3" s="7"/>
      <c r="P3" s="7"/>
      <c r="Q3" s="7"/>
      <c r="R3" s="7"/>
      <c r="S3" s="7"/>
      <c r="T3" s="7"/>
      <c r="U3" s="7"/>
      <c r="V3" s="7"/>
      <c r="W3" s="15"/>
      <c r="X3" s="7"/>
      <c r="Y3" s="7"/>
      <c r="Z3" s="15"/>
      <c r="AA3" s="15" t="s">
        <v>0</v>
      </c>
    </row>
    <row r="4" spans="1:27" s="3" customFormat="1" ht="114.75" customHeight="1" thickBot="1">
      <c r="A4" s="95" t="s">
        <v>8</v>
      </c>
      <c r="B4" s="96" t="s">
        <v>9</v>
      </c>
      <c r="C4" s="97" t="s">
        <v>4</v>
      </c>
      <c r="D4" s="97" t="s">
        <v>11</v>
      </c>
      <c r="E4" s="97" t="s">
        <v>5</v>
      </c>
      <c r="F4" s="97" t="s">
        <v>10</v>
      </c>
      <c r="G4" s="97" t="s">
        <v>26</v>
      </c>
      <c r="H4" s="97" t="s">
        <v>27</v>
      </c>
      <c r="I4" s="97" t="s">
        <v>28</v>
      </c>
      <c r="J4" s="97" t="s">
        <v>31</v>
      </c>
      <c r="K4" s="97" t="s">
        <v>12</v>
      </c>
      <c r="L4" s="97" t="s">
        <v>6</v>
      </c>
      <c r="M4" s="97" t="s">
        <v>7</v>
      </c>
      <c r="N4" s="98" t="s">
        <v>32</v>
      </c>
      <c r="O4" s="98" t="s">
        <v>13</v>
      </c>
      <c r="P4" s="97" t="s">
        <v>14</v>
      </c>
      <c r="Q4" s="97" t="s">
        <v>1</v>
      </c>
      <c r="R4" s="97" t="s">
        <v>15</v>
      </c>
      <c r="S4" s="97" t="s">
        <v>16</v>
      </c>
      <c r="T4" s="97" t="s">
        <v>2</v>
      </c>
      <c r="U4" s="97" t="s">
        <v>21</v>
      </c>
      <c r="V4" s="97" t="s">
        <v>17</v>
      </c>
      <c r="W4" s="97" t="s">
        <v>18</v>
      </c>
      <c r="X4" s="97" t="s">
        <v>19</v>
      </c>
      <c r="Y4" s="97" t="s">
        <v>20</v>
      </c>
      <c r="Z4" s="97" t="s">
        <v>29</v>
      </c>
      <c r="AA4" s="99" t="s">
        <v>30</v>
      </c>
    </row>
    <row r="5" spans="1:28" s="3" customFormat="1" ht="46.5" customHeight="1">
      <c r="A5" s="10" t="s">
        <v>23</v>
      </c>
      <c r="B5" s="11">
        <v>298</v>
      </c>
      <c r="C5" s="20">
        <v>15</v>
      </c>
      <c r="D5" s="20">
        <v>2</v>
      </c>
      <c r="E5" s="20">
        <v>24</v>
      </c>
      <c r="F5" s="21">
        <v>0</v>
      </c>
      <c r="G5" s="21">
        <v>0</v>
      </c>
      <c r="H5" s="22">
        <v>10</v>
      </c>
      <c r="I5" s="22">
        <v>12</v>
      </c>
      <c r="J5" s="22">
        <v>2</v>
      </c>
      <c r="K5" s="22">
        <v>1</v>
      </c>
      <c r="L5" s="22">
        <v>4</v>
      </c>
      <c r="M5" s="22">
        <v>15</v>
      </c>
      <c r="N5" s="20">
        <v>2</v>
      </c>
      <c r="O5" s="20">
        <v>5</v>
      </c>
      <c r="P5" s="20">
        <v>19</v>
      </c>
      <c r="Q5" s="20">
        <v>13</v>
      </c>
      <c r="R5" s="20">
        <v>14</v>
      </c>
      <c r="S5" s="20">
        <v>40</v>
      </c>
      <c r="T5" s="20">
        <v>22</v>
      </c>
      <c r="U5" s="20">
        <v>5</v>
      </c>
      <c r="V5" s="20">
        <v>13</v>
      </c>
      <c r="W5" s="20">
        <v>47</v>
      </c>
      <c r="X5" s="20">
        <v>10</v>
      </c>
      <c r="Y5" s="20">
        <v>3</v>
      </c>
      <c r="Z5" s="22">
        <v>6</v>
      </c>
      <c r="AA5" s="23">
        <v>14</v>
      </c>
      <c r="AB5" s="18"/>
    </row>
    <row r="6" spans="1:28" s="3" customFormat="1" ht="46.5" customHeight="1">
      <c r="A6" s="10" t="s">
        <v>22</v>
      </c>
      <c r="B6" s="11">
        <v>314</v>
      </c>
      <c r="C6" s="20">
        <v>16</v>
      </c>
      <c r="D6" s="20">
        <v>2</v>
      </c>
      <c r="E6" s="20">
        <v>23</v>
      </c>
      <c r="F6" s="21">
        <v>0</v>
      </c>
      <c r="G6" s="21">
        <v>0</v>
      </c>
      <c r="H6" s="22">
        <v>11</v>
      </c>
      <c r="I6" s="22">
        <v>12</v>
      </c>
      <c r="J6" s="22">
        <v>1</v>
      </c>
      <c r="K6" s="22">
        <v>1</v>
      </c>
      <c r="L6" s="22">
        <v>3</v>
      </c>
      <c r="M6" s="22">
        <v>14</v>
      </c>
      <c r="N6" s="20">
        <v>2</v>
      </c>
      <c r="O6" s="20">
        <v>6</v>
      </c>
      <c r="P6" s="20">
        <v>24</v>
      </c>
      <c r="Q6" s="20">
        <v>13</v>
      </c>
      <c r="R6" s="20">
        <v>14</v>
      </c>
      <c r="S6" s="20">
        <v>41</v>
      </c>
      <c r="T6" s="20">
        <v>19</v>
      </c>
      <c r="U6" s="20">
        <v>6</v>
      </c>
      <c r="V6" s="20">
        <v>15</v>
      </c>
      <c r="W6" s="20">
        <v>53</v>
      </c>
      <c r="X6" s="20">
        <v>12</v>
      </c>
      <c r="Y6" s="20">
        <v>5</v>
      </c>
      <c r="Z6" s="22">
        <v>6</v>
      </c>
      <c r="AA6" s="23">
        <v>15</v>
      </c>
      <c r="AB6" s="18"/>
    </row>
    <row r="7" spans="1:28" s="3" customFormat="1" ht="46.5" customHeight="1">
      <c r="A7" s="10" t="s">
        <v>24</v>
      </c>
      <c r="B7" s="16">
        <v>337</v>
      </c>
      <c r="C7" s="22">
        <v>17</v>
      </c>
      <c r="D7" s="20">
        <v>2</v>
      </c>
      <c r="E7" s="22">
        <v>24</v>
      </c>
      <c r="F7" s="21">
        <v>0</v>
      </c>
      <c r="G7" s="21">
        <v>0</v>
      </c>
      <c r="H7" s="22">
        <v>11</v>
      </c>
      <c r="I7" s="22">
        <v>13</v>
      </c>
      <c r="J7" s="22">
        <v>1</v>
      </c>
      <c r="K7" s="22">
        <v>1</v>
      </c>
      <c r="L7" s="22">
        <v>6</v>
      </c>
      <c r="M7" s="22">
        <v>14</v>
      </c>
      <c r="N7" s="20">
        <v>2</v>
      </c>
      <c r="O7" s="22">
        <v>6</v>
      </c>
      <c r="P7" s="22">
        <v>27</v>
      </c>
      <c r="Q7" s="22">
        <v>12</v>
      </c>
      <c r="R7" s="22">
        <v>15</v>
      </c>
      <c r="S7" s="22">
        <v>46</v>
      </c>
      <c r="T7" s="22">
        <v>18</v>
      </c>
      <c r="U7" s="22">
        <v>6</v>
      </c>
      <c r="V7" s="22">
        <v>15</v>
      </c>
      <c r="W7" s="22">
        <v>57</v>
      </c>
      <c r="X7" s="22">
        <v>14</v>
      </c>
      <c r="Y7" s="22">
        <v>5</v>
      </c>
      <c r="Z7" s="22">
        <v>7</v>
      </c>
      <c r="AA7" s="23">
        <v>18</v>
      </c>
      <c r="AB7" s="18"/>
    </row>
    <row r="8" spans="1:28" s="17" customFormat="1" ht="46.5" customHeight="1">
      <c r="A8" s="10" t="s">
        <v>25</v>
      </c>
      <c r="B8" s="16">
        <v>362</v>
      </c>
      <c r="C8" s="22">
        <v>18</v>
      </c>
      <c r="D8" s="22">
        <v>2</v>
      </c>
      <c r="E8" s="22">
        <v>26</v>
      </c>
      <c r="F8" s="24">
        <v>0</v>
      </c>
      <c r="G8" s="21">
        <v>0</v>
      </c>
      <c r="H8" s="22">
        <v>11</v>
      </c>
      <c r="I8" s="22">
        <v>12</v>
      </c>
      <c r="J8" s="22">
        <v>1</v>
      </c>
      <c r="K8" s="22">
        <v>2</v>
      </c>
      <c r="L8" s="22">
        <v>5</v>
      </c>
      <c r="M8" s="22">
        <v>17</v>
      </c>
      <c r="N8" s="20">
        <v>2</v>
      </c>
      <c r="O8" s="22">
        <v>6</v>
      </c>
      <c r="P8" s="22">
        <v>26</v>
      </c>
      <c r="Q8" s="22">
        <v>20</v>
      </c>
      <c r="R8" s="22">
        <v>17</v>
      </c>
      <c r="S8" s="22">
        <v>55</v>
      </c>
      <c r="T8" s="22">
        <v>17</v>
      </c>
      <c r="U8" s="22">
        <v>5</v>
      </c>
      <c r="V8" s="22">
        <v>16</v>
      </c>
      <c r="W8" s="22">
        <v>58</v>
      </c>
      <c r="X8" s="22">
        <v>15</v>
      </c>
      <c r="Y8" s="22">
        <v>5</v>
      </c>
      <c r="Z8" s="22">
        <v>7</v>
      </c>
      <c r="AA8" s="23">
        <v>19</v>
      </c>
      <c r="AB8" s="19"/>
    </row>
    <row r="9" spans="1:28" s="3" customFormat="1" ht="46.5" customHeight="1">
      <c r="A9" s="10" t="s">
        <v>33</v>
      </c>
      <c r="B9" s="16">
        <v>371</v>
      </c>
      <c r="C9" s="22">
        <v>21</v>
      </c>
      <c r="D9" s="22">
        <v>2</v>
      </c>
      <c r="E9" s="22">
        <v>24</v>
      </c>
      <c r="F9" s="24">
        <v>0</v>
      </c>
      <c r="G9" s="21">
        <v>0</v>
      </c>
      <c r="H9" s="22">
        <v>11</v>
      </c>
      <c r="I9" s="22">
        <v>12</v>
      </c>
      <c r="J9" s="22">
        <v>1</v>
      </c>
      <c r="K9" s="22">
        <v>2</v>
      </c>
      <c r="L9" s="22">
        <v>5</v>
      </c>
      <c r="M9" s="22">
        <v>16</v>
      </c>
      <c r="N9" s="20">
        <v>2</v>
      </c>
      <c r="O9" s="22">
        <v>7</v>
      </c>
      <c r="P9" s="22">
        <v>30</v>
      </c>
      <c r="Q9" s="22">
        <v>20</v>
      </c>
      <c r="R9" s="22">
        <v>17</v>
      </c>
      <c r="S9" s="22">
        <v>61</v>
      </c>
      <c r="T9" s="22">
        <v>16</v>
      </c>
      <c r="U9" s="22">
        <v>5</v>
      </c>
      <c r="V9" s="22">
        <v>16</v>
      </c>
      <c r="W9" s="22">
        <v>59</v>
      </c>
      <c r="X9" s="22">
        <v>15</v>
      </c>
      <c r="Y9" s="22">
        <v>5</v>
      </c>
      <c r="Z9" s="22">
        <v>7</v>
      </c>
      <c r="AA9" s="23">
        <v>17</v>
      </c>
      <c r="AB9" s="18"/>
    </row>
    <row r="10" spans="1:28" s="17" customFormat="1" ht="46.5" customHeight="1">
      <c r="A10" s="10" t="s">
        <v>34</v>
      </c>
      <c r="B10" s="16">
        <f>SUM(C10:AA10)</f>
        <v>385</v>
      </c>
      <c r="C10" s="22">
        <v>21</v>
      </c>
      <c r="D10" s="22">
        <v>2</v>
      </c>
      <c r="E10" s="22">
        <v>24</v>
      </c>
      <c r="F10" s="24">
        <v>0</v>
      </c>
      <c r="G10" s="21">
        <v>0</v>
      </c>
      <c r="H10" s="22">
        <v>11</v>
      </c>
      <c r="I10" s="22">
        <v>13</v>
      </c>
      <c r="J10" s="22">
        <v>1</v>
      </c>
      <c r="K10" s="22">
        <v>1</v>
      </c>
      <c r="L10" s="22">
        <v>4</v>
      </c>
      <c r="M10" s="22">
        <v>15</v>
      </c>
      <c r="N10" s="20">
        <v>2</v>
      </c>
      <c r="O10" s="22">
        <v>8</v>
      </c>
      <c r="P10" s="22">
        <v>33</v>
      </c>
      <c r="Q10" s="22">
        <v>21</v>
      </c>
      <c r="R10" s="22">
        <v>16</v>
      </c>
      <c r="S10" s="22">
        <v>71</v>
      </c>
      <c r="T10" s="22">
        <v>14</v>
      </c>
      <c r="U10" s="22">
        <v>5</v>
      </c>
      <c r="V10" s="22">
        <v>17</v>
      </c>
      <c r="W10" s="22">
        <v>62</v>
      </c>
      <c r="X10" s="22">
        <v>15</v>
      </c>
      <c r="Y10" s="22">
        <v>5</v>
      </c>
      <c r="Z10" s="22">
        <v>7</v>
      </c>
      <c r="AA10" s="23">
        <v>17</v>
      </c>
      <c r="AB10" s="19"/>
    </row>
    <row r="11" spans="1:28" s="3" customFormat="1" ht="46.5" customHeight="1">
      <c r="A11" s="10" t="s">
        <v>35</v>
      </c>
      <c r="B11" s="16">
        <v>406</v>
      </c>
      <c r="C11" s="22">
        <v>27</v>
      </c>
      <c r="D11" s="22">
        <v>2</v>
      </c>
      <c r="E11" s="22">
        <v>28</v>
      </c>
      <c r="F11" s="24">
        <v>0</v>
      </c>
      <c r="G11" s="21">
        <v>0</v>
      </c>
      <c r="H11" s="22">
        <v>12</v>
      </c>
      <c r="I11" s="22">
        <v>14</v>
      </c>
      <c r="J11" s="22">
        <v>1</v>
      </c>
      <c r="K11" s="22">
        <v>1</v>
      </c>
      <c r="L11" s="22">
        <v>3</v>
      </c>
      <c r="M11" s="22">
        <v>16</v>
      </c>
      <c r="N11" s="20">
        <v>2</v>
      </c>
      <c r="O11" s="22">
        <v>9</v>
      </c>
      <c r="P11" s="22">
        <v>34</v>
      </c>
      <c r="Q11" s="22">
        <v>21</v>
      </c>
      <c r="R11" s="22">
        <v>16</v>
      </c>
      <c r="S11" s="22">
        <v>81</v>
      </c>
      <c r="T11" s="22">
        <v>14</v>
      </c>
      <c r="U11" s="22">
        <v>5</v>
      </c>
      <c r="V11" s="22">
        <v>16</v>
      </c>
      <c r="W11" s="22">
        <v>66</v>
      </c>
      <c r="X11" s="22">
        <v>14</v>
      </c>
      <c r="Y11" s="22">
        <v>5</v>
      </c>
      <c r="Z11" s="22">
        <v>7</v>
      </c>
      <c r="AA11" s="23">
        <v>12</v>
      </c>
      <c r="AB11" s="18"/>
    </row>
    <row r="12" spans="1:28" s="3" customFormat="1" ht="46.5" customHeight="1">
      <c r="A12" s="10" t="s">
        <v>36</v>
      </c>
      <c r="B12" s="16">
        <v>417</v>
      </c>
      <c r="C12" s="22">
        <v>27</v>
      </c>
      <c r="D12" s="22">
        <v>3</v>
      </c>
      <c r="E12" s="22">
        <v>32</v>
      </c>
      <c r="F12" s="24">
        <v>0</v>
      </c>
      <c r="G12" s="21">
        <v>0</v>
      </c>
      <c r="H12" s="22">
        <v>13</v>
      </c>
      <c r="I12" s="22">
        <v>14</v>
      </c>
      <c r="J12" s="22">
        <v>1</v>
      </c>
      <c r="K12" s="22">
        <v>1</v>
      </c>
      <c r="L12" s="22">
        <v>3</v>
      </c>
      <c r="M12" s="22">
        <v>16</v>
      </c>
      <c r="N12" s="20">
        <v>2</v>
      </c>
      <c r="O12" s="22">
        <v>8</v>
      </c>
      <c r="P12" s="22">
        <v>33</v>
      </c>
      <c r="Q12" s="22">
        <v>23</v>
      </c>
      <c r="R12" s="22">
        <v>16</v>
      </c>
      <c r="S12" s="22">
        <v>83</v>
      </c>
      <c r="T12" s="22">
        <v>16</v>
      </c>
      <c r="U12" s="22">
        <v>5</v>
      </c>
      <c r="V12" s="22">
        <v>16</v>
      </c>
      <c r="W12" s="22">
        <v>69</v>
      </c>
      <c r="X12" s="22">
        <v>15</v>
      </c>
      <c r="Y12" s="22">
        <v>5</v>
      </c>
      <c r="Z12" s="22">
        <v>6</v>
      </c>
      <c r="AA12" s="23">
        <v>10</v>
      </c>
      <c r="AB12" s="18"/>
    </row>
    <row r="13" spans="1:28" s="3" customFormat="1" ht="46.5" customHeight="1">
      <c r="A13" s="10" t="s">
        <v>57</v>
      </c>
      <c r="B13" s="57">
        <f>SUM(C13:AA13)</f>
        <v>426</v>
      </c>
      <c r="C13" s="22">
        <v>30</v>
      </c>
      <c r="D13" s="22">
        <v>3</v>
      </c>
      <c r="E13" s="22">
        <v>31</v>
      </c>
      <c r="F13" s="24">
        <v>0</v>
      </c>
      <c r="G13" s="21">
        <v>0</v>
      </c>
      <c r="H13" s="22">
        <v>14</v>
      </c>
      <c r="I13" s="22">
        <v>15</v>
      </c>
      <c r="J13" s="22">
        <v>1</v>
      </c>
      <c r="K13" s="22">
        <v>1</v>
      </c>
      <c r="L13" s="22">
        <v>3</v>
      </c>
      <c r="M13" s="22">
        <v>16</v>
      </c>
      <c r="N13" s="20">
        <v>2</v>
      </c>
      <c r="O13" s="22">
        <v>8</v>
      </c>
      <c r="P13" s="22">
        <v>31</v>
      </c>
      <c r="Q13" s="22">
        <v>22</v>
      </c>
      <c r="R13" s="22">
        <v>16</v>
      </c>
      <c r="S13" s="22">
        <v>85</v>
      </c>
      <c r="T13" s="22">
        <v>15</v>
      </c>
      <c r="U13" s="22">
        <v>6</v>
      </c>
      <c r="V13" s="22">
        <v>16</v>
      </c>
      <c r="W13" s="22">
        <v>75</v>
      </c>
      <c r="X13" s="22">
        <v>14</v>
      </c>
      <c r="Y13" s="22">
        <v>5</v>
      </c>
      <c r="Z13" s="22">
        <v>6</v>
      </c>
      <c r="AA13" s="23">
        <v>11</v>
      </c>
      <c r="AB13" s="18"/>
    </row>
    <row r="14" spans="1:28" s="3" customFormat="1" ht="46.5" customHeight="1">
      <c r="A14" s="10" t="s">
        <v>125</v>
      </c>
      <c r="B14" s="57">
        <f>SUM(C14:AA14)</f>
        <v>441</v>
      </c>
      <c r="C14" s="22">
        <v>31</v>
      </c>
      <c r="D14" s="22">
        <v>2</v>
      </c>
      <c r="E14" s="22">
        <v>31</v>
      </c>
      <c r="F14" s="24">
        <v>0</v>
      </c>
      <c r="G14" s="21">
        <v>0</v>
      </c>
      <c r="H14" s="22">
        <v>15</v>
      </c>
      <c r="I14" s="22">
        <v>15</v>
      </c>
      <c r="J14" s="22">
        <v>1</v>
      </c>
      <c r="K14" s="22">
        <v>1</v>
      </c>
      <c r="L14" s="22">
        <v>3</v>
      </c>
      <c r="M14" s="22">
        <v>17</v>
      </c>
      <c r="N14" s="20">
        <v>2</v>
      </c>
      <c r="O14" s="22">
        <v>8</v>
      </c>
      <c r="P14" s="22">
        <v>34</v>
      </c>
      <c r="Q14" s="22">
        <v>22</v>
      </c>
      <c r="R14" s="22">
        <v>15</v>
      </c>
      <c r="S14" s="22">
        <v>89</v>
      </c>
      <c r="T14" s="22">
        <v>17</v>
      </c>
      <c r="U14" s="22">
        <v>5</v>
      </c>
      <c r="V14" s="22">
        <v>17</v>
      </c>
      <c r="W14" s="22">
        <v>82</v>
      </c>
      <c r="X14" s="22">
        <v>13</v>
      </c>
      <c r="Y14" s="22">
        <v>5</v>
      </c>
      <c r="Z14" s="22">
        <v>6</v>
      </c>
      <c r="AA14" s="23">
        <v>10</v>
      </c>
      <c r="AB14" s="18"/>
    </row>
    <row r="15" spans="1:28" s="3" customFormat="1" ht="46.5" customHeight="1" thickBot="1">
      <c r="A15" s="13"/>
      <c r="B15" s="63"/>
      <c r="C15" s="25"/>
      <c r="D15" s="25"/>
      <c r="E15" s="25"/>
      <c r="F15" s="26"/>
      <c r="G15" s="27"/>
      <c r="H15" s="25"/>
      <c r="I15" s="25"/>
      <c r="J15" s="25"/>
      <c r="K15" s="25"/>
      <c r="L15" s="25"/>
      <c r="M15" s="25"/>
      <c r="N15" s="28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9"/>
      <c r="AB15" s="18"/>
    </row>
    <row r="16" spans="1:27" s="3" customFormat="1" ht="24" customHeight="1">
      <c r="A16" s="12" t="s">
        <v>132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</sheetData>
  <sheetProtection/>
  <mergeCells count="2">
    <mergeCell ref="A2:M2"/>
    <mergeCell ref="N2:AA2"/>
  </mergeCells>
  <printOptions/>
  <pageMargins left="0.984251968503937" right="0.7874015748031497" top="0.7480314960629921" bottom="1.1811023622047245" header="0.31496062992125984" footer="0.984251968503937"/>
  <pageSetup firstPageNumber="51" useFirstPageNumber="1" horizontalDpi="300" verticalDpi="300" orientation="portrait" paperSize="9" r:id="rId1"/>
  <headerFooter>
    <oddFooter>&amp;C&amp;"+,粗體"-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pane xSplit="15" ySplit="6" topLeftCell="P7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A16" sqref="A16"/>
    </sheetView>
  </sheetViews>
  <sheetFormatPr defaultColWidth="9.00390625" defaultRowHeight="16.5"/>
  <cols>
    <col min="1" max="1" width="16.625" style="1" customWidth="1"/>
    <col min="2" max="5" width="15.25390625" style="1" customWidth="1"/>
    <col min="6" max="16384" width="9.00390625" style="1" customWidth="1"/>
  </cols>
  <sheetData>
    <row r="1" spans="1:5" s="3" customFormat="1" ht="19.5" customHeight="1">
      <c r="A1" s="62" t="s">
        <v>3</v>
      </c>
      <c r="B1" s="12"/>
      <c r="C1" s="12"/>
      <c r="D1" s="5"/>
      <c r="E1" s="5"/>
    </row>
    <row r="2" spans="1:5" ht="19.5" customHeight="1">
      <c r="A2" s="119" t="s">
        <v>39</v>
      </c>
      <c r="B2" s="119"/>
      <c r="C2" s="119"/>
      <c r="D2" s="119"/>
      <c r="E2" s="119"/>
    </row>
    <row r="3" spans="1:5" ht="15" customHeight="1" thickBot="1">
      <c r="A3" s="30"/>
      <c r="B3" s="31"/>
      <c r="C3" s="31"/>
      <c r="D3" s="31"/>
      <c r="E3" s="32"/>
    </row>
    <row r="4" spans="1:5" s="3" customFormat="1" ht="18.75" customHeight="1">
      <c r="A4" s="123" t="s">
        <v>126</v>
      </c>
      <c r="B4" s="120" t="s">
        <v>40</v>
      </c>
      <c r="C4" s="121"/>
      <c r="D4" s="122"/>
      <c r="E4" s="100" t="s">
        <v>41</v>
      </c>
    </row>
    <row r="5" spans="1:5" s="3" customFormat="1" ht="27" customHeight="1">
      <c r="A5" s="124"/>
      <c r="B5" s="33" t="s">
        <v>42</v>
      </c>
      <c r="C5" s="34" t="s">
        <v>43</v>
      </c>
      <c r="D5" s="34" t="s">
        <v>44</v>
      </c>
      <c r="E5" s="35" t="s">
        <v>45</v>
      </c>
    </row>
    <row r="6" spans="1:5" s="3" customFormat="1" ht="18.75" customHeight="1" thickBot="1">
      <c r="A6" s="125"/>
      <c r="B6" s="36" t="s">
        <v>46</v>
      </c>
      <c r="C6" s="37"/>
      <c r="D6" s="37" t="s">
        <v>47</v>
      </c>
      <c r="E6" s="38" t="s">
        <v>48</v>
      </c>
    </row>
    <row r="7" spans="1:5" s="3" customFormat="1" ht="51.75" customHeight="1">
      <c r="A7" s="10" t="s">
        <v>23</v>
      </c>
      <c r="B7" s="39">
        <v>49112</v>
      </c>
      <c r="C7" s="40">
        <v>49112</v>
      </c>
      <c r="D7" s="41">
        <v>44375</v>
      </c>
      <c r="E7" s="42">
        <v>90.35</v>
      </c>
    </row>
    <row r="8" spans="1:5" s="3" customFormat="1" ht="51.75" customHeight="1">
      <c r="A8" s="10" t="s">
        <v>22</v>
      </c>
      <c r="B8" s="39">
        <v>48652</v>
      </c>
      <c r="C8" s="40">
        <v>48652</v>
      </c>
      <c r="D8" s="41">
        <v>44896</v>
      </c>
      <c r="E8" s="42">
        <v>92.28</v>
      </c>
    </row>
    <row r="9" spans="1:5" s="3" customFormat="1" ht="51.75" customHeight="1">
      <c r="A9" s="10" t="s">
        <v>24</v>
      </c>
      <c r="B9" s="39">
        <v>48276</v>
      </c>
      <c r="C9" s="41">
        <v>48276</v>
      </c>
      <c r="D9" s="41">
        <v>44846</v>
      </c>
      <c r="E9" s="42">
        <v>92.9</v>
      </c>
    </row>
    <row r="10" spans="1:5" s="17" customFormat="1" ht="51.75" customHeight="1">
      <c r="A10" s="10" t="s">
        <v>25</v>
      </c>
      <c r="B10" s="39">
        <v>48025</v>
      </c>
      <c r="C10" s="41">
        <v>48025</v>
      </c>
      <c r="D10" s="41">
        <v>45035</v>
      </c>
      <c r="E10" s="42">
        <v>93.77</v>
      </c>
    </row>
    <row r="11" spans="1:5" s="3" customFormat="1" ht="51.75" customHeight="1">
      <c r="A11" s="10" t="s">
        <v>33</v>
      </c>
      <c r="B11" s="39">
        <f>C11</f>
        <v>48058</v>
      </c>
      <c r="C11" s="41">
        <v>48058</v>
      </c>
      <c r="D11" s="41">
        <v>45150</v>
      </c>
      <c r="E11" s="42">
        <v>93.95</v>
      </c>
    </row>
    <row r="12" spans="1:5" s="17" customFormat="1" ht="51.75" customHeight="1">
      <c r="A12" s="10" t="s">
        <v>34</v>
      </c>
      <c r="B12" s="39">
        <f>C12</f>
        <v>48409</v>
      </c>
      <c r="C12" s="41">
        <v>48409</v>
      </c>
      <c r="D12" s="41">
        <v>45480</v>
      </c>
      <c r="E12" s="42">
        <v>93.95</v>
      </c>
    </row>
    <row r="13" spans="1:5" s="3" customFormat="1" ht="51.75" customHeight="1">
      <c r="A13" s="10" t="s">
        <v>35</v>
      </c>
      <c r="B13" s="39">
        <v>48772</v>
      </c>
      <c r="C13" s="41">
        <v>48772</v>
      </c>
      <c r="D13" s="41">
        <v>45646</v>
      </c>
      <c r="E13" s="42">
        <f>D13/B13*100</f>
        <v>93.59058476174854</v>
      </c>
    </row>
    <row r="14" spans="1:5" s="3" customFormat="1" ht="51.75" customHeight="1">
      <c r="A14" s="10" t="s">
        <v>36</v>
      </c>
      <c r="B14" s="39">
        <v>48953</v>
      </c>
      <c r="C14" s="41">
        <v>48953</v>
      </c>
      <c r="D14" s="41">
        <v>45821</v>
      </c>
      <c r="E14" s="42">
        <f>D14/B14*100</f>
        <v>93.60202643351786</v>
      </c>
    </row>
    <row r="15" spans="1:5" s="3" customFormat="1" ht="51.75" customHeight="1">
      <c r="A15" s="10" t="s">
        <v>57</v>
      </c>
      <c r="B15" s="39">
        <v>49210</v>
      </c>
      <c r="C15" s="41">
        <v>49210</v>
      </c>
      <c r="D15" s="41">
        <v>46065</v>
      </c>
      <c r="E15" s="42">
        <f>D15/B15*100</f>
        <v>93.60902255639097</v>
      </c>
    </row>
    <row r="16" spans="1:5" s="3" customFormat="1" ht="51.75" customHeight="1">
      <c r="A16" s="10" t="s">
        <v>125</v>
      </c>
      <c r="B16" s="39">
        <v>49256</v>
      </c>
      <c r="C16" s="41">
        <v>49256</v>
      </c>
      <c r="D16" s="41">
        <v>46530</v>
      </c>
      <c r="E16" s="42">
        <f>D16/B16*100</f>
        <v>94.46564885496184</v>
      </c>
    </row>
    <row r="17" spans="1:5" s="3" customFormat="1" ht="51.75" customHeight="1" thickBot="1">
      <c r="A17" s="13"/>
      <c r="B17" s="43"/>
      <c r="C17" s="44"/>
      <c r="D17" s="44"/>
      <c r="E17" s="45"/>
    </row>
    <row r="18" spans="1:5" s="3" customFormat="1" ht="22.5" customHeight="1">
      <c r="A18" s="46" t="s">
        <v>133</v>
      </c>
      <c r="B18" s="47"/>
      <c r="C18" s="47"/>
      <c r="D18" s="47"/>
      <c r="E18" s="47"/>
    </row>
    <row r="19" s="3" customFormat="1" ht="16.5" customHeight="1"/>
  </sheetData>
  <sheetProtection/>
  <mergeCells count="3">
    <mergeCell ref="A2:E2"/>
    <mergeCell ref="B4:D4"/>
    <mergeCell ref="A4:A6"/>
  </mergeCells>
  <printOptions/>
  <pageMargins left="0.984251968503937" right="0.7874015748031497" top="0.7480314960629921" bottom="1.1811023622047245" header="0.31496062992125984" footer="0.984251968503937"/>
  <pageSetup firstPageNumber="53" useFirstPageNumber="1" horizontalDpi="300" verticalDpi="300" orientation="portrait" paperSize="9" r:id="rId1"/>
  <headerFooter>
    <oddFooter>&amp;C&amp;"+,粗體"-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pane xSplit="13" ySplit="6" topLeftCell="N13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C17" sqref="C17"/>
    </sheetView>
  </sheetViews>
  <sheetFormatPr defaultColWidth="9.00390625" defaultRowHeight="16.5"/>
  <cols>
    <col min="1" max="1" width="16.75390625" style="1" customWidth="1"/>
    <col min="2" max="2" width="13.50390625" style="1" customWidth="1"/>
    <col min="3" max="4" width="11.375" style="1" customWidth="1"/>
    <col min="5" max="6" width="15.50390625" style="1" customWidth="1"/>
    <col min="7" max="16384" width="9.00390625" style="1" customWidth="1"/>
  </cols>
  <sheetData>
    <row r="1" spans="1:5" s="3" customFormat="1" ht="19.5" customHeight="1">
      <c r="A1" s="62" t="s">
        <v>3</v>
      </c>
      <c r="B1" s="62"/>
      <c r="C1" s="8"/>
      <c r="D1" s="5"/>
      <c r="E1" s="12"/>
    </row>
    <row r="2" spans="1:6" ht="19.5" customHeight="1">
      <c r="A2" s="119" t="s">
        <v>123</v>
      </c>
      <c r="B2" s="119"/>
      <c r="C2" s="126"/>
      <c r="D2" s="126"/>
      <c r="E2" s="126"/>
      <c r="F2" s="127"/>
    </row>
    <row r="3" spans="1:6" ht="15" customHeight="1" thickBot="1">
      <c r="A3" s="49"/>
      <c r="B3" s="64"/>
      <c r="C3" s="50"/>
      <c r="D3" s="50"/>
      <c r="E3" s="50"/>
      <c r="F3" s="51"/>
    </row>
    <row r="4" spans="1:6" s="3" customFormat="1" ht="18.75" customHeight="1">
      <c r="A4" s="135" t="s">
        <v>8</v>
      </c>
      <c r="B4" s="130" t="s">
        <v>124</v>
      </c>
      <c r="C4" s="138" t="s">
        <v>59</v>
      </c>
      <c r="D4" s="138"/>
      <c r="E4" s="138" t="s">
        <v>62</v>
      </c>
      <c r="F4" s="139"/>
    </row>
    <row r="5" spans="1:6" s="3" customFormat="1" ht="18.75" customHeight="1">
      <c r="A5" s="136"/>
      <c r="B5" s="131"/>
      <c r="C5" s="133" t="s">
        <v>60</v>
      </c>
      <c r="D5" s="133" t="s">
        <v>61</v>
      </c>
      <c r="E5" s="133" t="s">
        <v>63</v>
      </c>
      <c r="F5" s="128" t="s">
        <v>64</v>
      </c>
    </row>
    <row r="6" spans="1:6" s="3" customFormat="1" ht="18.75" customHeight="1" thickBot="1">
      <c r="A6" s="137"/>
      <c r="B6" s="132"/>
      <c r="C6" s="134"/>
      <c r="D6" s="134"/>
      <c r="E6" s="134"/>
      <c r="F6" s="129"/>
    </row>
    <row r="7" spans="1:6" s="3" customFormat="1" ht="51.75" customHeight="1">
      <c r="A7" s="93" t="s">
        <v>49</v>
      </c>
      <c r="B7" s="84">
        <v>1.8</v>
      </c>
      <c r="C7" s="20">
        <v>9500</v>
      </c>
      <c r="D7" s="20">
        <v>8201</v>
      </c>
      <c r="E7" s="85">
        <v>5277.78</v>
      </c>
      <c r="F7" s="92">
        <v>4556.11</v>
      </c>
    </row>
    <row r="8" spans="1:6" s="3" customFormat="1" ht="51.75" customHeight="1">
      <c r="A8" s="93" t="s">
        <v>50</v>
      </c>
      <c r="B8" s="84">
        <v>1.8</v>
      </c>
      <c r="C8" s="20">
        <v>9500</v>
      </c>
      <c r="D8" s="20">
        <v>8127</v>
      </c>
      <c r="E8" s="85">
        <v>5277.78</v>
      </c>
      <c r="F8" s="92">
        <v>4515</v>
      </c>
    </row>
    <row r="9" spans="1:6" s="3" customFormat="1" ht="51.75" customHeight="1">
      <c r="A9" s="93" t="s">
        <v>51</v>
      </c>
      <c r="B9" s="84">
        <v>1.8</v>
      </c>
      <c r="C9" s="20">
        <v>9500</v>
      </c>
      <c r="D9" s="20">
        <v>8229</v>
      </c>
      <c r="E9" s="85">
        <v>5277.78</v>
      </c>
      <c r="F9" s="92">
        <v>4558.89</v>
      </c>
    </row>
    <row r="10" spans="1:6" s="17" customFormat="1" ht="51.75" customHeight="1">
      <c r="A10" s="93" t="s">
        <v>52</v>
      </c>
      <c r="B10" s="84">
        <v>1.8</v>
      </c>
      <c r="C10" s="20">
        <v>9500</v>
      </c>
      <c r="D10" s="20">
        <v>8206</v>
      </c>
      <c r="E10" s="85">
        <v>5277.78</v>
      </c>
      <c r="F10" s="92">
        <v>4563.89</v>
      </c>
    </row>
    <row r="11" spans="1:6" s="3" customFormat="1" ht="51.75" customHeight="1">
      <c r="A11" s="93" t="s">
        <v>53</v>
      </c>
      <c r="B11" s="84">
        <v>1.8</v>
      </c>
      <c r="C11" s="20">
        <v>9500</v>
      </c>
      <c r="D11" s="20">
        <v>8215</v>
      </c>
      <c r="E11" s="85">
        <v>5277.78</v>
      </c>
      <c r="F11" s="92">
        <v>4563.89</v>
      </c>
    </row>
    <row r="12" spans="1:6" s="3" customFormat="1" ht="51.75" customHeight="1">
      <c r="A12" s="93" t="s">
        <v>54</v>
      </c>
      <c r="B12" s="84">
        <v>1.8</v>
      </c>
      <c r="C12" s="20">
        <v>9500</v>
      </c>
      <c r="D12" s="20">
        <v>8294</v>
      </c>
      <c r="E12" s="85">
        <v>5277.78</v>
      </c>
      <c r="F12" s="92">
        <v>4607.78</v>
      </c>
    </row>
    <row r="13" spans="1:6" s="3" customFormat="1" ht="51.75" customHeight="1">
      <c r="A13" s="93" t="s">
        <v>55</v>
      </c>
      <c r="B13" s="84">
        <v>1.8</v>
      </c>
      <c r="C13" s="20">
        <v>9500</v>
      </c>
      <c r="D13" s="20">
        <v>9280</v>
      </c>
      <c r="E13" s="85">
        <v>5277.78</v>
      </c>
      <c r="F13" s="92">
        <v>5155.56</v>
      </c>
    </row>
    <row r="14" spans="1:6" s="3" customFormat="1" ht="51.75" customHeight="1">
      <c r="A14" s="93" t="s">
        <v>56</v>
      </c>
      <c r="B14" s="84">
        <v>1.8</v>
      </c>
      <c r="C14" s="20">
        <v>9500</v>
      </c>
      <c r="D14" s="20">
        <v>9457</v>
      </c>
      <c r="E14" s="85">
        <v>5277.78</v>
      </c>
      <c r="F14" s="92">
        <v>5253.89</v>
      </c>
    </row>
    <row r="15" spans="1:6" s="3" customFormat="1" ht="51.75" customHeight="1">
      <c r="A15" s="93" t="s">
        <v>58</v>
      </c>
      <c r="B15" s="101">
        <v>1.8</v>
      </c>
      <c r="C15" s="40">
        <v>9500</v>
      </c>
      <c r="D15" s="20">
        <v>10639</v>
      </c>
      <c r="E15" s="108">
        <f>C15/B15</f>
        <v>5277.777777777777</v>
      </c>
      <c r="F15" s="109">
        <v>5910.56</v>
      </c>
    </row>
    <row r="16" spans="1:6" s="3" customFormat="1" ht="51.75" customHeight="1">
      <c r="A16" s="93" t="s">
        <v>127</v>
      </c>
      <c r="B16" s="101">
        <v>1.8</v>
      </c>
      <c r="C16" s="40">
        <v>9500</v>
      </c>
      <c r="D16" s="20">
        <v>10301</v>
      </c>
      <c r="E16" s="108">
        <f>C16/B16</f>
        <v>5277.777777777777</v>
      </c>
      <c r="F16" s="109">
        <v>5722.78</v>
      </c>
    </row>
    <row r="17" spans="1:6" s="3" customFormat="1" ht="51.75" customHeight="1" thickBot="1">
      <c r="A17" s="94"/>
      <c r="B17" s="67"/>
      <c r="C17" s="65"/>
      <c r="D17" s="28"/>
      <c r="E17" s="110"/>
      <c r="F17" s="111"/>
    </row>
    <row r="18" spans="1:4" s="3" customFormat="1" ht="27.75" customHeight="1">
      <c r="A18" s="46" t="s">
        <v>135</v>
      </c>
      <c r="B18" s="47"/>
      <c r="C18" s="47"/>
      <c r="D18" s="47"/>
    </row>
    <row r="19" s="3" customFormat="1" ht="16.5" customHeight="1"/>
  </sheetData>
  <sheetProtection/>
  <mergeCells count="9">
    <mergeCell ref="A2:F2"/>
    <mergeCell ref="F5:F6"/>
    <mergeCell ref="B4:B6"/>
    <mergeCell ref="E5:E6"/>
    <mergeCell ref="A4:A6"/>
    <mergeCell ref="C4:D4"/>
    <mergeCell ref="E4:F4"/>
    <mergeCell ref="C5:C6"/>
    <mergeCell ref="D5:D6"/>
  </mergeCells>
  <printOptions/>
  <pageMargins left="0.984251968503937" right="0.7874015748031497" top="0.7480314960629921" bottom="1.1811023622047245" header="0.31496062992125984" footer="0.984251968503937"/>
  <pageSetup firstPageNumber="54" useFirstPageNumber="1" horizontalDpi="300" verticalDpi="300" orientation="portrait" paperSize="9" r:id="rId1"/>
  <headerFooter>
    <oddFooter>&amp;C&amp;"+,粗體"-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A1">
      <pane xSplit="26" ySplit="7" topLeftCell="AA20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E29" sqref="E29"/>
    </sheetView>
  </sheetViews>
  <sheetFormatPr defaultColWidth="9.00390625" defaultRowHeight="16.5"/>
  <cols>
    <col min="1" max="1" width="16.875" style="1" customWidth="1"/>
    <col min="2" max="2" width="7.25390625" style="1" customWidth="1"/>
    <col min="3" max="3" width="6.25390625" style="1" customWidth="1"/>
    <col min="4" max="4" width="8.125" style="1" customWidth="1"/>
    <col min="5" max="13" width="4.875" style="1" customWidth="1"/>
    <col min="14" max="14" width="5.625" style="1" customWidth="1"/>
    <col min="15" max="15" width="7.625" style="1" customWidth="1"/>
    <col min="16" max="16" width="4.625" style="1" customWidth="1"/>
    <col min="17" max="17" width="7.75390625" style="1" customWidth="1"/>
    <col min="18" max="18" width="5.50390625" style="1" customWidth="1"/>
    <col min="19" max="19" width="7.50390625" style="1" customWidth="1"/>
    <col min="20" max="20" width="9.50390625" style="1" customWidth="1"/>
    <col min="21" max="22" width="5.375" style="1" customWidth="1"/>
    <col min="23" max="23" width="10.50390625" style="1" customWidth="1"/>
    <col min="24" max="24" width="5.00390625" style="1" customWidth="1"/>
    <col min="25" max="25" width="9.875" style="1" customWidth="1"/>
    <col min="26" max="16384" width="9.00390625" style="1" customWidth="1"/>
  </cols>
  <sheetData>
    <row r="1" spans="1:21" s="3" customFormat="1" ht="19.5" customHeight="1">
      <c r="A1" s="142" t="s">
        <v>3</v>
      </c>
      <c r="B1" s="143"/>
      <c r="C1" s="66"/>
      <c r="E1" s="8"/>
      <c r="F1" s="8"/>
      <c r="G1" s="8"/>
      <c r="H1" s="8"/>
      <c r="I1" s="8"/>
      <c r="J1" s="8"/>
      <c r="K1" s="8"/>
      <c r="L1" s="8"/>
      <c r="M1" s="8"/>
      <c r="N1" s="5"/>
      <c r="O1" s="5"/>
      <c r="P1" s="5"/>
      <c r="Q1" s="5"/>
      <c r="R1" s="5"/>
      <c r="S1" s="5"/>
      <c r="T1" s="5"/>
      <c r="U1" s="5"/>
    </row>
    <row r="2" spans="1:25" s="3" customFormat="1" ht="19.5" customHeight="1">
      <c r="A2" s="117" t="s">
        <v>128</v>
      </c>
      <c r="B2" s="117"/>
      <c r="C2" s="117"/>
      <c r="D2" s="117"/>
      <c r="E2" s="117"/>
      <c r="F2" s="117"/>
      <c r="G2" s="117"/>
      <c r="H2" s="151"/>
      <c r="I2" s="151"/>
      <c r="J2" s="151"/>
      <c r="K2" s="151"/>
      <c r="L2" s="151"/>
      <c r="M2" s="151"/>
      <c r="N2" s="52" t="s">
        <v>129</v>
      </c>
      <c r="O2" s="5"/>
      <c r="P2" s="5"/>
      <c r="Q2" s="5"/>
      <c r="R2" s="51"/>
      <c r="S2" s="51"/>
      <c r="T2" s="51"/>
      <c r="U2" s="51"/>
      <c r="V2" s="51"/>
      <c r="W2" s="48"/>
      <c r="X2" s="48"/>
      <c r="Y2" s="48"/>
    </row>
    <row r="3" spans="1:25" s="3" customFormat="1" ht="15" customHeight="1" thickBot="1">
      <c r="A3" s="53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7"/>
      <c r="O3" s="7"/>
      <c r="P3" s="7"/>
      <c r="Q3" s="15"/>
      <c r="R3" s="15"/>
      <c r="S3" s="15"/>
      <c r="T3" s="15"/>
      <c r="U3" s="15"/>
      <c r="V3" s="15"/>
      <c r="W3" s="15"/>
      <c r="X3" s="15"/>
      <c r="Y3" s="15"/>
    </row>
    <row r="4" spans="1:25" s="3" customFormat="1" ht="18" customHeight="1">
      <c r="A4" s="152" t="s">
        <v>67</v>
      </c>
      <c r="B4" s="120" t="s">
        <v>81</v>
      </c>
      <c r="C4" s="157"/>
      <c r="D4" s="157"/>
      <c r="E4" s="158"/>
      <c r="F4" s="158"/>
      <c r="G4" s="158"/>
      <c r="H4" s="158"/>
      <c r="I4" s="158"/>
      <c r="J4" s="158"/>
      <c r="K4" s="158"/>
      <c r="L4" s="158"/>
      <c r="M4" s="159"/>
      <c r="N4" s="122" t="s">
        <v>86</v>
      </c>
      <c r="O4" s="164"/>
      <c r="P4" s="164"/>
      <c r="Q4" s="164"/>
      <c r="R4" s="139" t="s">
        <v>87</v>
      </c>
      <c r="S4" s="157"/>
      <c r="T4" s="157"/>
      <c r="U4" s="157"/>
      <c r="V4" s="157"/>
      <c r="W4" s="166"/>
      <c r="X4" s="167" t="s">
        <v>98</v>
      </c>
      <c r="Y4" s="168"/>
    </row>
    <row r="5" spans="1:25" s="3" customFormat="1" ht="24" customHeight="1">
      <c r="A5" s="153"/>
      <c r="B5" s="148" t="s">
        <v>65</v>
      </c>
      <c r="C5" s="149"/>
      <c r="D5" s="150"/>
      <c r="E5" s="144" t="s">
        <v>78</v>
      </c>
      <c r="F5" s="145"/>
      <c r="G5" s="145"/>
      <c r="H5" s="144" t="s">
        <v>79</v>
      </c>
      <c r="I5" s="145"/>
      <c r="J5" s="145"/>
      <c r="K5" s="144" t="s">
        <v>80</v>
      </c>
      <c r="L5" s="145"/>
      <c r="M5" s="146"/>
      <c r="N5" s="146" t="s">
        <v>82</v>
      </c>
      <c r="O5" s="147"/>
      <c r="P5" s="147" t="s">
        <v>85</v>
      </c>
      <c r="Q5" s="147"/>
      <c r="R5" s="144" t="s">
        <v>88</v>
      </c>
      <c r="S5" s="149"/>
      <c r="T5" s="149"/>
      <c r="U5" s="144" t="s">
        <v>93</v>
      </c>
      <c r="V5" s="149"/>
      <c r="W5" s="150"/>
      <c r="X5" s="169"/>
      <c r="Y5" s="170"/>
    </row>
    <row r="6" spans="1:25" s="3" customFormat="1" ht="31.5" customHeight="1">
      <c r="A6" s="153"/>
      <c r="B6" s="155" t="s">
        <v>66</v>
      </c>
      <c r="C6" s="140" t="s">
        <v>77</v>
      </c>
      <c r="D6" s="140" t="s">
        <v>122</v>
      </c>
      <c r="E6" s="140" t="s">
        <v>66</v>
      </c>
      <c r="F6" s="140" t="s">
        <v>77</v>
      </c>
      <c r="G6" s="140" t="s">
        <v>122</v>
      </c>
      <c r="H6" s="140" t="s">
        <v>66</v>
      </c>
      <c r="I6" s="140" t="s">
        <v>77</v>
      </c>
      <c r="J6" s="140" t="s">
        <v>122</v>
      </c>
      <c r="K6" s="140" t="s">
        <v>66</v>
      </c>
      <c r="L6" s="140" t="s">
        <v>77</v>
      </c>
      <c r="M6" s="140" t="s">
        <v>122</v>
      </c>
      <c r="N6" s="162" t="s">
        <v>83</v>
      </c>
      <c r="O6" s="133" t="s">
        <v>84</v>
      </c>
      <c r="P6" s="140" t="s">
        <v>83</v>
      </c>
      <c r="Q6" s="133" t="s">
        <v>84</v>
      </c>
      <c r="R6" s="147" t="s">
        <v>89</v>
      </c>
      <c r="S6" s="160"/>
      <c r="T6" s="133" t="s">
        <v>92</v>
      </c>
      <c r="U6" s="147" t="s">
        <v>94</v>
      </c>
      <c r="V6" s="160"/>
      <c r="W6" s="161" t="s">
        <v>97</v>
      </c>
      <c r="X6" s="140" t="s">
        <v>95</v>
      </c>
      <c r="Y6" s="128" t="s">
        <v>99</v>
      </c>
    </row>
    <row r="7" spans="1:25" s="3" customFormat="1" ht="31.5" customHeight="1" thickBot="1">
      <c r="A7" s="154"/>
      <c r="B7" s="156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63"/>
      <c r="O7" s="132"/>
      <c r="P7" s="141"/>
      <c r="Q7" s="132"/>
      <c r="R7" s="54" t="s">
        <v>90</v>
      </c>
      <c r="S7" s="68" t="s">
        <v>91</v>
      </c>
      <c r="T7" s="141"/>
      <c r="U7" s="54" t="s">
        <v>95</v>
      </c>
      <c r="V7" s="68" t="s">
        <v>96</v>
      </c>
      <c r="W7" s="141"/>
      <c r="X7" s="141"/>
      <c r="Y7" s="165"/>
    </row>
    <row r="8" spans="1:25" s="3" customFormat="1" ht="48" customHeight="1">
      <c r="A8" s="10" t="s">
        <v>68</v>
      </c>
      <c r="B8" s="57">
        <v>12315</v>
      </c>
      <c r="C8" s="22">
        <v>0</v>
      </c>
      <c r="D8" s="22">
        <v>3860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6">
        <v>0</v>
      </c>
      <c r="O8" s="58">
        <v>0</v>
      </c>
      <c r="P8" s="58">
        <v>0</v>
      </c>
      <c r="Q8" s="58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8">
        <v>0</v>
      </c>
      <c r="X8" s="56">
        <v>0</v>
      </c>
      <c r="Y8" s="69">
        <v>0</v>
      </c>
    </row>
    <row r="9" spans="1:25" s="3" customFormat="1" ht="48" customHeight="1">
      <c r="A9" s="10" t="s">
        <v>69</v>
      </c>
      <c r="B9" s="57">
        <v>0</v>
      </c>
      <c r="C9" s="22">
        <v>0</v>
      </c>
      <c r="D9" s="22">
        <v>20050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6">
        <v>0</v>
      </c>
      <c r="O9" s="58">
        <v>0</v>
      </c>
      <c r="P9" s="58">
        <v>0</v>
      </c>
      <c r="Q9" s="58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8">
        <v>0</v>
      </c>
      <c r="X9" s="56">
        <v>0</v>
      </c>
      <c r="Y9" s="69">
        <v>0</v>
      </c>
    </row>
    <row r="10" spans="1:25" s="3" customFormat="1" ht="48" customHeight="1">
      <c r="A10" s="10" t="s">
        <v>70</v>
      </c>
      <c r="B10" s="57">
        <v>0</v>
      </c>
      <c r="C10" s="22">
        <v>0</v>
      </c>
      <c r="D10" s="22">
        <v>11987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6">
        <v>0</v>
      </c>
      <c r="O10" s="58">
        <v>0</v>
      </c>
      <c r="P10" s="58">
        <v>0</v>
      </c>
      <c r="Q10" s="58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8">
        <v>0</v>
      </c>
      <c r="X10" s="56">
        <v>0</v>
      </c>
      <c r="Y10" s="69">
        <v>0</v>
      </c>
    </row>
    <row r="11" spans="1:25" s="17" customFormat="1" ht="48" customHeight="1">
      <c r="A11" s="10" t="s">
        <v>71</v>
      </c>
      <c r="B11" s="57">
        <v>0</v>
      </c>
      <c r="C11" s="22">
        <v>0</v>
      </c>
      <c r="D11" s="22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6">
        <v>0</v>
      </c>
      <c r="O11" s="58">
        <v>0</v>
      </c>
      <c r="P11" s="58">
        <v>0</v>
      </c>
      <c r="Q11" s="58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8">
        <v>0</v>
      </c>
      <c r="X11" s="56">
        <v>0</v>
      </c>
      <c r="Y11" s="69">
        <v>0</v>
      </c>
    </row>
    <row r="12" spans="1:25" s="3" customFormat="1" ht="48" customHeight="1">
      <c r="A12" s="10" t="s">
        <v>72</v>
      </c>
      <c r="B12" s="57">
        <v>0</v>
      </c>
      <c r="C12" s="22">
        <v>0</v>
      </c>
      <c r="D12" s="22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6">
        <v>0</v>
      </c>
      <c r="O12" s="58">
        <v>0</v>
      </c>
      <c r="P12" s="58">
        <v>0</v>
      </c>
      <c r="Q12" s="58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8">
        <v>0</v>
      </c>
      <c r="X12" s="56">
        <v>0</v>
      </c>
      <c r="Y12" s="69">
        <v>0</v>
      </c>
    </row>
    <row r="13" spans="1:25" s="3" customFormat="1" ht="48" customHeight="1">
      <c r="A13" s="10" t="s">
        <v>73</v>
      </c>
      <c r="B13" s="57">
        <v>400</v>
      </c>
      <c r="C13" s="22">
        <v>0</v>
      </c>
      <c r="D13" s="22">
        <v>70200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6">
        <v>0</v>
      </c>
      <c r="O13" s="58">
        <v>0</v>
      </c>
      <c r="P13" s="58">
        <v>0</v>
      </c>
      <c r="Q13" s="58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8">
        <v>0</v>
      </c>
      <c r="X13" s="56">
        <v>2</v>
      </c>
      <c r="Y13" s="69">
        <v>10248</v>
      </c>
    </row>
    <row r="14" spans="1:25" s="3" customFormat="1" ht="48" customHeight="1">
      <c r="A14" s="10" t="s">
        <v>74</v>
      </c>
      <c r="B14" s="59">
        <v>0</v>
      </c>
      <c r="C14" s="22">
        <v>0</v>
      </c>
      <c r="D14" s="22">
        <v>92082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6">
        <v>0</v>
      </c>
      <c r="O14" s="58">
        <v>0</v>
      </c>
      <c r="P14" s="58">
        <v>0</v>
      </c>
      <c r="Q14" s="58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8">
        <v>0</v>
      </c>
      <c r="X14" s="56">
        <v>0</v>
      </c>
      <c r="Y14" s="69">
        <v>0</v>
      </c>
    </row>
    <row r="15" spans="1:25" s="3" customFormat="1" ht="48" customHeight="1">
      <c r="A15" s="10" t="s">
        <v>75</v>
      </c>
      <c r="B15" s="59">
        <v>0</v>
      </c>
      <c r="C15" s="22">
        <v>0</v>
      </c>
      <c r="D15" s="22">
        <v>21163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112">
        <v>0</v>
      </c>
      <c r="O15" s="58">
        <v>0</v>
      </c>
      <c r="P15" s="58">
        <v>0</v>
      </c>
      <c r="Q15" s="55">
        <v>0</v>
      </c>
      <c r="R15" s="56">
        <v>0</v>
      </c>
      <c r="S15" s="56">
        <v>0</v>
      </c>
      <c r="T15" s="56">
        <v>6</v>
      </c>
      <c r="U15" s="56">
        <v>0</v>
      </c>
      <c r="V15" s="56">
        <v>0</v>
      </c>
      <c r="W15" s="58">
        <v>0</v>
      </c>
      <c r="X15" s="56">
        <v>0</v>
      </c>
      <c r="Y15" s="69">
        <v>0</v>
      </c>
    </row>
    <row r="16" spans="1:25" s="3" customFormat="1" ht="48" customHeight="1">
      <c r="A16" s="10" t="s">
        <v>58</v>
      </c>
      <c r="B16" s="57">
        <v>377</v>
      </c>
      <c r="C16" s="22">
        <v>0</v>
      </c>
      <c r="D16" s="22">
        <v>25042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112">
        <v>0</v>
      </c>
      <c r="O16" s="58">
        <v>0</v>
      </c>
      <c r="P16" s="58">
        <v>0</v>
      </c>
      <c r="Q16" s="55">
        <v>0</v>
      </c>
      <c r="R16" s="58">
        <v>0</v>
      </c>
      <c r="S16" s="56">
        <v>0</v>
      </c>
      <c r="T16" s="56">
        <v>0</v>
      </c>
      <c r="U16" s="56">
        <v>0</v>
      </c>
      <c r="V16" s="56">
        <v>0</v>
      </c>
      <c r="W16" s="58">
        <v>0</v>
      </c>
      <c r="X16" s="56">
        <v>0</v>
      </c>
      <c r="Y16" s="69">
        <v>0</v>
      </c>
    </row>
    <row r="17" spans="1:25" s="3" customFormat="1" ht="48" customHeight="1">
      <c r="A17" s="10" t="s">
        <v>127</v>
      </c>
      <c r="B17" s="57">
        <v>348</v>
      </c>
      <c r="C17" s="22">
        <v>0</v>
      </c>
      <c r="D17" s="22">
        <v>15918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112">
        <v>0</v>
      </c>
      <c r="O17" s="58">
        <v>0</v>
      </c>
      <c r="P17" s="58">
        <v>0</v>
      </c>
      <c r="Q17" s="55">
        <v>0</v>
      </c>
      <c r="R17" s="58">
        <v>0</v>
      </c>
      <c r="S17" s="56">
        <v>0</v>
      </c>
      <c r="T17" s="56">
        <v>0</v>
      </c>
      <c r="U17" s="56">
        <v>0</v>
      </c>
      <c r="V17" s="56">
        <v>0</v>
      </c>
      <c r="W17" s="58">
        <v>0</v>
      </c>
      <c r="X17" s="56">
        <v>0</v>
      </c>
      <c r="Y17" s="69">
        <v>0</v>
      </c>
    </row>
    <row r="18" spans="1:25" s="3" customFormat="1" ht="48" customHeight="1" thickBot="1">
      <c r="A18" s="10"/>
      <c r="B18" s="63"/>
      <c r="C18" s="25"/>
      <c r="D18" s="25"/>
      <c r="E18" s="60"/>
      <c r="F18" s="60"/>
      <c r="G18" s="60"/>
      <c r="H18" s="60"/>
      <c r="I18" s="60"/>
      <c r="J18" s="60"/>
      <c r="K18" s="60"/>
      <c r="L18" s="60"/>
      <c r="M18" s="60"/>
      <c r="N18" s="113"/>
      <c r="O18" s="61"/>
      <c r="P18" s="61"/>
      <c r="Q18" s="60"/>
      <c r="R18" s="61"/>
      <c r="S18" s="81"/>
      <c r="T18" s="81"/>
      <c r="U18" s="81"/>
      <c r="V18" s="81"/>
      <c r="W18" s="61"/>
      <c r="X18" s="81"/>
      <c r="Y18" s="83"/>
    </row>
    <row r="19" spans="1:12" s="3" customFormat="1" ht="27.75" customHeight="1">
      <c r="A19" s="46" t="s">
        <v>136</v>
      </c>
      <c r="B19" s="47"/>
      <c r="C19" s="47"/>
      <c r="D19" s="47"/>
      <c r="E19" s="47"/>
      <c r="F19" s="47"/>
      <c r="H19" s="47"/>
      <c r="I19" s="47"/>
      <c r="K19" s="47"/>
      <c r="L19" s="47"/>
    </row>
    <row r="20" ht="18" customHeight="1"/>
  </sheetData>
  <sheetProtection/>
  <mergeCells count="37">
    <mergeCell ref="Y6:Y7"/>
    <mergeCell ref="U5:W5"/>
    <mergeCell ref="R4:W4"/>
    <mergeCell ref="X4:Y5"/>
    <mergeCell ref="X6:X7"/>
    <mergeCell ref="R5:T5"/>
    <mergeCell ref="R6:S6"/>
    <mergeCell ref="T6:T7"/>
    <mergeCell ref="P5:Q5"/>
    <mergeCell ref="U6:V6"/>
    <mergeCell ref="W6:W7"/>
    <mergeCell ref="N6:N7"/>
    <mergeCell ref="N4:Q4"/>
    <mergeCell ref="I6:I7"/>
    <mergeCell ref="J6:J7"/>
    <mergeCell ref="K6:K7"/>
    <mergeCell ref="Q6:Q7"/>
    <mergeCell ref="K5:M5"/>
    <mergeCell ref="L6:L7"/>
    <mergeCell ref="C6:C7"/>
    <mergeCell ref="D6:D7"/>
    <mergeCell ref="E6:E7"/>
    <mergeCell ref="B4:M4"/>
    <mergeCell ref="M6:M7"/>
    <mergeCell ref="F6:F7"/>
    <mergeCell ref="G6:G7"/>
    <mergeCell ref="H6:H7"/>
    <mergeCell ref="O6:O7"/>
    <mergeCell ref="P6:P7"/>
    <mergeCell ref="A1:B1"/>
    <mergeCell ref="E5:G5"/>
    <mergeCell ref="N5:O5"/>
    <mergeCell ref="B5:D5"/>
    <mergeCell ref="H5:J5"/>
    <mergeCell ref="A2:M2"/>
    <mergeCell ref="A4:A7"/>
    <mergeCell ref="B6:B7"/>
  </mergeCells>
  <printOptions/>
  <pageMargins left="0.984251968503937" right="0.5905511811023623" top="0.7480314960629921" bottom="1.1811023622047245" header="0.31496062992125984" footer="0.984251968503937"/>
  <pageSetup firstPageNumber="55" useFirstPageNumber="1" horizontalDpi="300" verticalDpi="300" orientation="portrait" paperSize="9" r:id="rId1"/>
  <headerFooter>
    <oddFooter>&amp;C&amp;"+,粗體"-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PageLayoutView="0" workbookViewId="0" topLeftCell="A1">
      <pane xSplit="25" ySplit="4" topLeftCell="Z5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D5" sqref="D5"/>
    </sheetView>
  </sheetViews>
  <sheetFormatPr defaultColWidth="9.00390625" defaultRowHeight="16.5"/>
  <cols>
    <col min="1" max="1" width="14.125" style="1" customWidth="1"/>
    <col min="2" max="11" width="6.75390625" style="1" customWidth="1"/>
    <col min="12" max="12" width="5.875" style="1" customWidth="1"/>
    <col min="13" max="14" width="6.75390625" style="1" customWidth="1"/>
    <col min="15" max="15" width="5.50390625" style="1" customWidth="1"/>
    <col min="16" max="16" width="5.875" style="1" customWidth="1"/>
    <col min="17" max="19" width="6.75390625" style="1" customWidth="1"/>
    <col min="20" max="21" width="5.50390625" style="1" customWidth="1"/>
    <col min="22" max="22" width="7.00390625" style="1" customWidth="1"/>
    <col min="23" max="23" width="6.75390625" style="1" customWidth="1"/>
    <col min="24" max="24" width="5.625" style="1" customWidth="1"/>
    <col min="25" max="16384" width="9.00390625" style="1" customWidth="1"/>
  </cols>
  <sheetData>
    <row r="1" spans="1:24" s="3" customFormat="1" ht="19.5" customHeight="1">
      <c r="A1" s="142" t="s">
        <v>3</v>
      </c>
      <c r="B1" s="143"/>
      <c r="C1" s="66"/>
      <c r="E1" s="8"/>
      <c r="F1" s="8"/>
      <c r="G1" s="8"/>
      <c r="H1" s="8"/>
      <c r="I1" s="8"/>
      <c r="J1" s="8"/>
      <c r="K1" s="8"/>
      <c r="L1" s="8"/>
      <c r="M1" s="8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" customFormat="1" ht="19.5" customHeight="1">
      <c r="A2" s="117" t="s">
        <v>131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52" t="s">
        <v>130</v>
      </c>
      <c r="M2" s="70"/>
      <c r="O2" s="5"/>
      <c r="P2" s="5"/>
      <c r="Q2" s="5"/>
      <c r="R2" s="51"/>
      <c r="S2" s="51"/>
      <c r="T2" s="51"/>
      <c r="U2" s="51"/>
      <c r="V2" s="51"/>
      <c r="W2" s="51"/>
      <c r="X2" s="51"/>
    </row>
    <row r="3" spans="1:24" s="3" customFormat="1" ht="27" customHeight="1" thickBot="1">
      <c r="A3" s="53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7"/>
      <c r="O3" s="7"/>
      <c r="P3" s="7"/>
      <c r="Q3" s="15"/>
      <c r="R3" s="15"/>
      <c r="S3" s="15"/>
      <c r="T3" s="15"/>
      <c r="U3" s="15"/>
      <c r="V3" s="15"/>
      <c r="W3" s="15"/>
      <c r="X3" s="15" t="s">
        <v>120</v>
      </c>
    </row>
    <row r="4" spans="1:24" s="3" customFormat="1" ht="75" customHeight="1" thickBot="1">
      <c r="A4" s="102" t="s">
        <v>67</v>
      </c>
      <c r="B4" s="71" t="s">
        <v>100</v>
      </c>
      <c r="C4" s="72" t="s">
        <v>98</v>
      </c>
      <c r="D4" s="72" t="s">
        <v>101</v>
      </c>
      <c r="E4" s="72" t="s">
        <v>102</v>
      </c>
      <c r="F4" s="73" t="s">
        <v>103</v>
      </c>
      <c r="G4" s="72" t="s">
        <v>137</v>
      </c>
      <c r="H4" s="73" t="s">
        <v>104</v>
      </c>
      <c r="I4" s="72" t="s">
        <v>105</v>
      </c>
      <c r="J4" s="72" t="s">
        <v>106</v>
      </c>
      <c r="K4" s="72" t="s">
        <v>107</v>
      </c>
      <c r="L4" s="114" t="s">
        <v>108</v>
      </c>
      <c r="M4" s="73" t="s">
        <v>116</v>
      </c>
      <c r="N4" s="73" t="s">
        <v>113</v>
      </c>
      <c r="O4" s="73" t="s">
        <v>117</v>
      </c>
      <c r="P4" s="73" t="s">
        <v>109</v>
      </c>
      <c r="Q4" s="73" t="s">
        <v>110</v>
      </c>
      <c r="R4" s="73" t="s">
        <v>111</v>
      </c>
      <c r="S4" s="73" t="s">
        <v>114</v>
      </c>
      <c r="T4" s="73" t="s">
        <v>118</v>
      </c>
      <c r="U4" s="73" t="s">
        <v>119</v>
      </c>
      <c r="V4" s="73" t="s">
        <v>121</v>
      </c>
      <c r="W4" s="73" t="s">
        <v>112</v>
      </c>
      <c r="X4" s="74" t="s">
        <v>115</v>
      </c>
    </row>
    <row r="5" spans="1:24" s="3" customFormat="1" ht="49.5" customHeight="1">
      <c r="A5" s="10" t="s">
        <v>68</v>
      </c>
      <c r="B5" s="87">
        <f>SUM(C5:X5)</f>
        <v>26.57</v>
      </c>
      <c r="C5" s="85">
        <v>0</v>
      </c>
      <c r="D5" s="85">
        <v>0</v>
      </c>
      <c r="E5" s="86">
        <v>0</v>
      </c>
      <c r="F5" s="85">
        <v>0.4</v>
      </c>
      <c r="G5" s="85">
        <v>0</v>
      </c>
      <c r="H5" s="86">
        <v>14.82</v>
      </c>
      <c r="I5" s="85">
        <v>0.14</v>
      </c>
      <c r="J5" s="85">
        <v>0.14</v>
      </c>
      <c r="K5" s="85">
        <v>0.15</v>
      </c>
      <c r="L5" s="86">
        <v>7.38</v>
      </c>
      <c r="M5" s="85">
        <v>0</v>
      </c>
      <c r="N5" s="85">
        <v>1.16</v>
      </c>
      <c r="O5" s="85">
        <v>1.17</v>
      </c>
      <c r="P5" s="85">
        <v>0</v>
      </c>
      <c r="Q5" s="85">
        <v>0.12</v>
      </c>
      <c r="R5" s="86">
        <v>0.45</v>
      </c>
      <c r="S5" s="86">
        <v>0</v>
      </c>
      <c r="T5" s="86">
        <v>0</v>
      </c>
      <c r="U5" s="86">
        <v>0</v>
      </c>
      <c r="V5" s="86">
        <v>0.25</v>
      </c>
      <c r="W5" s="86">
        <v>0</v>
      </c>
      <c r="X5" s="92">
        <v>0.39</v>
      </c>
    </row>
    <row r="6" spans="1:24" s="3" customFormat="1" ht="49.5" customHeight="1">
      <c r="A6" s="10" t="s">
        <v>69</v>
      </c>
      <c r="B6" s="87">
        <f aca="true" t="shared" si="0" ref="B6:B12">SUM(C6:X6)</f>
        <v>26.57</v>
      </c>
      <c r="C6" s="85">
        <v>0</v>
      </c>
      <c r="D6" s="85">
        <v>0</v>
      </c>
      <c r="E6" s="86">
        <v>0</v>
      </c>
      <c r="F6" s="85">
        <v>0.4</v>
      </c>
      <c r="G6" s="85">
        <v>0</v>
      </c>
      <c r="H6" s="86">
        <v>14.82</v>
      </c>
      <c r="I6" s="85">
        <v>0.14</v>
      </c>
      <c r="J6" s="85">
        <v>0.14</v>
      </c>
      <c r="K6" s="85">
        <v>0.15</v>
      </c>
      <c r="L6" s="86">
        <v>7.38</v>
      </c>
      <c r="M6" s="85">
        <v>0</v>
      </c>
      <c r="N6" s="85">
        <v>1.16</v>
      </c>
      <c r="O6" s="85">
        <v>1.17</v>
      </c>
      <c r="P6" s="85">
        <v>0</v>
      </c>
      <c r="Q6" s="85">
        <v>0.12</v>
      </c>
      <c r="R6" s="86">
        <v>0.45</v>
      </c>
      <c r="S6" s="86">
        <v>0</v>
      </c>
      <c r="T6" s="86">
        <v>0</v>
      </c>
      <c r="U6" s="86">
        <v>0</v>
      </c>
      <c r="V6" s="86">
        <v>0.25</v>
      </c>
      <c r="W6" s="86">
        <v>0</v>
      </c>
      <c r="X6" s="92">
        <v>0.39</v>
      </c>
    </row>
    <row r="7" spans="1:24" s="3" customFormat="1" ht="49.5" customHeight="1">
      <c r="A7" s="10" t="s">
        <v>70</v>
      </c>
      <c r="B7" s="87">
        <f t="shared" si="0"/>
        <v>26.980000000000004</v>
      </c>
      <c r="C7" s="85">
        <v>0.41</v>
      </c>
      <c r="D7" s="85">
        <v>0</v>
      </c>
      <c r="E7" s="86">
        <v>0</v>
      </c>
      <c r="F7" s="85">
        <v>0.4</v>
      </c>
      <c r="G7" s="85">
        <v>0</v>
      </c>
      <c r="H7" s="86">
        <v>14.82</v>
      </c>
      <c r="I7" s="85">
        <v>0.14</v>
      </c>
      <c r="J7" s="85">
        <v>0.14</v>
      </c>
      <c r="K7" s="85">
        <v>0.15</v>
      </c>
      <c r="L7" s="86">
        <v>7.38</v>
      </c>
      <c r="M7" s="85">
        <v>0</v>
      </c>
      <c r="N7" s="85">
        <v>1.16</v>
      </c>
      <c r="O7" s="85">
        <v>1.17</v>
      </c>
      <c r="P7" s="85">
        <v>0</v>
      </c>
      <c r="Q7" s="85">
        <v>0.12</v>
      </c>
      <c r="R7" s="86">
        <v>0.45</v>
      </c>
      <c r="S7" s="86">
        <v>0</v>
      </c>
      <c r="T7" s="86">
        <v>0</v>
      </c>
      <c r="U7" s="86">
        <v>0</v>
      </c>
      <c r="V7" s="86">
        <v>0.25</v>
      </c>
      <c r="W7" s="86">
        <v>0</v>
      </c>
      <c r="X7" s="92">
        <v>0.39</v>
      </c>
    </row>
    <row r="8" spans="1:24" s="17" customFormat="1" ht="49.5" customHeight="1">
      <c r="A8" s="10" t="s">
        <v>71</v>
      </c>
      <c r="B8" s="87">
        <f t="shared" si="0"/>
        <v>26.980000000000004</v>
      </c>
      <c r="C8" s="85">
        <v>0.41</v>
      </c>
      <c r="D8" s="85">
        <v>0</v>
      </c>
      <c r="E8" s="86">
        <v>0</v>
      </c>
      <c r="F8" s="85">
        <v>0.4</v>
      </c>
      <c r="G8" s="85">
        <v>0</v>
      </c>
      <c r="H8" s="86">
        <v>14.82</v>
      </c>
      <c r="I8" s="85">
        <v>0.14</v>
      </c>
      <c r="J8" s="85">
        <v>0.14</v>
      </c>
      <c r="K8" s="85">
        <v>0.15</v>
      </c>
      <c r="L8" s="86">
        <v>7.38</v>
      </c>
      <c r="M8" s="85">
        <v>0</v>
      </c>
      <c r="N8" s="85">
        <v>1.16</v>
      </c>
      <c r="O8" s="85">
        <v>1.17</v>
      </c>
      <c r="P8" s="85">
        <v>0</v>
      </c>
      <c r="Q8" s="85">
        <v>0.12</v>
      </c>
      <c r="R8" s="86">
        <v>0.45</v>
      </c>
      <c r="S8" s="86">
        <v>0</v>
      </c>
      <c r="T8" s="86">
        <v>0</v>
      </c>
      <c r="U8" s="86">
        <v>0</v>
      </c>
      <c r="V8" s="86">
        <v>0.25</v>
      </c>
      <c r="W8" s="86">
        <v>0</v>
      </c>
      <c r="X8" s="92">
        <v>0.39</v>
      </c>
    </row>
    <row r="9" spans="1:24" s="3" customFormat="1" ht="49.5" customHeight="1">
      <c r="A9" s="10" t="s">
        <v>72</v>
      </c>
      <c r="B9" s="87">
        <f t="shared" si="0"/>
        <v>26.980000000000004</v>
      </c>
      <c r="C9" s="85">
        <v>0.41</v>
      </c>
      <c r="D9" s="85">
        <v>0</v>
      </c>
      <c r="E9" s="86">
        <v>0</v>
      </c>
      <c r="F9" s="85">
        <v>0.4</v>
      </c>
      <c r="G9" s="85">
        <v>0</v>
      </c>
      <c r="H9" s="86">
        <v>14.82</v>
      </c>
      <c r="I9" s="85">
        <v>0.14</v>
      </c>
      <c r="J9" s="85">
        <v>0.14</v>
      </c>
      <c r="K9" s="85">
        <v>0.15</v>
      </c>
      <c r="L9" s="86">
        <v>7.38</v>
      </c>
      <c r="M9" s="85">
        <v>0</v>
      </c>
      <c r="N9" s="85">
        <v>1.16</v>
      </c>
      <c r="O9" s="85">
        <v>1.17</v>
      </c>
      <c r="P9" s="85">
        <v>0</v>
      </c>
      <c r="Q9" s="85">
        <v>0.12</v>
      </c>
      <c r="R9" s="86">
        <v>0.45</v>
      </c>
      <c r="S9" s="86">
        <v>0</v>
      </c>
      <c r="T9" s="86">
        <v>0</v>
      </c>
      <c r="U9" s="86">
        <v>0</v>
      </c>
      <c r="V9" s="86">
        <v>0.25</v>
      </c>
      <c r="W9" s="86">
        <v>0</v>
      </c>
      <c r="X9" s="92">
        <v>0.39</v>
      </c>
    </row>
    <row r="10" spans="1:24" s="3" customFormat="1" ht="49.5" customHeight="1">
      <c r="A10" s="10" t="s">
        <v>73</v>
      </c>
      <c r="B10" s="87">
        <f t="shared" si="0"/>
        <v>30.029999999999994</v>
      </c>
      <c r="C10" s="85">
        <v>1.48</v>
      </c>
      <c r="D10" s="85">
        <v>1.41</v>
      </c>
      <c r="E10" s="86">
        <v>0.08</v>
      </c>
      <c r="F10" s="85">
        <v>0.4</v>
      </c>
      <c r="G10" s="85">
        <v>0.2</v>
      </c>
      <c r="H10" s="86">
        <v>15.44</v>
      </c>
      <c r="I10" s="85">
        <v>0.25</v>
      </c>
      <c r="J10" s="85">
        <v>0.18</v>
      </c>
      <c r="K10" s="85">
        <v>0.29</v>
      </c>
      <c r="L10" s="86">
        <v>7.01</v>
      </c>
      <c r="M10" s="85">
        <v>0.12</v>
      </c>
      <c r="N10" s="85">
        <v>1.16</v>
      </c>
      <c r="O10" s="85">
        <v>1.2</v>
      </c>
      <c r="P10" s="85">
        <v>0</v>
      </c>
      <c r="Q10" s="85">
        <v>0.13</v>
      </c>
      <c r="R10" s="86">
        <v>0.44</v>
      </c>
      <c r="S10" s="86">
        <v>0</v>
      </c>
      <c r="T10" s="86">
        <v>0</v>
      </c>
      <c r="U10" s="86">
        <v>0</v>
      </c>
      <c r="V10" s="86">
        <v>0.24</v>
      </c>
      <c r="W10" s="86">
        <v>0</v>
      </c>
      <c r="X10" s="92">
        <v>0</v>
      </c>
    </row>
    <row r="11" spans="1:24" s="3" customFormat="1" ht="49.5" customHeight="1">
      <c r="A11" s="10" t="s">
        <v>74</v>
      </c>
      <c r="B11" s="87">
        <f t="shared" si="0"/>
        <v>33.16</v>
      </c>
      <c r="C11" s="85">
        <v>5.29</v>
      </c>
      <c r="D11" s="85">
        <v>0</v>
      </c>
      <c r="E11" s="86">
        <v>0</v>
      </c>
      <c r="F11" s="85">
        <v>0.34</v>
      </c>
      <c r="G11" s="85">
        <v>0</v>
      </c>
      <c r="H11" s="86">
        <v>17.78</v>
      </c>
      <c r="I11" s="85">
        <v>0.32</v>
      </c>
      <c r="J11" s="85">
        <v>0</v>
      </c>
      <c r="K11" s="85">
        <v>0.13</v>
      </c>
      <c r="L11" s="86">
        <v>6.91</v>
      </c>
      <c r="M11" s="85">
        <v>0</v>
      </c>
      <c r="N11" s="85">
        <v>1.16</v>
      </c>
      <c r="O11" s="85">
        <v>1.05</v>
      </c>
      <c r="P11" s="85">
        <v>0</v>
      </c>
      <c r="Q11" s="85">
        <v>0.13</v>
      </c>
      <c r="R11" s="86">
        <v>0.05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92">
        <v>0</v>
      </c>
    </row>
    <row r="12" spans="1:24" s="3" customFormat="1" ht="49.5" customHeight="1">
      <c r="A12" s="10" t="s">
        <v>75</v>
      </c>
      <c r="B12" s="87">
        <f t="shared" si="0"/>
        <v>33.16</v>
      </c>
      <c r="C12" s="85">
        <v>5.29</v>
      </c>
      <c r="D12" s="85">
        <v>0</v>
      </c>
      <c r="E12" s="86">
        <v>0</v>
      </c>
      <c r="F12" s="85">
        <v>0.34</v>
      </c>
      <c r="G12" s="85">
        <v>0</v>
      </c>
      <c r="H12" s="86">
        <v>17.78</v>
      </c>
      <c r="I12" s="85">
        <v>0.32</v>
      </c>
      <c r="J12" s="85">
        <v>0</v>
      </c>
      <c r="K12" s="85">
        <v>0.13</v>
      </c>
      <c r="L12" s="86">
        <v>6.91</v>
      </c>
      <c r="M12" s="85">
        <v>0</v>
      </c>
      <c r="N12" s="85">
        <v>1.16</v>
      </c>
      <c r="O12" s="85">
        <v>1.05</v>
      </c>
      <c r="P12" s="85">
        <v>0</v>
      </c>
      <c r="Q12" s="85">
        <v>0.13</v>
      </c>
      <c r="R12" s="86">
        <v>0.05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92">
        <v>0</v>
      </c>
    </row>
    <row r="13" spans="1:25" s="3" customFormat="1" ht="49.5" customHeight="1">
      <c r="A13" s="10" t="s">
        <v>76</v>
      </c>
      <c r="B13" s="103">
        <f>SUM(C13:X13)</f>
        <v>33.16</v>
      </c>
      <c r="C13" s="104">
        <v>5.29</v>
      </c>
      <c r="D13" s="85">
        <v>0</v>
      </c>
      <c r="E13" s="86">
        <v>0</v>
      </c>
      <c r="F13" s="104">
        <v>0.34</v>
      </c>
      <c r="G13" s="85">
        <v>0</v>
      </c>
      <c r="H13" s="104">
        <v>17.78</v>
      </c>
      <c r="I13" s="104">
        <v>0.32</v>
      </c>
      <c r="J13" s="85">
        <v>0</v>
      </c>
      <c r="K13" s="104">
        <v>0.13</v>
      </c>
      <c r="L13" s="115">
        <v>6.91</v>
      </c>
      <c r="M13" s="85">
        <v>0</v>
      </c>
      <c r="N13" s="104">
        <v>1.16</v>
      </c>
      <c r="O13" s="104">
        <v>1.05</v>
      </c>
      <c r="P13" s="105">
        <v>0</v>
      </c>
      <c r="Q13" s="104">
        <v>0.13</v>
      </c>
      <c r="R13" s="104">
        <v>0.05</v>
      </c>
      <c r="S13" s="106">
        <v>0</v>
      </c>
      <c r="T13" s="106">
        <v>0</v>
      </c>
      <c r="U13" s="106">
        <v>0</v>
      </c>
      <c r="V13" s="106">
        <v>0</v>
      </c>
      <c r="W13" s="106">
        <v>0</v>
      </c>
      <c r="X13" s="107">
        <v>0</v>
      </c>
      <c r="Y13" s="79"/>
    </row>
    <row r="14" spans="1:25" s="3" customFormat="1" ht="49.5" customHeight="1">
      <c r="A14" s="10" t="s">
        <v>127</v>
      </c>
      <c r="B14" s="103">
        <f>SUM(C14:X14)</f>
        <v>33.16</v>
      </c>
      <c r="C14" s="104">
        <v>5.29</v>
      </c>
      <c r="D14" s="85">
        <v>0</v>
      </c>
      <c r="E14" s="86">
        <v>0</v>
      </c>
      <c r="F14" s="104">
        <v>0.3</v>
      </c>
      <c r="G14" s="85">
        <v>0</v>
      </c>
      <c r="H14" s="104">
        <v>17.82</v>
      </c>
      <c r="I14" s="104">
        <v>0.32</v>
      </c>
      <c r="J14" s="85">
        <v>0</v>
      </c>
      <c r="K14" s="104">
        <v>0.13</v>
      </c>
      <c r="L14" s="115">
        <v>6.91</v>
      </c>
      <c r="M14" s="85">
        <v>0</v>
      </c>
      <c r="N14" s="104">
        <v>1.16</v>
      </c>
      <c r="O14" s="104">
        <v>1.05</v>
      </c>
      <c r="P14" s="105">
        <v>0</v>
      </c>
      <c r="Q14" s="104">
        <v>0.13</v>
      </c>
      <c r="R14" s="104">
        <v>0.05</v>
      </c>
      <c r="S14" s="106">
        <v>0</v>
      </c>
      <c r="T14" s="106">
        <v>0</v>
      </c>
      <c r="U14" s="106">
        <v>0</v>
      </c>
      <c r="V14" s="106">
        <v>0</v>
      </c>
      <c r="W14" s="106">
        <v>0</v>
      </c>
      <c r="X14" s="107">
        <v>0</v>
      </c>
      <c r="Y14" s="79"/>
    </row>
    <row r="15" spans="1:25" s="3" customFormat="1" ht="49.5" customHeight="1" thickBot="1">
      <c r="A15" s="10"/>
      <c r="B15" s="75"/>
      <c r="C15" s="76"/>
      <c r="D15" s="85"/>
      <c r="E15" s="86"/>
      <c r="F15" s="76"/>
      <c r="G15" s="88"/>
      <c r="H15" s="76"/>
      <c r="I15" s="76"/>
      <c r="J15" s="88"/>
      <c r="K15" s="76"/>
      <c r="L15" s="116"/>
      <c r="M15" s="88"/>
      <c r="N15" s="76"/>
      <c r="O15" s="76"/>
      <c r="P15" s="89"/>
      <c r="Q15" s="76"/>
      <c r="R15" s="76"/>
      <c r="S15" s="90"/>
      <c r="T15" s="90"/>
      <c r="U15" s="90"/>
      <c r="V15" s="90"/>
      <c r="W15" s="90"/>
      <c r="X15" s="91"/>
      <c r="Y15" s="79"/>
    </row>
    <row r="16" spans="1:24" s="3" customFormat="1" ht="27.75" customHeight="1">
      <c r="A16" s="46" t="s">
        <v>134</v>
      </c>
      <c r="B16" s="77"/>
      <c r="C16" s="77"/>
      <c r="D16" s="77"/>
      <c r="E16" s="77"/>
      <c r="F16" s="77"/>
      <c r="G16" s="78"/>
      <c r="H16" s="80"/>
      <c r="I16" s="80"/>
      <c r="J16" s="78"/>
      <c r="K16" s="80"/>
      <c r="L16" s="80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82"/>
    </row>
    <row r="17" ht="18" customHeight="1"/>
  </sheetData>
  <sheetProtection/>
  <mergeCells count="2">
    <mergeCell ref="A1:B1"/>
    <mergeCell ref="A2:K2"/>
  </mergeCells>
  <printOptions/>
  <pageMargins left="0.984251968503937" right="0.5905511811023623" top="0.7480314960629921" bottom="1.1811023622047245" header="0.31496062992125984" footer="0.984251968503937"/>
  <pageSetup firstPageNumber="57" useFirstPageNumber="1" horizontalDpi="300" verticalDpi="300" orientation="portrait" paperSize="9" r:id="rId1"/>
  <headerFooter>
    <oddFooter>&amp;C&amp;"+,粗體"-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10025265</cp:lastModifiedBy>
  <cp:lastPrinted>2020-09-21T06:56:30Z</cp:lastPrinted>
  <dcterms:created xsi:type="dcterms:W3CDTF">2002-09-12T11:18:00Z</dcterms:created>
  <dcterms:modified xsi:type="dcterms:W3CDTF">2020-09-23T08:46:16Z</dcterms:modified>
  <cp:category/>
  <cp:version/>
  <cp:contentType/>
  <cp:contentStatus/>
</cp:coreProperties>
</file>