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00" activeTab="0"/>
  </bookViews>
  <sheets>
    <sheet name="土地人口概況" sheetId="1" r:id="rId1"/>
    <sheet name="戶籍動態" sheetId="2" r:id="rId2"/>
    <sheet name="現住人口之年齡分配" sheetId="3" r:id="rId3"/>
    <sheet name="教育程度" sheetId="4" r:id="rId4"/>
    <sheet name="婚姻狀況" sheetId="5" r:id="rId5"/>
    <sheet name="原住民戶口數" sheetId="6" r:id="rId6"/>
  </sheets>
  <externalReferences>
    <externalReference r:id="rId9"/>
  </externalReferences>
  <definedNames>
    <definedName name="_xlnm.Print_Area" localSheetId="1">'戶籍動態'!$A$1:$AO$35</definedName>
    <definedName name="_xlnm.Print_Area" localSheetId="2">'現住人口之年齡分配'!$A$1:$X$38</definedName>
  </definedNames>
  <calcPr fullCalcOnLoad="1"/>
</workbook>
</file>

<file path=xl/sharedStrings.xml><?xml version="1.0" encoding="utf-8"?>
<sst xmlns="http://schemas.openxmlformats.org/spreadsheetml/2006/main" count="519" uniqueCount="295">
  <si>
    <t>人口</t>
  </si>
  <si>
    <r>
      <t xml:space="preserve">                  </t>
    </r>
    <r>
      <rPr>
        <b/>
        <sz val="16"/>
        <rFont val="標楷體"/>
        <family val="4"/>
      </rPr>
      <t>表</t>
    </r>
    <r>
      <rPr>
        <b/>
        <sz val="16"/>
        <rFont val="Times New Roman"/>
        <family val="1"/>
      </rPr>
      <t>2</t>
    </r>
    <r>
      <rPr>
        <b/>
        <sz val="16"/>
        <rFont val="標楷體"/>
        <family val="4"/>
      </rPr>
      <t>－</t>
    </r>
    <r>
      <rPr>
        <b/>
        <sz val="16"/>
        <rFont val="Times New Roman"/>
        <family val="1"/>
      </rPr>
      <t>1</t>
    </r>
    <r>
      <rPr>
        <b/>
        <sz val="16"/>
        <rFont val="標楷體"/>
        <family val="4"/>
      </rPr>
      <t>、現住戶、人口密度及性比例</t>
    </r>
  </si>
  <si>
    <r>
      <t xml:space="preserve">     2</t>
    </r>
    <r>
      <rPr>
        <b/>
        <sz val="16"/>
        <rFont val="標楷體"/>
        <family val="4"/>
      </rPr>
      <t>－</t>
    </r>
    <r>
      <rPr>
        <b/>
        <sz val="16"/>
        <rFont val="Times New Roman"/>
        <family val="1"/>
      </rPr>
      <t>1</t>
    </r>
    <r>
      <rPr>
        <b/>
        <sz val="16"/>
        <rFont val="標楷體"/>
        <family val="4"/>
      </rPr>
      <t>、</t>
    </r>
    <r>
      <rPr>
        <b/>
        <sz val="16"/>
        <rFont val="Times New Roman"/>
        <family val="1"/>
      </rPr>
      <t xml:space="preserve">Number of  Households </t>
    </r>
    <r>
      <rPr>
        <b/>
        <sz val="16"/>
        <rFont val="標楷體"/>
        <family val="4"/>
      </rPr>
      <t>、</t>
    </r>
    <r>
      <rPr>
        <b/>
        <sz val="16"/>
        <rFont val="Times New Roman"/>
        <family val="1"/>
      </rPr>
      <t>Population Density &amp; Sex Ratio</t>
    </r>
  </si>
  <si>
    <r>
      <t>單位：人</t>
    </r>
  </si>
  <si>
    <r>
      <t xml:space="preserve">  </t>
    </r>
    <r>
      <rPr>
        <sz val="9"/>
        <rFont val="標楷體"/>
        <family val="4"/>
      </rPr>
      <t xml:space="preserve">年底別
</t>
    </r>
    <r>
      <rPr>
        <sz val="9"/>
        <rFont val="Times New Roman"/>
        <family val="1"/>
      </rPr>
      <t>End of Year</t>
    </r>
  </si>
  <si>
    <r>
      <t xml:space="preserve">面　　積
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平方公里</t>
    </r>
    <r>
      <rPr>
        <sz val="9"/>
        <rFont val="Times New Roman"/>
        <family val="1"/>
      </rPr>
      <t>)
Area(Km² )</t>
    </r>
  </si>
  <si>
    <r>
      <t xml:space="preserve">村里數
</t>
    </r>
    <r>
      <rPr>
        <sz val="9"/>
        <rFont val="Times New Roman"/>
        <family val="1"/>
      </rPr>
      <t>Num. of Ts'uns
 &amp; Lins</t>
    </r>
  </si>
  <si>
    <r>
      <t>鄰數</t>
    </r>
    <r>
      <rPr>
        <sz val="9"/>
        <rFont val="Times New Roman"/>
        <family val="1"/>
      </rPr>
      <t>Num. of  Neighborhood</t>
    </r>
  </si>
  <si>
    <r>
      <t xml:space="preserve">現　住　戶　口
</t>
    </r>
    <r>
      <rPr>
        <sz val="9"/>
        <rFont val="Times New Roman"/>
        <family val="1"/>
      </rPr>
      <t xml:space="preserve">Households  </t>
    </r>
  </si>
  <si>
    <r>
      <t xml:space="preserve">戶量人／戶
</t>
    </r>
    <r>
      <rPr>
        <sz val="9"/>
        <rFont val="Times New Roman"/>
        <family val="1"/>
      </rPr>
      <t>Number of Households (Person/Households)</t>
    </r>
  </si>
  <si>
    <r>
      <t xml:space="preserve">人口密度
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人／平方公里</t>
    </r>
    <r>
      <rPr>
        <sz val="9"/>
        <rFont val="Times New Roman"/>
        <family val="1"/>
      </rPr>
      <t>)
Population Density
(Person/Km² )</t>
    </r>
  </si>
  <si>
    <r>
      <t xml:space="preserve">
</t>
    </r>
    <r>
      <rPr>
        <sz val="9"/>
        <rFont val="標楷體"/>
        <family val="4"/>
      </rPr>
      <t>性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比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 xml:space="preserve">例
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男／女</t>
    </r>
    <r>
      <rPr>
        <sz val="9"/>
        <rFont val="Times New Roman"/>
        <family val="1"/>
      </rPr>
      <t xml:space="preserve">)*100
Sex Ratio
(Male/Female*100)
</t>
    </r>
  </si>
  <si>
    <r>
      <t>戶數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戶</t>
    </r>
    <r>
      <rPr>
        <sz val="9"/>
        <rFont val="Times New Roman"/>
        <family val="1"/>
      </rPr>
      <t xml:space="preserve">)
Number of House-holds(Households) </t>
    </r>
  </si>
  <si>
    <r>
      <t>人口數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人</t>
    </r>
    <r>
      <rPr>
        <sz val="9"/>
        <rFont val="Times New Roman"/>
        <family val="1"/>
      </rPr>
      <t>)
Population (Person)</t>
    </r>
  </si>
  <si>
    <r>
      <t xml:space="preserve">合計
</t>
    </r>
    <r>
      <rPr>
        <sz val="9"/>
        <rFont val="Times New Roman"/>
        <family val="1"/>
      </rPr>
      <t>Total</t>
    </r>
  </si>
  <si>
    <r>
      <t xml:space="preserve">男
</t>
    </r>
    <r>
      <rPr>
        <sz val="9"/>
        <rFont val="Times New Roman"/>
        <family val="1"/>
      </rPr>
      <t>Male</t>
    </r>
  </si>
  <si>
    <r>
      <t xml:space="preserve">女
</t>
    </r>
    <r>
      <rPr>
        <sz val="9"/>
        <rFont val="Times New Roman"/>
        <family val="1"/>
      </rPr>
      <t>Female</t>
    </r>
  </si>
  <si>
    <r>
      <t>96</t>
    </r>
    <r>
      <rPr>
        <sz val="9"/>
        <rFont val="標楷體"/>
        <family val="4"/>
      </rPr>
      <t xml:space="preserve">年底
</t>
    </r>
    <r>
      <rPr>
        <sz val="9"/>
        <rFont val="Times New Roman"/>
        <family val="1"/>
      </rPr>
      <t>End of 2007</t>
    </r>
  </si>
  <si>
    <r>
      <t>97</t>
    </r>
    <r>
      <rPr>
        <sz val="9"/>
        <rFont val="標楷體"/>
        <family val="4"/>
      </rPr>
      <t xml:space="preserve">年底
</t>
    </r>
    <r>
      <rPr>
        <sz val="9"/>
        <rFont val="Times New Roman"/>
        <family val="1"/>
      </rPr>
      <t>End of 2008</t>
    </r>
  </si>
  <si>
    <r>
      <t>98</t>
    </r>
    <r>
      <rPr>
        <sz val="9"/>
        <rFont val="標楷體"/>
        <family val="4"/>
      </rPr>
      <t xml:space="preserve">年底
</t>
    </r>
    <r>
      <rPr>
        <sz val="9"/>
        <rFont val="Times New Roman"/>
        <family val="1"/>
      </rPr>
      <t>End of 2009</t>
    </r>
  </si>
  <si>
    <r>
      <t>99</t>
    </r>
    <r>
      <rPr>
        <sz val="9"/>
        <rFont val="標楷體"/>
        <family val="4"/>
      </rPr>
      <t xml:space="preserve">年底
</t>
    </r>
    <r>
      <rPr>
        <sz val="9"/>
        <rFont val="Times New Roman"/>
        <family val="1"/>
      </rPr>
      <t>End of 2010</t>
    </r>
  </si>
  <si>
    <r>
      <t>100</t>
    </r>
    <r>
      <rPr>
        <sz val="9"/>
        <rFont val="標楷體"/>
        <family val="4"/>
      </rPr>
      <t xml:space="preserve">年底
</t>
    </r>
    <r>
      <rPr>
        <sz val="9"/>
        <rFont val="Times New Roman"/>
        <family val="1"/>
      </rPr>
      <t>End of 2011</t>
    </r>
  </si>
  <si>
    <r>
      <t>101</t>
    </r>
    <r>
      <rPr>
        <sz val="9"/>
        <rFont val="標楷體"/>
        <family val="4"/>
      </rPr>
      <t xml:space="preserve">年底
</t>
    </r>
    <r>
      <rPr>
        <sz val="9"/>
        <rFont val="Times New Roman"/>
        <family val="1"/>
      </rPr>
      <t>End of 2012</t>
    </r>
  </si>
  <si>
    <r>
      <t>102</t>
    </r>
    <r>
      <rPr>
        <sz val="9"/>
        <rFont val="標楷體"/>
        <family val="4"/>
      </rPr>
      <t xml:space="preserve">年底
</t>
    </r>
    <r>
      <rPr>
        <sz val="9"/>
        <rFont val="Times New Roman"/>
        <family val="1"/>
      </rPr>
      <t>End of 2013</t>
    </r>
  </si>
  <si>
    <r>
      <t>103</t>
    </r>
    <r>
      <rPr>
        <sz val="9"/>
        <rFont val="標楷體"/>
        <family val="4"/>
      </rPr>
      <t xml:space="preserve">年底
</t>
    </r>
    <r>
      <rPr>
        <sz val="9"/>
        <rFont val="Times New Roman"/>
        <family val="1"/>
      </rPr>
      <t>End of 2014</t>
    </r>
  </si>
  <si>
    <r>
      <t>104</t>
    </r>
    <r>
      <rPr>
        <sz val="9"/>
        <rFont val="標楷體"/>
        <family val="4"/>
      </rPr>
      <t xml:space="preserve">年底
</t>
    </r>
    <r>
      <rPr>
        <sz val="9"/>
        <rFont val="Times New Roman"/>
        <family val="1"/>
      </rPr>
      <t>End of 2015</t>
    </r>
  </si>
  <si>
    <r>
      <t>105</t>
    </r>
    <r>
      <rPr>
        <sz val="9"/>
        <rFont val="標楷體"/>
        <family val="4"/>
      </rPr>
      <t xml:space="preserve">年底
</t>
    </r>
    <r>
      <rPr>
        <sz val="9"/>
        <rFont val="Times New Roman"/>
        <family val="1"/>
      </rPr>
      <t>End of 2016</t>
    </r>
  </si>
  <si>
    <r>
      <t xml:space="preserve">三民里
</t>
    </r>
    <r>
      <rPr>
        <sz val="9"/>
        <rFont val="Times New Roman"/>
        <family val="1"/>
      </rPr>
      <t>San-min Li</t>
    </r>
  </si>
  <si>
    <r>
      <t xml:space="preserve">三湖里
</t>
    </r>
    <r>
      <rPr>
        <sz val="9"/>
        <rFont val="Times New Roman"/>
        <family val="1"/>
      </rPr>
      <t>San-hu Li</t>
    </r>
  </si>
  <si>
    <r>
      <t xml:space="preserve">上田里
</t>
    </r>
    <r>
      <rPr>
        <sz val="9"/>
        <rFont val="Times New Roman"/>
        <family val="1"/>
      </rPr>
      <t>Shang-tien Li</t>
    </r>
  </si>
  <si>
    <r>
      <t xml:space="preserve">上湖里
</t>
    </r>
    <r>
      <rPr>
        <sz val="9"/>
        <rFont val="Times New Roman"/>
        <family val="1"/>
      </rPr>
      <t>Shang-hu Li</t>
    </r>
  </si>
  <si>
    <r>
      <t xml:space="preserve">大平里
</t>
    </r>
    <r>
      <rPr>
        <sz val="9"/>
        <rFont val="Times New Roman"/>
        <family val="1"/>
      </rPr>
      <t>Ta-ping Li</t>
    </r>
  </si>
  <si>
    <r>
      <t xml:space="preserve">大同里
</t>
    </r>
    <r>
      <rPr>
        <sz val="9"/>
        <rFont val="Times New Roman"/>
        <family val="1"/>
      </rPr>
      <t>Ta-tung Li</t>
    </r>
  </si>
  <si>
    <r>
      <t xml:space="preserve">中山里
</t>
    </r>
    <r>
      <rPr>
        <sz val="9"/>
        <rFont val="Times New Roman"/>
        <family val="1"/>
      </rPr>
      <t>Zhong-shang Li</t>
    </r>
  </si>
  <si>
    <r>
      <t xml:space="preserve">仁美里
</t>
    </r>
    <r>
      <rPr>
        <sz val="9"/>
        <rFont val="Times New Roman"/>
        <family val="1"/>
      </rPr>
      <t>Renmei Li</t>
    </r>
  </si>
  <si>
    <r>
      <t xml:space="preserve">水美里
</t>
    </r>
    <r>
      <rPr>
        <sz val="9"/>
        <rFont val="Times New Roman"/>
        <family val="1"/>
      </rPr>
      <t>Shui-mei Li</t>
    </r>
  </si>
  <si>
    <r>
      <t xml:space="preserve">四維里
</t>
    </r>
    <r>
      <rPr>
        <sz val="9"/>
        <rFont val="Times New Roman"/>
        <family val="1"/>
      </rPr>
      <t>Sihwei Li</t>
    </r>
  </si>
  <si>
    <r>
      <t xml:space="preserve">永平里
</t>
    </r>
    <r>
      <rPr>
        <sz val="9"/>
        <rFont val="Times New Roman"/>
        <family val="1"/>
      </rPr>
      <t>Yongping Li</t>
    </r>
  </si>
  <si>
    <r>
      <t xml:space="preserve">永寧里
</t>
    </r>
    <r>
      <rPr>
        <sz val="9"/>
        <rFont val="Times New Roman"/>
        <family val="1"/>
      </rPr>
      <t>Yang-jiang Li</t>
    </r>
  </si>
  <si>
    <r>
      <t xml:space="preserve">光華里
</t>
    </r>
    <r>
      <rPr>
        <sz val="9"/>
        <rFont val="Times New Roman"/>
        <family val="1"/>
      </rPr>
      <t>Guanghua Li</t>
    </r>
  </si>
  <si>
    <r>
      <t xml:space="preserve">秀才里
</t>
    </r>
    <r>
      <rPr>
        <sz val="9"/>
        <rFont val="Times New Roman"/>
        <family val="1"/>
      </rPr>
      <t>Hsio-tsai Li</t>
    </r>
  </si>
  <si>
    <t>資料來源：桃園市楊梅區戶政事務所。</t>
  </si>
  <si>
    <t>-8-</t>
  </si>
  <si>
    <t>Population</t>
  </si>
  <si>
    <r>
      <t xml:space="preserve">                  </t>
    </r>
    <r>
      <rPr>
        <b/>
        <sz val="16"/>
        <rFont val="標楷體"/>
        <family val="4"/>
      </rPr>
      <t>表</t>
    </r>
    <r>
      <rPr>
        <b/>
        <sz val="16"/>
        <rFont val="Times New Roman"/>
        <family val="1"/>
      </rPr>
      <t>2</t>
    </r>
    <r>
      <rPr>
        <b/>
        <sz val="16"/>
        <rFont val="標楷體"/>
        <family val="4"/>
      </rPr>
      <t>－</t>
    </r>
    <r>
      <rPr>
        <b/>
        <sz val="16"/>
        <rFont val="Times New Roman"/>
        <family val="1"/>
      </rPr>
      <t>1</t>
    </r>
    <r>
      <rPr>
        <b/>
        <sz val="16"/>
        <rFont val="標楷體"/>
        <family val="4"/>
      </rPr>
      <t>、現住戶、人口密度及性比例</t>
    </r>
    <r>
      <rPr>
        <b/>
        <sz val="16"/>
        <rFont val="Times New Roman"/>
        <family val="1"/>
      </rPr>
      <t>(</t>
    </r>
    <r>
      <rPr>
        <b/>
        <sz val="16"/>
        <rFont val="標楷體"/>
        <family val="4"/>
      </rPr>
      <t>續完</t>
    </r>
    <r>
      <rPr>
        <b/>
        <sz val="16"/>
        <rFont val="Times New Roman"/>
        <family val="1"/>
      </rPr>
      <t>)</t>
    </r>
  </si>
  <si>
    <r>
      <t xml:space="preserve">  2</t>
    </r>
    <r>
      <rPr>
        <b/>
        <sz val="16"/>
        <rFont val="標楷體"/>
        <family val="4"/>
      </rPr>
      <t>－</t>
    </r>
    <r>
      <rPr>
        <b/>
        <sz val="16"/>
        <rFont val="Times New Roman"/>
        <family val="1"/>
      </rPr>
      <t>1</t>
    </r>
    <r>
      <rPr>
        <b/>
        <sz val="16"/>
        <rFont val="標楷體"/>
        <family val="4"/>
      </rPr>
      <t>、</t>
    </r>
    <r>
      <rPr>
        <b/>
        <sz val="16"/>
        <rFont val="Times New Roman"/>
        <family val="1"/>
      </rPr>
      <t xml:space="preserve">Number of  Households </t>
    </r>
    <r>
      <rPr>
        <b/>
        <sz val="16"/>
        <rFont val="標楷體"/>
        <family val="4"/>
      </rPr>
      <t>、</t>
    </r>
    <r>
      <rPr>
        <b/>
        <sz val="16"/>
        <rFont val="Times New Roman"/>
        <family val="1"/>
      </rPr>
      <t>Population Density &amp; Sex Ratio(Cont. End)</t>
    </r>
  </si>
  <si>
    <r>
      <t>Unit</t>
    </r>
    <r>
      <rPr>
        <sz val="10"/>
        <rFont val="標楷體"/>
        <family val="4"/>
      </rPr>
      <t>：</t>
    </r>
    <r>
      <rPr>
        <sz val="10"/>
        <rFont val="Times New Roman"/>
        <family val="1"/>
      </rPr>
      <t>Person</t>
    </r>
  </si>
  <si>
    <r>
      <t xml:space="preserve">東流里
</t>
    </r>
    <r>
      <rPr>
        <sz val="9"/>
        <rFont val="Times New Roman"/>
        <family val="1"/>
      </rPr>
      <t>Tong-liu Li</t>
    </r>
  </si>
  <si>
    <r>
      <t xml:space="preserve">金溪里
</t>
    </r>
    <r>
      <rPr>
        <sz val="9"/>
        <rFont val="Times New Roman"/>
        <family val="1"/>
      </rPr>
      <t>Jinsi Li</t>
    </r>
  </si>
  <si>
    <r>
      <t xml:space="preserve">金龍里
</t>
    </r>
    <r>
      <rPr>
        <sz val="9"/>
        <rFont val="Times New Roman"/>
        <family val="1"/>
      </rPr>
      <t>Jinlong Li</t>
    </r>
  </si>
  <si>
    <r>
      <t xml:space="preserve">青山里
</t>
    </r>
    <r>
      <rPr>
        <sz val="9"/>
        <rFont val="Times New Roman"/>
        <family val="1"/>
      </rPr>
      <t>Cing- shan Li</t>
    </r>
  </si>
  <si>
    <r>
      <t xml:space="preserve">紅梅里
</t>
    </r>
    <r>
      <rPr>
        <sz val="9"/>
        <rFont val="Times New Roman"/>
        <family val="1"/>
      </rPr>
      <t>Hung-mei Li</t>
    </r>
  </si>
  <si>
    <r>
      <t xml:space="preserve">員本里
</t>
    </r>
    <r>
      <rPr>
        <sz val="9"/>
        <rFont val="Times New Roman"/>
        <family val="1"/>
      </rPr>
      <t>Yuan-ben Li</t>
    </r>
  </si>
  <si>
    <r>
      <t xml:space="preserve">埔心里
</t>
    </r>
    <r>
      <rPr>
        <sz val="9"/>
        <rFont val="Times New Roman"/>
        <family val="1"/>
      </rPr>
      <t>Pusin Li</t>
    </r>
  </si>
  <si>
    <r>
      <t xml:space="preserve">高上里
</t>
    </r>
    <r>
      <rPr>
        <sz val="9"/>
        <rFont val="Times New Roman"/>
        <family val="1"/>
      </rPr>
      <t>Gao-shag Li</t>
    </r>
  </si>
  <si>
    <r>
      <t xml:space="preserve">高山里
</t>
    </r>
    <r>
      <rPr>
        <sz val="9"/>
        <rFont val="Times New Roman"/>
        <family val="1"/>
      </rPr>
      <t>Gao-shan Li</t>
    </r>
  </si>
  <si>
    <r>
      <t xml:space="preserve">高榮里
</t>
    </r>
    <r>
      <rPr>
        <sz val="9"/>
        <rFont val="Times New Roman"/>
        <family val="1"/>
      </rPr>
      <t>Gao-zhong Li</t>
    </r>
  </si>
  <si>
    <r>
      <t xml:space="preserve">梅新里
</t>
    </r>
    <r>
      <rPr>
        <sz val="9"/>
        <rFont val="Times New Roman"/>
        <family val="1"/>
      </rPr>
      <t>Mei-hsin Li</t>
    </r>
  </si>
  <si>
    <r>
      <t xml:space="preserve">梅溪里
</t>
    </r>
    <r>
      <rPr>
        <sz val="9"/>
        <rFont val="Times New Roman"/>
        <family val="1"/>
      </rPr>
      <t>Meisi Li</t>
    </r>
  </si>
  <si>
    <r>
      <t xml:space="preserve">富岡里
</t>
    </r>
    <r>
      <rPr>
        <sz val="9"/>
        <rFont val="Times New Roman"/>
        <family val="1"/>
      </rPr>
      <t>Fu-gang Li</t>
    </r>
  </si>
  <si>
    <r>
      <t xml:space="preserve">富豐里
</t>
    </r>
    <r>
      <rPr>
        <sz val="9"/>
        <rFont val="Times New Roman"/>
        <family val="1"/>
      </rPr>
      <t>Fu-Fong Li</t>
    </r>
  </si>
  <si>
    <r>
      <t xml:space="preserve">新榮里
</t>
    </r>
    <r>
      <rPr>
        <sz val="9"/>
        <rFont val="Times New Roman"/>
        <family val="1"/>
      </rPr>
      <t>Hsin-zhong Li</t>
    </r>
  </si>
  <si>
    <r>
      <t xml:space="preserve">楊江里
</t>
    </r>
    <r>
      <rPr>
        <sz val="9"/>
        <rFont val="Times New Roman"/>
        <family val="1"/>
      </rPr>
      <t>Yang-jiang Li</t>
    </r>
  </si>
  <si>
    <r>
      <t xml:space="preserve">楊明里
</t>
    </r>
    <r>
      <rPr>
        <sz val="9"/>
        <rFont val="Times New Roman"/>
        <family val="1"/>
      </rPr>
      <t>Yangming Li</t>
    </r>
  </si>
  <si>
    <r>
      <t xml:space="preserve">楊梅里
</t>
    </r>
    <r>
      <rPr>
        <sz val="9"/>
        <rFont val="Times New Roman"/>
        <family val="1"/>
      </rPr>
      <t>Yang-mei Li</t>
    </r>
  </si>
  <si>
    <r>
      <t xml:space="preserve">瑞坪里
</t>
    </r>
    <r>
      <rPr>
        <sz val="9"/>
        <rFont val="Times New Roman"/>
        <family val="1"/>
      </rPr>
      <t>Rueiping Li</t>
    </r>
  </si>
  <si>
    <r>
      <t xml:space="preserve">瑞原里
</t>
    </r>
    <r>
      <rPr>
        <sz val="9"/>
        <rFont val="Times New Roman"/>
        <family val="1"/>
      </rPr>
      <t>Rey-yuan Li</t>
    </r>
  </si>
  <si>
    <r>
      <t xml:space="preserve">瑞塘里
</t>
    </r>
    <r>
      <rPr>
        <sz val="9"/>
        <rFont val="Times New Roman"/>
        <family val="1"/>
      </rPr>
      <t>Rueitang Li</t>
    </r>
  </si>
  <si>
    <r>
      <t xml:space="preserve">瑞溪里
</t>
    </r>
    <r>
      <rPr>
        <sz val="9"/>
        <rFont val="Times New Roman"/>
        <family val="1"/>
      </rPr>
      <t>Rui-si Li</t>
    </r>
  </si>
  <si>
    <r>
      <t xml:space="preserve">裕成里
</t>
    </r>
    <r>
      <rPr>
        <sz val="9"/>
        <rFont val="Times New Roman"/>
        <family val="1"/>
      </rPr>
      <t>Yu-cheng Li</t>
    </r>
  </si>
  <si>
    <r>
      <t xml:space="preserve">裕新里
</t>
    </r>
    <r>
      <rPr>
        <sz val="9"/>
        <rFont val="Times New Roman"/>
        <family val="1"/>
      </rPr>
      <t>Yu-sin Li</t>
    </r>
  </si>
  <si>
    <r>
      <t xml:space="preserve">頭湖里
</t>
    </r>
    <r>
      <rPr>
        <sz val="9"/>
        <rFont val="Times New Roman"/>
        <family val="1"/>
      </rPr>
      <t>Tou-hu Li</t>
    </r>
  </si>
  <si>
    <r>
      <t xml:space="preserve">豐野里
</t>
    </r>
    <r>
      <rPr>
        <sz val="9"/>
        <rFont val="Times New Roman"/>
        <family val="1"/>
      </rPr>
      <t>Feng-yeh Li</t>
    </r>
  </si>
  <si>
    <r>
      <t xml:space="preserve">雙榮里
</t>
    </r>
    <r>
      <rPr>
        <sz val="9"/>
        <rFont val="Times New Roman"/>
        <family val="1"/>
      </rPr>
      <t>Hsin-zhong Li</t>
    </r>
  </si>
  <si>
    <r>
      <t>Source</t>
    </r>
    <r>
      <rPr>
        <sz val="12"/>
        <rFont val="標楷體"/>
        <family val="4"/>
      </rPr>
      <t>：</t>
    </r>
    <r>
      <rPr>
        <sz val="12"/>
        <rFont val="Times New Roman"/>
        <family val="1"/>
      </rPr>
      <t>Yangmei Dirtrict Household Registration office, Taoyuan City.</t>
    </r>
  </si>
  <si>
    <t>-9-</t>
  </si>
  <si>
    <r>
      <t>表</t>
    </r>
    <r>
      <rPr>
        <b/>
        <sz val="16"/>
        <rFont val="Times New Roman"/>
        <family val="1"/>
      </rPr>
      <t>2</t>
    </r>
    <r>
      <rPr>
        <b/>
        <sz val="16"/>
        <rFont val="標楷體"/>
        <family val="4"/>
      </rPr>
      <t>－</t>
    </r>
    <r>
      <rPr>
        <b/>
        <sz val="16"/>
        <rFont val="Times New Roman"/>
        <family val="1"/>
      </rPr>
      <t>2</t>
    </r>
    <r>
      <rPr>
        <b/>
        <sz val="16"/>
        <rFont val="標楷體"/>
        <family val="4"/>
      </rPr>
      <t>戶籍動態</t>
    </r>
  </si>
  <si>
    <r>
      <t>2</t>
    </r>
    <r>
      <rPr>
        <b/>
        <sz val="16"/>
        <rFont val="標楷體"/>
        <family val="4"/>
      </rPr>
      <t>－</t>
    </r>
    <r>
      <rPr>
        <b/>
        <sz val="16"/>
        <rFont val="Times New Roman"/>
        <family val="1"/>
      </rPr>
      <t>2</t>
    </r>
    <r>
      <rPr>
        <b/>
        <sz val="16"/>
        <rFont val="標楷體"/>
        <family val="4"/>
      </rPr>
      <t>、</t>
    </r>
    <r>
      <rPr>
        <b/>
        <sz val="16"/>
        <rFont val="Times New Roman"/>
        <family val="1"/>
      </rPr>
      <t>Immigrants and Emigrants</t>
    </r>
  </si>
  <si>
    <r>
      <t>表</t>
    </r>
    <r>
      <rPr>
        <b/>
        <sz val="16"/>
        <rFont val="Times New Roman"/>
        <family val="1"/>
      </rPr>
      <t>2</t>
    </r>
    <r>
      <rPr>
        <b/>
        <sz val="16"/>
        <rFont val="標楷體"/>
        <family val="4"/>
      </rPr>
      <t>－</t>
    </r>
    <r>
      <rPr>
        <b/>
        <sz val="16"/>
        <rFont val="Times New Roman"/>
        <family val="1"/>
      </rPr>
      <t>2</t>
    </r>
    <r>
      <rPr>
        <b/>
        <sz val="16"/>
        <rFont val="標楷體"/>
        <family val="4"/>
      </rPr>
      <t>戶籍動態</t>
    </r>
    <r>
      <rPr>
        <b/>
        <sz val="16"/>
        <rFont val="Times New Roman"/>
        <family val="1"/>
      </rPr>
      <t>(</t>
    </r>
    <r>
      <rPr>
        <b/>
        <sz val="16"/>
        <rFont val="標楷體"/>
        <family val="4"/>
      </rPr>
      <t>續完</t>
    </r>
    <r>
      <rPr>
        <b/>
        <sz val="16"/>
        <rFont val="Times New Roman"/>
        <family val="1"/>
      </rPr>
      <t>)</t>
    </r>
  </si>
  <si>
    <r>
      <t>2</t>
    </r>
    <r>
      <rPr>
        <b/>
        <sz val="16"/>
        <rFont val="標楷體"/>
        <family val="4"/>
      </rPr>
      <t>－</t>
    </r>
    <r>
      <rPr>
        <b/>
        <sz val="16"/>
        <rFont val="Times New Roman"/>
        <family val="1"/>
      </rPr>
      <t>2</t>
    </r>
    <r>
      <rPr>
        <b/>
        <sz val="16"/>
        <rFont val="標楷體"/>
        <family val="4"/>
      </rPr>
      <t>、</t>
    </r>
    <r>
      <rPr>
        <b/>
        <sz val="16"/>
        <rFont val="Times New Roman"/>
        <family val="1"/>
      </rPr>
      <t>Immigrants and Emigrants(Cont. End)</t>
    </r>
  </si>
  <si>
    <t>單位：人</t>
  </si>
  <si>
    <r>
      <t xml:space="preserve">  </t>
    </r>
    <r>
      <rPr>
        <sz val="10"/>
        <rFont val="標楷體"/>
        <family val="4"/>
      </rPr>
      <t xml:space="preserve">年底別
</t>
    </r>
    <r>
      <rPr>
        <sz val="10"/>
        <rFont val="Times New Roman"/>
        <family val="1"/>
      </rPr>
      <t>End of Year</t>
    </r>
  </si>
  <si>
    <t>遷　　　　　入　　　　　人　　　　　數</t>
  </si>
  <si>
    <t xml:space="preserve"> Num. of Immigrants</t>
  </si>
  <si>
    <r>
      <t>遷</t>
    </r>
    <r>
      <rPr>
        <sz val="10"/>
        <rFont val="Times New Roman"/>
        <family val="1"/>
      </rPr>
      <t xml:space="preserve">        </t>
    </r>
    <r>
      <rPr>
        <sz val="10"/>
        <rFont val="標楷體"/>
        <family val="4"/>
      </rPr>
      <t>出</t>
    </r>
    <r>
      <rPr>
        <sz val="10"/>
        <rFont val="Times New Roman"/>
        <family val="1"/>
      </rPr>
      <t xml:space="preserve">        </t>
    </r>
    <r>
      <rPr>
        <sz val="10"/>
        <rFont val="標楷體"/>
        <family val="4"/>
      </rPr>
      <t>人</t>
    </r>
    <r>
      <rPr>
        <sz val="10"/>
        <rFont val="Times New Roman"/>
        <family val="1"/>
      </rPr>
      <t xml:space="preserve">        </t>
    </r>
    <r>
      <rPr>
        <sz val="10"/>
        <rFont val="標楷體"/>
        <family val="4"/>
      </rPr>
      <t>數</t>
    </r>
    <r>
      <rPr>
        <sz val="10"/>
        <rFont val="Times New Roman"/>
        <family val="1"/>
      </rPr>
      <t xml:space="preserve">            Num. of Emigrants</t>
    </r>
  </si>
  <si>
    <r>
      <t>遷　　出　　人　　數　　</t>
    </r>
    <r>
      <rPr>
        <sz val="10"/>
        <rFont val="Times New Roman"/>
        <family val="1"/>
      </rPr>
      <t>Num. of Emigrants</t>
    </r>
  </si>
  <si>
    <r>
      <t xml:space="preserve">同一鄉鎮市內之
住址變更人數
</t>
    </r>
    <r>
      <rPr>
        <sz val="10"/>
        <rFont val="Times New Roman"/>
        <family val="1"/>
      </rPr>
      <t>Change Residence</t>
    </r>
  </si>
  <si>
    <r>
      <t>出生人數</t>
    </r>
    <r>
      <rPr>
        <sz val="10"/>
        <rFont val="Times New Roman"/>
        <family val="1"/>
      </rPr>
      <t xml:space="preserve">  Num. of  Birth</t>
    </r>
  </si>
  <si>
    <r>
      <t xml:space="preserve">粗出生率
</t>
    </r>
    <r>
      <rPr>
        <sz val="10"/>
        <rFont val="Times New Roman"/>
        <family val="1"/>
      </rPr>
      <t>(‰)</t>
    </r>
  </si>
  <si>
    <r>
      <t>死亡人數</t>
    </r>
    <r>
      <rPr>
        <sz val="10"/>
        <rFont val="Times New Roman"/>
        <family val="1"/>
      </rPr>
      <t xml:space="preserve">  Num. of  Death</t>
    </r>
  </si>
  <si>
    <r>
      <t xml:space="preserve">粗死亡率
</t>
    </r>
    <r>
      <rPr>
        <sz val="10"/>
        <rFont val="Times New Roman"/>
        <family val="1"/>
      </rPr>
      <t>(‰)</t>
    </r>
  </si>
  <si>
    <r>
      <t>結婚</t>
    </r>
    <r>
      <rPr>
        <sz val="10"/>
        <rFont val="Times New Roman"/>
        <family val="1"/>
      </rPr>
      <t>Married</t>
    </r>
  </si>
  <si>
    <r>
      <t xml:space="preserve">離婚
</t>
    </r>
    <r>
      <rPr>
        <sz val="10"/>
        <rFont val="Times New Roman"/>
        <family val="1"/>
      </rPr>
      <t>Divorce</t>
    </r>
  </si>
  <si>
    <t>合計</t>
  </si>
  <si>
    <t>自外國</t>
  </si>
  <si>
    <r>
      <t>自他省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市</t>
    </r>
    <r>
      <rPr>
        <sz val="10"/>
        <rFont val="Times New Roman"/>
        <family val="1"/>
      </rPr>
      <t>)  From Other Provinces(Cities)</t>
    </r>
  </si>
  <si>
    <t>自本省
他縣市</t>
  </si>
  <si>
    <t>自本市
他區</t>
  </si>
  <si>
    <t>初設戶籍</t>
  </si>
  <si>
    <t>其他</t>
  </si>
  <si>
    <t>往外國</t>
  </si>
  <si>
    <r>
      <t>往他省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市</t>
    </r>
    <r>
      <rPr>
        <sz val="10"/>
        <rFont val="Times New Roman"/>
        <family val="1"/>
      </rPr>
      <t>)  To Other Provinces(Cities)</t>
    </r>
  </si>
  <si>
    <t>往本省
他縣市</t>
  </si>
  <si>
    <t>往本縣
他鄉鎮市</t>
  </si>
  <si>
    <t>廢止戶籍</t>
  </si>
  <si>
    <t>合計</t>
  </si>
  <si>
    <t>男</t>
  </si>
  <si>
    <t>女</t>
  </si>
  <si>
    <t>Total</t>
  </si>
  <si>
    <t>From Foreign Countries</t>
  </si>
  <si>
    <t>新北市</t>
  </si>
  <si>
    <t>台北市</t>
  </si>
  <si>
    <t>台中市</t>
  </si>
  <si>
    <t>台南市</t>
  </si>
  <si>
    <t>高雄市</t>
  </si>
  <si>
    <t>福建省</t>
  </si>
  <si>
    <t>Other C. &amp; City of Prov.</t>
  </si>
  <si>
    <t>Other T. , City
&amp; Dist.</t>
  </si>
  <si>
    <t>First Reg.</t>
  </si>
  <si>
    <t>Others</t>
  </si>
  <si>
    <t>To Foreign Countries</t>
  </si>
  <si>
    <t>福建省</t>
  </si>
  <si>
    <t>Deleted Reg.</t>
  </si>
  <si>
    <t>遷　入</t>
  </si>
  <si>
    <t>遷　出</t>
  </si>
  <si>
    <t>Crude Birth Rate</t>
  </si>
  <si>
    <t>Crude Death Rate</t>
  </si>
  <si>
    <r>
      <t>對數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對</t>
    </r>
    <r>
      <rPr>
        <sz val="10"/>
        <rFont val="Times New Roman"/>
        <family val="1"/>
      </rPr>
      <t>)
Couple</t>
    </r>
  </si>
  <si>
    <t>New Taipei
City</t>
  </si>
  <si>
    <t>Taipei
City</t>
  </si>
  <si>
    <t>Taichung
City</t>
  </si>
  <si>
    <t>Tainan
City</t>
  </si>
  <si>
    <t>Kaohsiung
City</t>
  </si>
  <si>
    <t>Fuchien
Prov.</t>
  </si>
  <si>
    <t>Fuchien Prov.</t>
  </si>
  <si>
    <t>Immigrant</t>
  </si>
  <si>
    <t>Emigrant</t>
  </si>
  <si>
    <t>Total</t>
  </si>
  <si>
    <t>Male</t>
  </si>
  <si>
    <t>Female</t>
  </si>
  <si>
    <r>
      <t>96</t>
    </r>
    <r>
      <rPr>
        <sz val="10"/>
        <rFont val="標楷體"/>
        <family val="4"/>
      </rPr>
      <t xml:space="preserve">年底
</t>
    </r>
    <r>
      <rPr>
        <sz val="10"/>
        <rFont val="Times New Roman"/>
        <family val="1"/>
      </rPr>
      <t>End of 2007</t>
    </r>
  </si>
  <si>
    <r>
      <t>96</t>
    </r>
    <r>
      <rPr>
        <sz val="10"/>
        <rFont val="標楷體"/>
        <family val="4"/>
      </rPr>
      <t xml:space="preserve">年底
</t>
    </r>
    <r>
      <rPr>
        <sz val="10"/>
        <rFont val="Times New Roman"/>
        <family val="1"/>
      </rPr>
      <t>End of 2007</t>
    </r>
  </si>
  <si>
    <r>
      <t>97</t>
    </r>
    <r>
      <rPr>
        <sz val="10"/>
        <rFont val="標楷體"/>
        <family val="4"/>
      </rPr>
      <t xml:space="preserve">年底
</t>
    </r>
    <r>
      <rPr>
        <sz val="10"/>
        <rFont val="Times New Roman"/>
        <family val="1"/>
      </rPr>
      <t>End of 2008</t>
    </r>
  </si>
  <si>
    <r>
      <t>98</t>
    </r>
    <r>
      <rPr>
        <sz val="10"/>
        <rFont val="標楷體"/>
        <family val="4"/>
      </rPr>
      <t xml:space="preserve">年底
</t>
    </r>
    <r>
      <rPr>
        <sz val="10"/>
        <rFont val="Times New Roman"/>
        <family val="1"/>
      </rPr>
      <t>End of 2009</t>
    </r>
  </si>
  <si>
    <r>
      <t>99</t>
    </r>
    <r>
      <rPr>
        <sz val="10"/>
        <rFont val="標楷體"/>
        <family val="4"/>
      </rPr>
      <t xml:space="preserve">年底
</t>
    </r>
    <r>
      <rPr>
        <sz val="10"/>
        <rFont val="Times New Roman"/>
        <family val="1"/>
      </rPr>
      <t>End of 2010</t>
    </r>
  </si>
  <si>
    <r>
      <t>100</t>
    </r>
    <r>
      <rPr>
        <sz val="10"/>
        <rFont val="標楷體"/>
        <family val="4"/>
      </rPr>
      <t xml:space="preserve">年底
</t>
    </r>
    <r>
      <rPr>
        <sz val="10"/>
        <rFont val="Times New Roman"/>
        <family val="1"/>
      </rPr>
      <t>End of 2011</t>
    </r>
  </si>
  <si>
    <r>
      <t>101</t>
    </r>
    <r>
      <rPr>
        <sz val="10"/>
        <rFont val="標楷體"/>
        <family val="4"/>
      </rPr>
      <t xml:space="preserve">年底
</t>
    </r>
    <r>
      <rPr>
        <sz val="10"/>
        <rFont val="Times New Roman"/>
        <family val="1"/>
      </rPr>
      <t>End of 2012</t>
    </r>
  </si>
  <si>
    <r>
      <t>102</t>
    </r>
    <r>
      <rPr>
        <sz val="10"/>
        <rFont val="標楷體"/>
        <family val="4"/>
      </rPr>
      <t xml:space="preserve">年底
</t>
    </r>
    <r>
      <rPr>
        <sz val="10"/>
        <rFont val="Times New Roman"/>
        <family val="1"/>
      </rPr>
      <t>End of 2013</t>
    </r>
  </si>
  <si>
    <r>
      <t>103</t>
    </r>
    <r>
      <rPr>
        <sz val="10"/>
        <rFont val="標楷體"/>
        <family val="4"/>
      </rPr>
      <t xml:space="preserve">年底
</t>
    </r>
    <r>
      <rPr>
        <sz val="10"/>
        <rFont val="Times New Roman"/>
        <family val="1"/>
      </rPr>
      <t>End of 2014</t>
    </r>
  </si>
  <si>
    <r>
      <t>104</t>
    </r>
    <r>
      <rPr>
        <sz val="10"/>
        <rFont val="標楷體"/>
        <family val="4"/>
      </rPr>
      <t xml:space="preserve">年底
</t>
    </r>
    <r>
      <rPr>
        <sz val="10"/>
        <rFont val="Times New Roman"/>
        <family val="1"/>
      </rPr>
      <t>End of 2015</t>
    </r>
  </si>
  <si>
    <r>
      <t>105</t>
    </r>
    <r>
      <rPr>
        <sz val="10"/>
        <rFont val="標楷體"/>
        <family val="4"/>
      </rPr>
      <t xml:space="preserve">年底
</t>
    </r>
    <r>
      <rPr>
        <sz val="10"/>
        <rFont val="Times New Roman"/>
        <family val="1"/>
      </rPr>
      <t>End of 2016</t>
    </r>
  </si>
  <si>
    <t>-</t>
  </si>
  <si>
    <t>資料來源：桃園市統計年報。</t>
  </si>
  <si>
    <r>
      <t>Source</t>
    </r>
    <r>
      <rPr>
        <sz val="12"/>
        <rFont val="標楷體"/>
        <family val="4"/>
      </rPr>
      <t>：</t>
    </r>
    <r>
      <rPr>
        <sz val="12"/>
        <rFont val="Times New Roman"/>
        <family val="1"/>
      </rPr>
      <t>The Statistical Yearbook of Taoyuan City.</t>
    </r>
  </si>
  <si>
    <r>
      <t>附註：粗出生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死亡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率</t>
    </r>
    <r>
      <rPr>
        <sz val="12"/>
        <rFont val="Times New Roman"/>
        <family val="1"/>
      </rPr>
      <t>=</t>
    </r>
    <r>
      <rPr>
        <sz val="12"/>
        <rFont val="標楷體"/>
        <family val="4"/>
      </rPr>
      <t>出生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死亡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人口數</t>
    </r>
    <r>
      <rPr>
        <sz val="12"/>
        <rFont val="Times New Roman"/>
        <family val="1"/>
      </rPr>
      <t xml:space="preserve"> / </t>
    </r>
    <r>
      <rPr>
        <sz val="12"/>
        <rFont val="標楷體"/>
        <family val="4"/>
      </rPr>
      <t>年中人口數</t>
    </r>
    <r>
      <rPr>
        <sz val="12"/>
        <rFont val="Times New Roman"/>
        <family val="1"/>
      </rPr>
      <t>*1,000</t>
    </r>
  </si>
  <si>
    <r>
      <t>Note</t>
    </r>
    <r>
      <rPr>
        <sz val="12"/>
        <rFont val="細明體"/>
        <family val="3"/>
      </rPr>
      <t>：</t>
    </r>
    <r>
      <rPr>
        <sz val="12"/>
        <rFont val="Times New Roman"/>
        <family val="1"/>
      </rPr>
      <t xml:space="preserve">Birth(death) rate = Number of births(deaths) / population * 1,000  </t>
    </r>
  </si>
  <si>
    <t>-10-</t>
  </si>
  <si>
    <t>-11-</t>
  </si>
  <si>
    <t>-12-</t>
  </si>
  <si>
    <t>-13-</t>
  </si>
  <si>
    <r>
      <t>表</t>
    </r>
    <r>
      <rPr>
        <b/>
        <sz val="16"/>
        <rFont val="Times New Roman"/>
        <family val="1"/>
      </rPr>
      <t>2</t>
    </r>
    <r>
      <rPr>
        <b/>
        <sz val="16"/>
        <rFont val="標楷體"/>
        <family val="4"/>
      </rPr>
      <t>－</t>
    </r>
    <r>
      <rPr>
        <b/>
        <sz val="16"/>
        <rFont val="Times New Roman"/>
        <family val="1"/>
      </rPr>
      <t>3</t>
    </r>
    <r>
      <rPr>
        <b/>
        <sz val="16"/>
        <rFont val="標楷體"/>
        <family val="4"/>
      </rPr>
      <t>、現住人口之年齡分配</t>
    </r>
  </si>
  <si>
    <r>
      <t>2</t>
    </r>
    <r>
      <rPr>
        <b/>
        <sz val="16"/>
        <rFont val="標楷體"/>
        <family val="4"/>
      </rPr>
      <t>－</t>
    </r>
    <r>
      <rPr>
        <b/>
        <sz val="16"/>
        <rFont val="Times New Roman"/>
        <family val="1"/>
      </rPr>
      <t>3</t>
    </r>
    <r>
      <rPr>
        <b/>
        <sz val="16"/>
        <rFont val="標楷體"/>
        <family val="4"/>
      </rPr>
      <t>、</t>
    </r>
    <r>
      <rPr>
        <b/>
        <sz val="16"/>
        <rFont val="Times New Roman"/>
        <family val="1"/>
      </rPr>
      <t>Population  by  Age</t>
    </r>
  </si>
  <si>
    <r>
      <t xml:space="preserve">               Unit</t>
    </r>
    <r>
      <rPr>
        <sz val="10"/>
        <rFont val="標楷體"/>
        <family val="4"/>
      </rPr>
      <t>：</t>
    </r>
    <r>
      <rPr>
        <sz val="10"/>
        <rFont val="Times New Roman"/>
        <family val="1"/>
      </rPr>
      <t>Person</t>
    </r>
  </si>
  <si>
    <r>
      <t xml:space="preserve">年底別
</t>
    </r>
    <r>
      <rPr>
        <sz val="10"/>
        <rFont val="Times New Roman"/>
        <family val="1"/>
      </rPr>
      <t>End of Year</t>
    </r>
  </si>
  <si>
    <t>性別</t>
  </si>
  <si>
    <t>全年齡</t>
  </si>
  <si>
    <r>
      <t>0-4</t>
    </r>
    <r>
      <rPr>
        <sz val="10"/>
        <rFont val="標楷體"/>
        <family val="4"/>
      </rPr>
      <t>歲</t>
    </r>
  </si>
  <si>
    <r>
      <t>5-9</t>
    </r>
    <r>
      <rPr>
        <sz val="10"/>
        <rFont val="標楷體"/>
        <family val="4"/>
      </rPr>
      <t>歲</t>
    </r>
  </si>
  <si>
    <r>
      <t>10-14</t>
    </r>
    <r>
      <rPr>
        <sz val="10"/>
        <rFont val="標楷體"/>
        <family val="4"/>
      </rPr>
      <t>歲</t>
    </r>
  </si>
  <si>
    <r>
      <t>15-19</t>
    </r>
    <r>
      <rPr>
        <sz val="10"/>
        <rFont val="標楷體"/>
        <family val="4"/>
      </rPr>
      <t>歲</t>
    </r>
  </si>
  <si>
    <r>
      <t>20-24</t>
    </r>
    <r>
      <rPr>
        <sz val="10"/>
        <rFont val="標楷體"/>
        <family val="4"/>
      </rPr>
      <t>歲</t>
    </r>
  </si>
  <si>
    <r>
      <t>25-29</t>
    </r>
    <r>
      <rPr>
        <sz val="10"/>
        <rFont val="標楷體"/>
        <family val="4"/>
      </rPr>
      <t>歲</t>
    </r>
  </si>
  <si>
    <r>
      <t>30-34</t>
    </r>
    <r>
      <rPr>
        <sz val="10"/>
        <rFont val="標楷體"/>
        <family val="4"/>
      </rPr>
      <t>歲</t>
    </r>
  </si>
  <si>
    <r>
      <t>35-39</t>
    </r>
    <r>
      <rPr>
        <sz val="10"/>
        <rFont val="標楷體"/>
        <family val="4"/>
      </rPr>
      <t>歲</t>
    </r>
  </si>
  <si>
    <r>
      <t>40-44</t>
    </r>
    <r>
      <rPr>
        <sz val="10"/>
        <rFont val="標楷體"/>
        <family val="4"/>
      </rPr>
      <t>歲</t>
    </r>
  </si>
  <si>
    <r>
      <t>45-49</t>
    </r>
    <r>
      <rPr>
        <sz val="10"/>
        <rFont val="標楷體"/>
        <family val="4"/>
      </rPr>
      <t>歲</t>
    </r>
  </si>
  <si>
    <r>
      <t>50-54</t>
    </r>
    <r>
      <rPr>
        <sz val="10"/>
        <rFont val="標楷體"/>
        <family val="4"/>
      </rPr>
      <t>歲</t>
    </r>
  </si>
  <si>
    <r>
      <t>55-59</t>
    </r>
    <r>
      <rPr>
        <sz val="10"/>
        <rFont val="標楷體"/>
        <family val="4"/>
      </rPr>
      <t>歲</t>
    </r>
  </si>
  <si>
    <r>
      <t>60-64</t>
    </r>
    <r>
      <rPr>
        <sz val="10"/>
        <rFont val="標楷體"/>
        <family val="4"/>
      </rPr>
      <t>歲</t>
    </r>
  </si>
  <si>
    <r>
      <t>65-69</t>
    </r>
    <r>
      <rPr>
        <sz val="10"/>
        <rFont val="標楷體"/>
        <family val="4"/>
      </rPr>
      <t>歲</t>
    </r>
  </si>
  <si>
    <r>
      <t>70-74</t>
    </r>
    <r>
      <rPr>
        <sz val="10"/>
        <rFont val="標楷體"/>
        <family val="4"/>
      </rPr>
      <t>歲</t>
    </r>
  </si>
  <si>
    <r>
      <t>75-79</t>
    </r>
    <r>
      <rPr>
        <sz val="10"/>
        <rFont val="標楷體"/>
        <family val="4"/>
      </rPr>
      <t>歲</t>
    </r>
  </si>
  <si>
    <r>
      <t>80-84</t>
    </r>
    <r>
      <rPr>
        <sz val="10"/>
        <rFont val="標楷體"/>
        <family val="4"/>
      </rPr>
      <t>歲</t>
    </r>
  </si>
  <si>
    <r>
      <t>85-89</t>
    </r>
    <r>
      <rPr>
        <sz val="10"/>
        <rFont val="標楷體"/>
        <family val="4"/>
      </rPr>
      <t>歲</t>
    </r>
  </si>
  <si>
    <r>
      <t>90-94</t>
    </r>
    <r>
      <rPr>
        <sz val="10"/>
        <rFont val="標楷體"/>
        <family val="4"/>
      </rPr>
      <t>歲</t>
    </r>
  </si>
  <si>
    <r>
      <t>95-99</t>
    </r>
    <r>
      <rPr>
        <sz val="10"/>
        <rFont val="標楷體"/>
        <family val="4"/>
      </rPr>
      <t>歲</t>
    </r>
  </si>
  <si>
    <r>
      <t>100</t>
    </r>
    <r>
      <rPr>
        <sz val="10"/>
        <rFont val="標楷體"/>
        <family val="4"/>
      </rPr>
      <t>歲以上</t>
    </r>
  </si>
  <si>
    <t>By Sex</t>
  </si>
  <si>
    <t>All Years</t>
  </si>
  <si>
    <t xml:space="preserve"> 0~4
Years</t>
  </si>
  <si>
    <t>5-9
Years</t>
  </si>
  <si>
    <t xml:space="preserve"> 10-14
Years</t>
  </si>
  <si>
    <t>15-19
Years</t>
  </si>
  <si>
    <t>20-24
Years</t>
  </si>
  <si>
    <t>25-29
Years</t>
  </si>
  <si>
    <t>30-34
Years</t>
  </si>
  <si>
    <t>35-39
Years</t>
  </si>
  <si>
    <t>40-44
Years</t>
  </si>
  <si>
    <t>45-49
Years</t>
  </si>
  <si>
    <t>50-54
Years</t>
  </si>
  <si>
    <t>55-59
Years</t>
  </si>
  <si>
    <t>60-64
Years</t>
  </si>
  <si>
    <t>65-69
Years</t>
  </si>
  <si>
    <t>70-74
Years</t>
  </si>
  <si>
    <t>75-79
Years</t>
  </si>
  <si>
    <t>80-84
Years</t>
  </si>
  <si>
    <t>85-89
Years</t>
  </si>
  <si>
    <t>90-94
Years</t>
  </si>
  <si>
    <t>95-99
Years</t>
  </si>
  <si>
    <t>100 Years of Age and Over</t>
  </si>
  <si>
    <r>
      <t>計</t>
    </r>
    <r>
      <rPr>
        <sz val="10"/>
        <rFont val="Times New Roman"/>
        <family val="1"/>
      </rPr>
      <t xml:space="preserve"> Total</t>
    </r>
  </si>
  <si>
    <r>
      <t>男</t>
    </r>
    <r>
      <rPr>
        <sz val="10"/>
        <rFont val="Times New Roman"/>
        <family val="1"/>
      </rPr>
      <t xml:space="preserve"> Male</t>
    </r>
  </si>
  <si>
    <r>
      <t>女</t>
    </r>
    <r>
      <rPr>
        <sz val="10"/>
        <rFont val="Times New Roman"/>
        <family val="1"/>
      </rPr>
      <t xml:space="preserve"> Female</t>
    </r>
  </si>
  <si>
    <r>
      <t>97</t>
    </r>
    <r>
      <rPr>
        <sz val="10"/>
        <rFont val="標楷體"/>
        <family val="4"/>
      </rPr>
      <t xml:space="preserve">年底
</t>
    </r>
    <r>
      <rPr>
        <sz val="10"/>
        <rFont val="Times New Roman"/>
        <family val="1"/>
      </rPr>
      <t>End of 2008</t>
    </r>
  </si>
  <si>
    <r>
      <t>98</t>
    </r>
    <r>
      <rPr>
        <sz val="10"/>
        <rFont val="標楷體"/>
        <family val="4"/>
      </rPr>
      <t xml:space="preserve">年底
</t>
    </r>
    <r>
      <rPr>
        <sz val="10"/>
        <rFont val="Times New Roman"/>
        <family val="1"/>
      </rPr>
      <t>End of 2009</t>
    </r>
  </si>
  <si>
    <r>
      <t>99</t>
    </r>
    <r>
      <rPr>
        <sz val="10"/>
        <rFont val="標楷體"/>
        <family val="4"/>
      </rPr>
      <t xml:space="preserve">年底
</t>
    </r>
    <r>
      <rPr>
        <sz val="10"/>
        <rFont val="Times New Roman"/>
        <family val="1"/>
      </rPr>
      <t>End of 2010</t>
    </r>
  </si>
  <si>
    <r>
      <t>100</t>
    </r>
    <r>
      <rPr>
        <sz val="10"/>
        <rFont val="標楷體"/>
        <family val="4"/>
      </rPr>
      <t xml:space="preserve">年底
</t>
    </r>
    <r>
      <rPr>
        <sz val="10"/>
        <rFont val="Times New Roman"/>
        <family val="1"/>
      </rPr>
      <t>End of 2011</t>
    </r>
  </si>
  <si>
    <r>
      <t>101</t>
    </r>
    <r>
      <rPr>
        <sz val="10"/>
        <rFont val="標楷體"/>
        <family val="4"/>
      </rPr>
      <t xml:space="preserve">年底
</t>
    </r>
    <r>
      <rPr>
        <sz val="10"/>
        <rFont val="Times New Roman"/>
        <family val="1"/>
      </rPr>
      <t>End of 2012</t>
    </r>
  </si>
  <si>
    <t>-14-</t>
  </si>
  <si>
    <t>-15-</t>
  </si>
  <si>
    <t>人口</t>
  </si>
  <si>
    <r>
      <t xml:space="preserve"> </t>
    </r>
    <r>
      <rPr>
        <b/>
        <sz val="16"/>
        <rFont val="標楷體"/>
        <family val="4"/>
      </rPr>
      <t>表</t>
    </r>
    <r>
      <rPr>
        <b/>
        <sz val="16"/>
        <rFont val="Times New Roman"/>
        <family val="1"/>
      </rPr>
      <t>2</t>
    </r>
    <r>
      <rPr>
        <b/>
        <sz val="16"/>
        <rFont val="標楷體"/>
        <family val="4"/>
      </rPr>
      <t>－</t>
    </r>
    <r>
      <rPr>
        <b/>
        <sz val="16"/>
        <rFont val="Times New Roman"/>
        <family val="1"/>
      </rPr>
      <t>4</t>
    </r>
    <r>
      <rPr>
        <b/>
        <sz val="16"/>
        <rFont val="標楷體"/>
        <family val="4"/>
      </rPr>
      <t>、滿十五歲以上現住人口之教育程度</t>
    </r>
  </si>
  <si>
    <r>
      <t>2</t>
    </r>
    <r>
      <rPr>
        <b/>
        <sz val="16"/>
        <rFont val="標楷體"/>
        <family val="4"/>
      </rPr>
      <t>－</t>
    </r>
    <r>
      <rPr>
        <b/>
        <sz val="16"/>
        <rFont val="Times New Roman"/>
        <family val="1"/>
      </rPr>
      <t>4</t>
    </r>
    <r>
      <rPr>
        <b/>
        <sz val="16"/>
        <rFont val="標楷體"/>
        <family val="4"/>
      </rPr>
      <t>、</t>
    </r>
    <r>
      <rPr>
        <b/>
        <sz val="16"/>
        <rFont val="Times New Roman"/>
        <family val="1"/>
      </rPr>
      <t>Educational Attainment  of  Population Aged 15 and Over</t>
    </r>
  </si>
  <si>
    <t>識字者</t>
  </si>
  <si>
    <t>Illiterate</t>
  </si>
  <si>
    <t>不識
字者</t>
  </si>
  <si>
    <t>年底別</t>
  </si>
  <si>
    <t>性別</t>
  </si>
  <si>
    <t>總　計</t>
  </si>
  <si>
    <t>共　計</t>
  </si>
  <si>
    <t>博     士
Doctor</t>
  </si>
  <si>
    <t>碩     士
Master</t>
  </si>
  <si>
    <r>
      <t>大學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獨立學院</t>
    </r>
    <r>
      <rPr>
        <sz val="10"/>
        <rFont val="Times New Roman"/>
        <family val="1"/>
      </rPr>
      <t>)
University    (College)</t>
    </r>
  </si>
  <si>
    <t>專　　科</t>
  </si>
  <si>
    <t>Junior College</t>
  </si>
  <si>
    <r>
      <t xml:space="preserve">高　　　中
</t>
    </r>
    <r>
      <rPr>
        <sz val="10"/>
        <rFont val="Times New Roman"/>
        <family val="1"/>
      </rPr>
      <t>Senior  High School</t>
    </r>
  </si>
  <si>
    <r>
      <t xml:space="preserve">高　　　職
</t>
    </r>
    <r>
      <rPr>
        <sz val="10"/>
        <rFont val="Times New Roman"/>
        <family val="1"/>
      </rPr>
      <t xml:space="preserve"> Senior Vocational School</t>
    </r>
  </si>
  <si>
    <r>
      <t>國</t>
    </r>
    <r>
      <rPr>
        <sz val="10"/>
        <rFont val="Times New Roman"/>
        <family val="1"/>
      </rPr>
      <t xml:space="preserve">  (</t>
    </r>
    <r>
      <rPr>
        <sz val="10"/>
        <rFont val="標楷體"/>
        <family val="4"/>
      </rPr>
      <t>初</t>
    </r>
    <r>
      <rPr>
        <sz val="10"/>
        <rFont val="Times New Roman"/>
        <family val="1"/>
      </rPr>
      <t xml:space="preserve">)  </t>
    </r>
    <r>
      <rPr>
        <sz val="10"/>
        <rFont val="標楷體"/>
        <family val="4"/>
      </rPr>
      <t xml:space="preserve">中
</t>
    </r>
    <r>
      <rPr>
        <sz val="10"/>
        <rFont val="Times New Roman"/>
        <family val="1"/>
      </rPr>
      <t>Junior High  School</t>
    </r>
  </si>
  <si>
    <r>
      <t xml:space="preserve">初　　　職
</t>
    </r>
    <r>
      <rPr>
        <sz val="10"/>
        <rFont val="Times New Roman"/>
        <family val="1"/>
      </rPr>
      <t>Junior Vocational School</t>
    </r>
  </si>
  <si>
    <r>
      <t xml:space="preserve">小　　　學
</t>
    </r>
    <r>
      <rPr>
        <sz val="10"/>
        <rFont val="Times New Roman"/>
        <family val="1"/>
      </rPr>
      <t>Elementary School</t>
    </r>
  </si>
  <si>
    <t>自修</t>
  </si>
  <si>
    <r>
      <t xml:space="preserve">二、三年制
</t>
    </r>
    <r>
      <rPr>
        <sz val="10"/>
        <rFont val="Times New Roman"/>
        <family val="1"/>
      </rPr>
      <t>2,3 Years System</t>
    </r>
  </si>
  <si>
    <t>五年制</t>
  </si>
  <si>
    <t>5 Years System</t>
  </si>
  <si>
    <t xml:space="preserve">End of Year </t>
  </si>
  <si>
    <t>畢業</t>
  </si>
  <si>
    <t>肄業</t>
  </si>
  <si>
    <r>
      <t xml:space="preserve">後二年
</t>
    </r>
    <r>
      <rPr>
        <sz val="10"/>
        <rFont val="Times New Roman"/>
        <family val="1"/>
      </rPr>
      <t>last 2 Years</t>
    </r>
  </si>
  <si>
    <r>
      <t xml:space="preserve">前三年
</t>
    </r>
    <r>
      <rPr>
        <sz val="10"/>
        <rFont val="Times New Roman"/>
        <family val="1"/>
      </rPr>
      <t>First 3 Years</t>
    </r>
  </si>
  <si>
    <t>Self-taught</t>
  </si>
  <si>
    <t>Sex</t>
  </si>
  <si>
    <t>Grand Total</t>
  </si>
  <si>
    <t>Graduated</t>
  </si>
  <si>
    <t>Attended</t>
  </si>
  <si>
    <t>Graduated</t>
  </si>
  <si>
    <r>
      <t xml:space="preserve">    </t>
    </r>
    <r>
      <rPr>
        <sz val="10"/>
        <rFont val="標楷體"/>
        <family val="4"/>
      </rPr>
      <t>計</t>
    </r>
    <r>
      <rPr>
        <sz val="10"/>
        <rFont val="Times New Roman"/>
        <family val="1"/>
      </rPr>
      <t xml:space="preserve"> Total</t>
    </r>
  </si>
  <si>
    <r>
      <t xml:space="preserve">    </t>
    </r>
    <r>
      <rPr>
        <sz val="10"/>
        <rFont val="標楷體"/>
        <family val="4"/>
      </rPr>
      <t>男</t>
    </r>
    <r>
      <rPr>
        <sz val="10"/>
        <rFont val="Times New Roman"/>
        <family val="1"/>
      </rPr>
      <t xml:space="preserve"> Male</t>
    </r>
  </si>
  <si>
    <r>
      <t xml:space="preserve">    </t>
    </r>
    <r>
      <rPr>
        <sz val="10"/>
        <rFont val="標楷體"/>
        <family val="4"/>
      </rPr>
      <t>女</t>
    </r>
    <r>
      <rPr>
        <sz val="10"/>
        <rFont val="Times New Roman"/>
        <family val="1"/>
      </rPr>
      <t xml:space="preserve"> Female</t>
    </r>
  </si>
  <si>
    <r>
      <t>Source</t>
    </r>
    <r>
      <rPr>
        <sz val="12"/>
        <rFont val="細明體"/>
        <family val="3"/>
      </rPr>
      <t>：</t>
    </r>
    <r>
      <rPr>
        <sz val="12"/>
        <rFont val="Times New Roman"/>
        <family val="1"/>
      </rPr>
      <t>The Statistical Yearbook of Taoyuan City.</t>
    </r>
  </si>
  <si>
    <t>-16-</t>
  </si>
  <si>
    <t>-17-</t>
  </si>
  <si>
    <r>
      <t>表</t>
    </r>
    <r>
      <rPr>
        <b/>
        <sz val="16"/>
        <rFont val="Times New Roman"/>
        <family val="1"/>
      </rPr>
      <t>2</t>
    </r>
    <r>
      <rPr>
        <b/>
        <sz val="16"/>
        <rFont val="標楷體"/>
        <family val="4"/>
      </rPr>
      <t>－</t>
    </r>
    <r>
      <rPr>
        <b/>
        <sz val="16"/>
        <rFont val="Times New Roman"/>
        <family val="1"/>
      </rPr>
      <t>5</t>
    </r>
    <r>
      <rPr>
        <b/>
        <sz val="16"/>
        <rFont val="標楷體"/>
        <family val="4"/>
      </rPr>
      <t>、現住人口之婚姻狀況</t>
    </r>
  </si>
  <si>
    <r>
      <t>2</t>
    </r>
    <r>
      <rPr>
        <b/>
        <sz val="16"/>
        <rFont val="標楷體"/>
        <family val="4"/>
      </rPr>
      <t>－</t>
    </r>
    <r>
      <rPr>
        <b/>
        <sz val="16"/>
        <rFont val="Times New Roman"/>
        <family val="1"/>
      </rPr>
      <t>5</t>
    </r>
    <r>
      <rPr>
        <b/>
        <sz val="16"/>
        <rFont val="標楷體"/>
        <family val="4"/>
      </rPr>
      <t>、</t>
    </r>
    <r>
      <rPr>
        <b/>
        <sz val="16"/>
        <rFont val="Times New Roman"/>
        <family val="1"/>
      </rPr>
      <t xml:space="preserve">The Marital Status of the Population </t>
    </r>
  </si>
  <si>
    <t>單位：人</t>
  </si>
  <si>
    <r>
      <t>年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底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 xml:space="preserve">別
</t>
    </r>
    <r>
      <rPr>
        <sz val="10"/>
        <rFont val="Times New Roman"/>
        <family val="1"/>
      </rPr>
      <t>End of Year</t>
    </r>
  </si>
  <si>
    <r>
      <t xml:space="preserve">總　　　計
</t>
    </r>
    <r>
      <rPr>
        <sz val="10"/>
        <rFont val="Times New Roman"/>
        <family val="1"/>
      </rPr>
      <t>Grand Total</t>
    </r>
  </si>
  <si>
    <r>
      <t xml:space="preserve">未　　婚
</t>
    </r>
    <r>
      <rPr>
        <sz val="10"/>
        <rFont val="Times New Roman"/>
        <family val="1"/>
      </rPr>
      <t>Single</t>
    </r>
  </si>
  <si>
    <r>
      <t xml:space="preserve">有　　　偶
</t>
    </r>
    <r>
      <rPr>
        <sz val="10"/>
        <rFont val="Times New Roman"/>
        <family val="1"/>
      </rPr>
      <t>Married</t>
    </r>
  </si>
  <si>
    <r>
      <t xml:space="preserve">離　　　婚
</t>
    </r>
    <r>
      <rPr>
        <sz val="10"/>
        <rFont val="Times New Roman"/>
        <family val="1"/>
      </rPr>
      <t>Divorced</t>
    </r>
  </si>
  <si>
    <r>
      <t xml:space="preserve">喪　　　偶
</t>
    </r>
    <r>
      <rPr>
        <sz val="10"/>
        <rFont val="Times New Roman"/>
        <family val="1"/>
      </rPr>
      <t>Widowed</t>
    </r>
  </si>
  <si>
    <r>
      <t xml:space="preserve">計
</t>
    </r>
    <r>
      <rPr>
        <sz val="10"/>
        <rFont val="Times New Roman"/>
        <family val="1"/>
      </rPr>
      <t>Total</t>
    </r>
  </si>
  <si>
    <r>
      <t xml:space="preserve">男
</t>
    </r>
    <r>
      <rPr>
        <sz val="10"/>
        <rFont val="Times New Roman"/>
        <family val="1"/>
      </rPr>
      <t>Male</t>
    </r>
  </si>
  <si>
    <r>
      <t xml:space="preserve">女
</t>
    </r>
    <r>
      <rPr>
        <sz val="10"/>
        <rFont val="Times New Roman"/>
        <family val="1"/>
      </rPr>
      <t>Female</t>
    </r>
  </si>
  <si>
    <t>-18-</t>
  </si>
  <si>
    <t>-19-</t>
  </si>
  <si>
    <r>
      <t>表</t>
    </r>
    <r>
      <rPr>
        <b/>
        <sz val="16"/>
        <rFont val="Times New Roman"/>
        <family val="1"/>
      </rPr>
      <t>2</t>
    </r>
    <r>
      <rPr>
        <b/>
        <sz val="16"/>
        <rFont val="標楷體"/>
        <family val="4"/>
      </rPr>
      <t>－</t>
    </r>
    <r>
      <rPr>
        <b/>
        <sz val="16"/>
        <rFont val="Times New Roman"/>
        <family val="1"/>
      </rPr>
      <t>6</t>
    </r>
    <r>
      <rPr>
        <b/>
        <sz val="16"/>
        <rFont val="標楷體"/>
        <family val="4"/>
      </rPr>
      <t>、現住原住民戶口數</t>
    </r>
  </si>
  <si>
    <r>
      <t>2</t>
    </r>
    <r>
      <rPr>
        <b/>
        <sz val="16"/>
        <rFont val="標楷體"/>
        <family val="4"/>
      </rPr>
      <t>－</t>
    </r>
    <r>
      <rPr>
        <b/>
        <sz val="16"/>
        <rFont val="Times New Roman"/>
        <family val="1"/>
      </rPr>
      <t>6</t>
    </r>
    <r>
      <rPr>
        <b/>
        <sz val="16"/>
        <rFont val="標楷體"/>
        <family val="4"/>
      </rPr>
      <t>、</t>
    </r>
    <r>
      <rPr>
        <b/>
        <sz val="16"/>
        <rFont val="Times New Roman"/>
        <family val="1"/>
      </rPr>
      <t xml:space="preserve">Number of Households of The Aborigines   </t>
    </r>
  </si>
  <si>
    <r>
      <t>戶　數　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戶</t>
    </r>
    <r>
      <rPr>
        <sz val="10"/>
        <rFont val="Times New Roman"/>
        <family val="1"/>
      </rPr>
      <t>)</t>
    </r>
    <r>
      <rPr>
        <sz val="10"/>
        <rFont val="標楷體"/>
        <family val="4"/>
      </rPr>
      <t>　</t>
    </r>
    <r>
      <rPr>
        <sz val="10"/>
        <rFont val="Times New Roman"/>
        <family val="1"/>
      </rPr>
      <t xml:space="preserve"> Num. of Household</t>
    </r>
  </si>
  <si>
    <t>人</t>
  </si>
  <si>
    <t xml:space="preserve">   口</t>
  </si>
  <si>
    <t>數</t>
  </si>
  <si>
    <r>
      <t>(</t>
    </r>
    <r>
      <rPr>
        <sz val="10"/>
        <rFont val="標楷體"/>
        <family val="4"/>
      </rPr>
      <t>人</t>
    </r>
    <r>
      <rPr>
        <sz val="10"/>
        <rFont val="Times New Roman"/>
        <family val="1"/>
      </rPr>
      <t>)</t>
    </r>
  </si>
  <si>
    <t>Num. of Population</t>
  </si>
  <si>
    <t>合　　計</t>
  </si>
  <si>
    <t>平地原住民</t>
  </si>
  <si>
    <t>山地原住民</t>
  </si>
  <si>
    <t>合</t>
  </si>
  <si>
    <t>計</t>
  </si>
  <si>
    <r>
      <t>平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地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原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住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民　</t>
    </r>
    <r>
      <rPr>
        <sz val="10"/>
        <rFont val="Times New Roman"/>
        <family val="1"/>
      </rPr>
      <t>Aborigines in Plains</t>
    </r>
  </si>
  <si>
    <r>
      <t>山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地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原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住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民　</t>
    </r>
    <r>
      <rPr>
        <sz val="10"/>
        <rFont val="Times New Roman"/>
        <family val="1"/>
      </rPr>
      <t xml:space="preserve"> Aborigines in Mountains</t>
    </r>
  </si>
  <si>
    <t xml:space="preserve"> Total</t>
  </si>
  <si>
    <t>Aborigines in Plains</t>
  </si>
  <si>
    <t>Aborigines in Mountains</t>
  </si>
  <si>
    <t>-20-</t>
  </si>
  <si>
    <t>-21-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</si>
</sst>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_-* #,##0_-;\-* #,##0_-;_-* &quot;-&quot;??_-;_-@_-"/>
    <numFmt numFmtId="178" formatCode="0.00_ "/>
    <numFmt numFmtId="179" formatCode="#,##0.0000"/>
    <numFmt numFmtId="180" formatCode="#,##0.0000_);[Red]\(#,##0.0000\)"/>
    <numFmt numFmtId="181" formatCode="#,##0.00_);[Red]\(#,##0.00\)"/>
    <numFmt numFmtId="182" formatCode="#,##0_ "/>
    <numFmt numFmtId="183" formatCode="0_);[Red]\(0\)"/>
    <numFmt numFmtId="184" formatCode="#,##0_);[Red]\(#,##0\)"/>
    <numFmt numFmtId="185" formatCode="#,##0;[Red]#,##0"/>
    <numFmt numFmtId="186" formatCode="_-* #,##0_-;\-* #,##0_-;_-* \-_-;_-@_-"/>
    <numFmt numFmtId="187" formatCode="_(* #,##0_);_(* \(#,##0\);_(* &quot;-&quot;??_);_(@_)"/>
  </numFmts>
  <fonts count="54">
    <font>
      <sz val="12"/>
      <name val="新細明體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name val="標楷體"/>
      <family val="4"/>
    </font>
    <font>
      <sz val="9"/>
      <name val="新細明體"/>
      <family val="1"/>
    </font>
    <font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6"/>
      <name val="標楷體"/>
      <family val="4"/>
    </font>
    <font>
      <sz val="9"/>
      <name val="Times New Roman"/>
      <family val="1"/>
    </font>
    <font>
      <sz val="9"/>
      <name val="標楷體"/>
      <family val="4"/>
    </font>
    <font>
      <sz val="10"/>
      <color indexed="8"/>
      <name val="Times New Roman"/>
      <family val="1"/>
    </font>
    <font>
      <sz val="12"/>
      <name val="標楷體"/>
      <family val="4"/>
    </font>
    <font>
      <sz val="9"/>
      <name val="細明體"/>
      <family val="3"/>
    </font>
    <font>
      <sz val="9"/>
      <name val="Arial Narrow"/>
      <family val="2"/>
    </font>
    <font>
      <sz val="12"/>
      <name val="細明體"/>
      <family val="3"/>
    </font>
    <font>
      <sz val="7"/>
      <name val="Times New Roman"/>
      <family val="1"/>
    </font>
    <font>
      <b/>
      <sz val="12"/>
      <name val="Times New Roman"/>
      <family val="1"/>
    </font>
    <font>
      <sz val="10"/>
      <color indexed="8"/>
      <name val="Arial"/>
      <family val="2"/>
    </font>
    <font>
      <sz val="12"/>
      <color theme="1"/>
      <name val="Calibri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rgb="FF000000"/>
      <name val="Times New Roman"/>
      <family val="1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>
        <color indexed="8"/>
      </right>
      <top style="thin"/>
      <bottom/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/>
      <right>
        <color indexed="63"/>
      </right>
      <top>
        <color indexed="63"/>
      </top>
      <bottom style="thin"/>
    </border>
    <border>
      <left/>
      <right style="thin">
        <color indexed="8"/>
      </right>
      <top/>
      <bottom style="thin"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3" fontId="0" fillId="0" borderId="0" applyFont="0" applyFill="0" applyBorder="0" applyAlignment="0" applyProtection="0"/>
    <xf numFmtId="41" fontId="35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0" borderId="1" applyNumberFormat="0" applyFill="0" applyAlignment="0" applyProtection="0"/>
    <xf numFmtId="0" fontId="38" fillId="21" borderId="0" applyNumberFormat="0" applyBorder="0" applyAlignment="0" applyProtection="0"/>
    <xf numFmtId="9" fontId="3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22" borderId="2" applyNumberFormat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0" fillId="0" borderId="3" applyNumberFormat="0" applyFill="0" applyAlignment="0" applyProtection="0"/>
    <xf numFmtId="0" fontId="35" fillId="23" borderId="4" applyNumberFormat="0" applyFont="0" applyAlignment="0" applyProtection="0"/>
    <xf numFmtId="0" fontId="41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22" borderId="8" applyNumberFormat="0" applyAlignment="0" applyProtection="0"/>
    <xf numFmtId="0" fontId="49" fillId="31" borderId="9" applyNumberFormat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</cellStyleXfs>
  <cellXfs count="371">
    <xf numFmtId="0" fontId="0" fillId="0" borderId="0" xfId="0" applyAlignment="1">
      <alignment/>
    </xf>
    <xf numFmtId="176" fontId="18" fillId="0" borderId="0" xfId="0" applyNumberFormat="1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177" fontId="20" fillId="0" borderId="0" xfId="33" applyNumberFormat="1" applyFont="1" applyFill="1" applyAlignment="1">
      <alignment vertical="center"/>
    </xf>
    <xf numFmtId="178" fontId="20" fillId="0" borderId="0" xfId="0" applyNumberFormat="1" applyFont="1" applyFill="1" applyAlignment="1">
      <alignment vertical="center"/>
    </xf>
    <xf numFmtId="0" fontId="21" fillId="0" borderId="0" xfId="0" applyFont="1" applyFill="1" applyAlignment="1">
      <alignment vertical="center"/>
    </xf>
    <xf numFmtId="176" fontId="22" fillId="0" borderId="0" xfId="0" applyNumberFormat="1" applyFont="1" applyFill="1" applyAlignment="1">
      <alignment horizontal="right" vertical="center"/>
    </xf>
    <xf numFmtId="0" fontId="23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right" vertical="center" wrapText="1"/>
    </xf>
    <xf numFmtId="0" fontId="25" fillId="0" borderId="10" xfId="0" applyFont="1" applyFill="1" applyBorder="1" applyAlignment="1">
      <alignment horizontal="center" vertical="center" wrapText="1"/>
    </xf>
    <xf numFmtId="179" fontId="26" fillId="0" borderId="11" xfId="0" applyNumberFormat="1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3" fontId="26" fillId="0" borderId="12" xfId="0" applyNumberFormat="1" applyFont="1" applyFill="1" applyBorder="1" applyAlignment="1">
      <alignment horizontal="center" vertical="center" wrapText="1"/>
    </xf>
    <xf numFmtId="3" fontId="26" fillId="0" borderId="13" xfId="0" applyNumberFormat="1" applyFont="1" applyFill="1" applyBorder="1" applyAlignment="1">
      <alignment horizontal="center" vertical="center" wrapText="1"/>
    </xf>
    <xf numFmtId="3" fontId="25" fillId="0" borderId="14" xfId="0" applyNumberFormat="1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4" fontId="26" fillId="0" borderId="16" xfId="0" applyNumberFormat="1" applyFont="1" applyFill="1" applyBorder="1" applyAlignment="1">
      <alignment horizontal="center" vertical="center" wrapText="1"/>
    </xf>
    <xf numFmtId="4" fontId="25" fillId="0" borderId="16" xfId="0" applyNumberFormat="1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/>
    </xf>
    <xf numFmtId="3" fontId="26" fillId="0" borderId="20" xfId="0" applyNumberFormat="1" applyFont="1" applyFill="1" applyBorder="1" applyAlignment="1">
      <alignment horizontal="center" vertical="center" wrapText="1"/>
    </xf>
    <xf numFmtId="3" fontId="26" fillId="0" borderId="21" xfId="0" applyNumberFormat="1" applyFont="1" applyFill="1" applyBorder="1" applyAlignment="1">
      <alignment horizontal="center" vertical="center" wrapText="1"/>
    </xf>
    <xf numFmtId="0" fontId="21" fillId="0" borderId="22" xfId="0" applyFont="1" applyFill="1" applyBorder="1" applyAlignment="1">
      <alignment horizontal="center" vertical="center"/>
    </xf>
    <xf numFmtId="0" fontId="21" fillId="0" borderId="23" xfId="0" applyFont="1" applyFill="1" applyBorder="1" applyAlignment="1">
      <alignment horizontal="center" vertical="center"/>
    </xf>
    <xf numFmtId="0" fontId="21" fillId="0" borderId="24" xfId="0" applyFont="1" applyFill="1" applyBorder="1" applyAlignment="1">
      <alignment horizontal="center" vertical="center"/>
    </xf>
    <xf numFmtId="0" fontId="25" fillId="0" borderId="25" xfId="0" applyFont="1" applyFill="1" applyBorder="1" applyAlignment="1">
      <alignment horizontal="center" vertical="center" wrapText="1"/>
    </xf>
    <xf numFmtId="0" fontId="21" fillId="0" borderId="26" xfId="0" applyFont="1" applyFill="1" applyBorder="1" applyAlignment="1">
      <alignment horizontal="center" vertical="center"/>
    </xf>
    <xf numFmtId="0" fontId="21" fillId="0" borderId="27" xfId="0" applyFont="1" applyFill="1" applyBorder="1" applyAlignment="1">
      <alignment horizontal="center" vertical="center" wrapText="1"/>
    </xf>
    <xf numFmtId="0" fontId="21" fillId="0" borderId="27" xfId="0" applyFont="1" applyFill="1" applyBorder="1" applyAlignment="1">
      <alignment horizontal="center" vertical="center"/>
    </xf>
    <xf numFmtId="3" fontId="26" fillId="0" borderId="28" xfId="0" applyNumberFormat="1" applyFont="1" applyFill="1" applyBorder="1" applyAlignment="1">
      <alignment horizontal="center" vertical="center" wrapText="1"/>
    </xf>
    <xf numFmtId="3" fontId="26" fillId="0" borderId="29" xfId="0" applyNumberFormat="1" applyFont="1" applyFill="1" applyBorder="1" applyAlignment="1">
      <alignment horizontal="center" vertical="center" wrapText="1"/>
    </xf>
    <xf numFmtId="3" fontId="26" fillId="0" borderId="30" xfId="0" applyNumberFormat="1" applyFont="1" applyFill="1" applyBorder="1" applyAlignment="1">
      <alignment horizontal="center" vertical="center" wrapText="1"/>
    </xf>
    <xf numFmtId="0" fontId="21" fillId="0" borderId="31" xfId="0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center" vertical="center" wrapText="1"/>
    </xf>
    <xf numFmtId="180" fontId="22" fillId="0" borderId="32" xfId="0" applyNumberFormat="1" applyFont="1" applyFill="1" applyBorder="1" applyAlignment="1">
      <alignment vertical="center"/>
    </xf>
    <xf numFmtId="177" fontId="22" fillId="0" borderId="0" xfId="33" applyNumberFormat="1" applyFont="1" applyFill="1" applyBorder="1" applyAlignment="1">
      <alignment vertical="center"/>
    </xf>
    <xf numFmtId="181" fontId="22" fillId="0" borderId="0" xfId="0" applyNumberFormat="1" applyFont="1" applyFill="1" applyBorder="1" applyAlignment="1">
      <alignment vertical="center"/>
    </xf>
    <xf numFmtId="180" fontId="22" fillId="0" borderId="0" xfId="0" applyNumberFormat="1" applyFont="1" applyFill="1" applyBorder="1" applyAlignment="1">
      <alignment vertical="center"/>
    </xf>
    <xf numFmtId="182" fontId="52" fillId="0" borderId="0" xfId="0" applyNumberFormat="1" applyFont="1" applyAlignment="1">
      <alignment vertical="center"/>
    </xf>
    <xf numFmtId="177" fontId="22" fillId="0" borderId="0" xfId="33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center" vertical="center" wrapText="1"/>
    </xf>
    <xf numFmtId="181" fontId="22" fillId="0" borderId="32" xfId="0" applyNumberFormat="1" applyFont="1" applyFill="1" applyBorder="1" applyAlignment="1">
      <alignment vertical="center"/>
    </xf>
    <xf numFmtId="0" fontId="26" fillId="0" borderId="33" xfId="0" applyFont="1" applyFill="1" applyBorder="1" applyAlignment="1">
      <alignment horizontal="center" vertical="center" wrapText="1"/>
    </xf>
    <xf numFmtId="181" fontId="22" fillId="0" borderId="34" xfId="0" applyNumberFormat="1" applyFont="1" applyFill="1" applyBorder="1" applyAlignment="1">
      <alignment vertical="center"/>
    </xf>
    <xf numFmtId="177" fontId="22" fillId="0" borderId="33" xfId="33" applyNumberFormat="1" applyFont="1" applyFill="1" applyBorder="1" applyAlignment="1">
      <alignment vertical="center"/>
    </xf>
    <xf numFmtId="181" fontId="22" fillId="0" borderId="33" xfId="0" applyNumberFormat="1" applyFont="1" applyFill="1" applyBorder="1" applyAlignment="1">
      <alignment vertical="center"/>
    </xf>
    <xf numFmtId="0" fontId="28" fillId="0" borderId="35" xfId="0" applyFont="1" applyFill="1" applyBorder="1" applyAlignment="1">
      <alignment vertical="center"/>
    </xf>
    <xf numFmtId="0" fontId="21" fillId="0" borderId="35" xfId="0" applyFont="1" applyFill="1" applyBorder="1" applyAlignment="1">
      <alignment vertical="center"/>
    </xf>
    <xf numFmtId="176" fontId="20" fillId="0" borderId="0" xfId="0" applyNumberFormat="1" applyFont="1" applyFill="1" applyAlignment="1">
      <alignment vertical="center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 applyAlignment="1" quotePrefix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18" fillId="0" borderId="0" xfId="0" applyFont="1" applyFill="1" applyBorder="1" applyAlignment="1">
      <alignment vertical="center" wrapText="1"/>
    </xf>
    <xf numFmtId="0" fontId="22" fillId="0" borderId="33" xfId="0" applyFont="1" applyFill="1" applyBorder="1" applyAlignment="1">
      <alignment horizontal="right" vertical="center" wrapText="1"/>
    </xf>
    <xf numFmtId="0" fontId="26" fillId="0" borderId="35" xfId="0" applyFont="1" applyFill="1" applyBorder="1" applyAlignment="1">
      <alignment horizontal="center" wrapText="1"/>
    </xf>
    <xf numFmtId="181" fontId="22" fillId="0" borderId="36" xfId="0" applyNumberFormat="1" applyFont="1" applyFill="1" applyBorder="1" applyAlignment="1">
      <alignment vertical="center"/>
    </xf>
    <xf numFmtId="177" fontId="22" fillId="0" borderId="35" xfId="33" applyNumberFormat="1" applyFont="1" applyFill="1" applyBorder="1" applyAlignment="1">
      <alignment vertical="center"/>
    </xf>
    <xf numFmtId="181" fontId="22" fillId="0" borderId="35" xfId="0" applyNumberFormat="1" applyFont="1" applyFill="1" applyBorder="1" applyAlignment="1">
      <alignment vertical="center"/>
    </xf>
    <xf numFmtId="0" fontId="20" fillId="0" borderId="0" xfId="0" applyFont="1" applyFill="1" applyAlignment="1">
      <alignment/>
    </xf>
    <xf numFmtId="0" fontId="26" fillId="0" borderId="0" xfId="0" applyFont="1" applyFill="1" applyBorder="1" applyAlignment="1">
      <alignment horizontal="center" wrapText="1"/>
    </xf>
    <xf numFmtId="0" fontId="26" fillId="0" borderId="33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/>
    </xf>
    <xf numFmtId="177" fontId="20" fillId="0" borderId="0" xfId="33" applyNumberFormat="1" applyFont="1" applyFill="1" applyAlignment="1">
      <alignment/>
    </xf>
    <xf numFmtId="178" fontId="20" fillId="0" borderId="0" xfId="0" applyNumberFormat="1" applyFont="1" applyFill="1" applyAlignment="1">
      <alignment/>
    </xf>
    <xf numFmtId="176" fontId="20" fillId="0" borderId="0" xfId="0" applyNumberFormat="1" applyFont="1" applyFill="1" applyAlignment="1">
      <alignment/>
    </xf>
    <xf numFmtId="0" fontId="18" fillId="0" borderId="0" xfId="0" applyFont="1" applyFill="1" applyAlignment="1">
      <alignment horizontal="left" vertical="center"/>
    </xf>
    <xf numFmtId="0" fontId="22" fillId="0" borderId="0" xfId="0" applyFont="1" applyFill="1" applyAlignment="1">
      <alignment vertical="center"/>
    </xf>
    <xf numFmtId="0" fontId="22" fillId="0" borderId="0" xfId="0" applyFont="1" applyFill="1" applyAlignment="1">
      <alignment horizontal="left" vertical="center"/>
    </xf>
    <xf numFmtId="0" fontId="22" fillId="0" borderId="0" xfId="0" applyFont="1" applyFill="1" applyAlignment="1">
      <alignment horizontal="right" vertical="center"/>
    </xf>
    <xf numFmtId="0" fontId="18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3" fontId="23" fillId="0" borderId="0" xfId="0" applyNumberFormat="1" applyFont="1" applyFill="1" applyAlignment="1">
      <alignment horizontal="center" vertical="center"/>
    </xf>
    <xf numFmtId="0" fontId="22" fillId="0" borderId="0" xfId="0" applyFont="1" applyFill="1" applyAlignment="1">
      <alignment horizontal="centerContinuous" vertical="center"/>
    </xf>
    <xf numFmtId="0" fontId="22" fillId="0" borderId="0" xfId="0" applyFont="1" applyFill="1" applyBorder="1" applyAlignment="1">
      <alignment horizontal="centerContinuous" vertical="center"/>
    </xf>
    <xf numFmtId="0" fontId="18" fillId="0" borderId="0" xfId="0" applyFont="1" applyFill="1" applyAlignment="1">
      <alignment horizontal="right" vertical="center"/>
    </xf>
    <xf numFmtId="183" fontId="22" fillId="0" borderId="0" xfId="0" applyNumberFormat="1" applyFont="1" applyFill="1" applyAlignment="1">
      <alignment horizontal="centerContinuous" vertical="center"/>
    </xf>
    <xf numFmtId="0" fontId="22" fillId="0" borderId="33" xfId="0" applyFont="1" applyFill="1" applyBorder="1" applyAlignment="1">
      <alignment vertical="center"/>
    </xf>
    <xf numFmtId="0" fontId="22" fillId="0" borderId="33" xfId="0" applyFont="1" applyFill="1" applyBorder="1" applyAlignment="1">
      <alignment horizontal="right" vertical="center"/>
    </xf>
    <xf numFmtId="0" fontId="22" fillId="0" borderId="10" xfId="0" applyFont="1" applyFill="1" applyBorder="1" applyAlignment="1">
      <alignment horizontal="center" vertical="center" wrapText="1"/>
    </xf>
    <xf numFmtId="3" fontId="18" fillId="0" borderId="37" xfId="0" applyNumberFormat="1" applyFont="1" applyFill="1" applyBorder="1" applyAlignment="1">
      <alignment horizontal="center" vertical="center"/>
    </xf>
    <xf numFmtId="3" fontId="18" fillId="0" borderId="14" xfId="0" applyNumberFormat="1" applyFont="1" applyFill="1" applyBorder="1" applyAlignment="1">
      <alignment horizontal="center" vertical="center"/>
    </xf>
    <xf numFmtId="3" fontId="18" fillId="0" borderId="15" xfId="0" applyNumberFormat="1" applyFont="1" applyFill="1" applyBorder="1" applyAlignment="1">
      <alignment horizontal="center" vertical="center"/>
    </xf>
    <xf numFmtId="3" fontId="22" fillId="0" borderId="14" xfId="0" applyNumberFormat="1" applyFont="1" applyFill="1" applyBorder="1" applyAlignment="1">
      <alignment horizontal="center" vertical="center"/>
    </xf>
    <xf numFmtId="3" fontId="22" fillId="0" borderId="15" xfId="0" applyNumberFormat="1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3" fontId="18" fillId="0" borderId="14" xfId="0" applyNumberFormat="1" applyFont="1" applyFill="1" applyBorder="1" applyAlignment="1">
      <alignment horizontal="centerContinuous" vertical="center"/>
    </xf>
    <xf numFmtId="3" fontId="18" fillId="0" borderId="16" xfId="0" applyNumberFormat="1" applyFont="1" applyFill="1" applyBorder="1" applyAlignment="1">
      <alignment horizontal="center" vertical="center" wrapText="1"/>
    </xf>
    <xf numFmtId="0" fontId="22" fillId="0" borderId="38" xfId="0" applyFont="1" applyFill="1" applyBorder="1" applyAlignment="1">
      <alignment vertical="center" wrapText="1"/>
    </xf>
    <xf numFmtId="3" fontId="18" fillId="0" borderId="13" xfId="0" applyNumberFormat="1" applyFont="1" applyFill="1" applyBorder="1" applyAlignment="1">
      <alignment horizontal="center" vertical="center"/>
    </xf>
    <xf numFmtId="3" fontId="18" fillId="0" borderId="12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/>
    </xf>
    <xf numFmtId="0" fontId="22" fillId="0" borderId="0" xfId="0" applyFont="1" applyFill="1" applyAlignment="1">
      <alignment/>
    </xf>
    <xf numFmtId="0" fontId="22" fillId="0" borderId="17" xfId="0" applyFont="1" applyFill="1" applyBorder="1" applyAlignment="1">
      <alignment/>
    </xf>
    <xf numFmtId="3" fontId="18" fillId="0" borderId="39" xfId="0" applyNumberFormat="1" applyFont="1" applyFill="1" applyBorder="1" applyAlignment="1">
      <alignment horizontal="center" vertical="center"/>
    </xf>
    <xf numFmtId="3" fontId="18" fillId="0" borderId="22" xfId="0" applyNumberFormat="1" applyFont="1" applyFill="1" applyBorder="1" applyAlignment="1">
      <alignment horizontal="center" vertical="center"/>
    </xf>
    <xf numFmtId="3" fontId="22" fillId="0" borderId="22" xfId="0" applyNumberFormat="1" applyFont="1" applyFill="1" applyBorder="1" applyAlignment="1">
      <alignment horizontal="center" vertical="center"/>
    </xf>
    <xf numFmtId="3" fontId="18" fillId="0" borderId="20" xfId="0" applyNumberFormat="1" applyFont="1" applyFill="1" applyBorder="1" applyAlignment="1">
      <alignment horizontal="center" vertical="center" wrapText="1"/>
    </xf>
    <xf numFmtId="3" fontId="18" fillId="0" borderId="40" xfId="0" applyNumberFormat="1" applyFont="1" applyFill="1" applyBorder="1" applyAlignment="1">
      <alignment horizontal="center" vertical="center"/>
    </xf>
    <xf numFmtId="3" fontId="18" fillId="0" borderId="41" xfId="0" applyNumberFormat="1" applyFont="1" applyFill="1" applyBorder="1" applyAlignment="1">
      <alignment horizontal="center" vertical="center" wrapText="1"/>
    </xf>
    <xf numFmtId="0" fontId="22" fillId="0" borderId="42" xfId="0" applyFont="1" applyFill="1" applyBorder="1" applyAlignment="1">
      <alignment horizontal="center" vertical="center" wrapText="1"/>
    </xf>
    <xf numFmtId="3" fontId="18" fillId="0" borderId="39" xfId="0" applyNumberFormat="1" applyFont="1" applyFill="1" applyBorder="1" applyAlignment="1">
      <alignment horizontal="center" vertical="center" wrapText="1"/>
    </xf>
    <xf numFmtId="0" fontId="22" fillId="0" borderId="24" xfId="0" applyFont="1" applyFill="1" applyBorder="1" applyAlignment="1">
      <alignment vertical="center" wrapText="1"/>
    </xf>
    <xf numFmtId="0" fontId="22" fillId="0" borderId="39" xfId="0" applyFont="1" applyFill="1" applyBorder="1" applyAlignment="1">
      <alignment vertical="center" wrapText="1"/>
    </xf>
    <xf numFmtId="3" fontId="18" fillId="0" borderId="20" xfId="0" applyNumberFormat="1" applyFont="1" applyFill="1" applyBorder="1" applyAlignment="1">
      <alignment horizontal="center" vertical="center" wrapText="1"/>
    </xf>
    <xf numFmtId="3" fontId="22" fillId="0" borderId="19" xfId="0" applyNumberFormat="1" applyFont="1" applyFill="1" applyBorder="1" applyAlignment="1">
      <alignment horizontal="center" vertical="center" wrapText="1"/>
    </xf>
    <xf numFmtId="3" fontId="18" fillId="0" borderId="40" xfId="0" applyNumberFormat="1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0" fontId="22" fillId="0" borderId="24" xfId="0" applyFont="1" applyFill="1" applyBorder="1" applyAlignment="1">
      <alignment horizontal="center" vertical="center" wrapText="1"/>
    </xf>
    <xf numFmtId="3" fontId="22" fillId="0" borderId="18" xfId="0" applyNumberFormat="1" applyFont="1" applyFill="1" applyBorder="1" applyAlignment="1">
      <alignment horizontal="center" vertical="center"/>
    </xf>
    <xf numFmtId="3" fontId="18" fillId="0" borderId="39" xfId="0" applyNumberFormat="1" applyFont="1" applyFill="1" applyBorder="1" applyAlignment="1">
      <alignment horizontal="centerContinuous" vertical="center"/>
    </xf>
    <xf numFmtId="3" fontId="18" fillId="0" borderId="19" xfId="0" applyNumberFormat="1" applyFont="1" applyFill="1" applyBorder="1" applyAlignment="1">
      <alignment horizontal="centerContinuous" vertical="center"/>
    </xf>
    <xf numFmtId="3" fontId="22" fillId="0" borderId="39" xfId="0" applyNumberFormat="1" applyFont="1" applyFill="1" applyBorder="1" applyAlignment="1">
      <alignment horizontal="center" vertical="center" wrapText="1"/>
    </xf>
    <xf numFmtId="3" fontId="18" fillId="0" borderId="20" xfId="0" applyNumberFormat="1" applyFont="1" applyFill="1" applyBorder="1" applyAlignment="1">
      <alignment horizontal="center" vertical="center"/>
    </xf>
    <xf numFmtId="3" fontId="22" fillId="0" borderId="24" xfId="0" applyNumberFormat="1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/>
    </xf>
    <xf numFmtId="0" fontId="22" fillId="0" borderId="39" xfId="0" applyFont="1" applyFill="1" applyBorder="1" applyAlignment="1">
      <alignment horizontal="center" vertical="center"/>
    </xf>
    <xf numFmtId="3" fontId="18" fillId="0" borderId="19" xfId="0" applyNumberFormat="1" applyFont="1" applyFill="1" applyBorder="1" applyAlignment="1">
      <alignment horizontal="center" vertical="center" wrapText="1"/>
    </xf>
    <xf numFmtId="3" fontId="18" fillId="0" borderId="24" xfId="0" applyNumberFormat="1" applyFont="1" applyFill="1" applyBorder="1" applyAlignment="1">
      <alignment horizontal="center" vertical="center" wrapText="1"/>
    </xf>
    <xf numFmtId="0" fontId="22" fillId="0" borderId="25" xfId="0" applyFont="1" applyFill="1" applyBorder="1" applyAlignment="1">
      <alignment/>
    </xf>
    <xf numFmtId="0" fontId="22" fillId="0" borderId="26" xfId="0" applyFont="1" applyFill="1" applyBorder="1" applyAlignment="1">
      <alignment horizontal="center" vertical="center"/>
    </xf>
    <xf numFmtId="0" fontId="22" fillId="0" borderId="27" xfId="0" applyFont="1" applyFill="1" applyBorder="1" applyAlignment="1">
      <alignment horizontal="center" vertical="center" wrapText="1"/>
    </xf>
    <xf numFmtId="3" fontId="22" fillId="0" borderId="27" xfId="0" applyNumberFormat="1" applyFont="1" applyFill="1" applyBorder="1" applyAlignment="1">
      <alignment horizontal="center" vertical="center" wrapText="1"/>
    </xf>
    <xf numFmtId="3" fontId="22" fillId="0" borderId="30" xfId="0" applyNumberFormat="1" applyFont="1" applyFill="1" applyBorder="1" applyAlignment="1">
      <alignment horizontal="center" vertical="center" wrapText="1"/>
    </xf>
    <xf numFmtId="0" fontId="22" fillId="0" borderId="27" xfId="0" applyFont="1" applyFill="1" applyBorder="1" applyAlignment="1">
      <alignment horizontal="center" vertical="center"/>
    </xf>
    <xf numFmtId="0" fontId="22" fillId="0" borderId="30" xfId="0" applyFont="1" applyFill="1" applyBorder="1" applyAlignment="1">
      <alignment horizontal="center" vertical="center"/>
    </xf>
    <xf numFmtId="3" fontId="22" fillId="0" borderId="31" xfId="0" applyNumberFormat="1" applyFont="1" applyFill="1" applyBorder="1" applyAlignment="1">
      <alignment horizontal="center" vertical="center" wrapText="1"/>
    </xf>
    <xf numFmtId="0" fontId="22" fillId="0" borderId="31" xfId="0" applyFont="1" applyFill="1" applyBorder="1" applyAlignment="1">
      <alignment horizontal="center" vertical="center"/>
    </xf>
    <xf numFmtId="0" fontId="22" fillId="0" borderId="27" xfId="0" applyFont="1" applyFill="1" applyBorder="1" applyAlignment="1">
      <alignment horizontal="center" vertical="center"/>
    </xf>
    <xf numFmtId="0" fontId="22" fillId="0" borderId="30" xfId="0" applyFont="1" applyFill="1" applyBorder="1" applyAlignment="1">
      <alignment horizontal="center" vertical="center"/>
    </xf>
    <xf numFmtId="0" fontId="22" fillId="0" borderId="31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 wrapText="1"/>
    </xf>
    <xf numFmtId="184" fontId="22" fillId="0" borderId="32" xfId="0" applyNumberFormat="1" applyFont="1" applyFill="1" applyBorder="1" applyAlignment="1">
      <alignment vertical="center"/>
    </xf>
    <xf numFmtId="184" fontId="22" fillId="0" borderId="0" xfId="0" applyNumberFormat="1" applyFont="1" applyFill="1" applyBorder="1" applyAlignment="1">
      <alignment vertical="center"/>
    </xf>
    <xf numFmtId="41" fontId="22" fillId="0" borderId="0" xfId="0" applyNumberFormat="1" applyFont="1" applyFill="1" applyBorder="1" applyAlignment="1">
      <alignment horizontal="right" vertical="center"/>
    </xf>
    <xf numFmtId="184" fontId="22" fillId="0" borderId="0" xfId="0" applyNumberFormat="1" applyFont="1" applyFill="1" applyBorder="1" applyAlignment="1">
      <alignment horizontal="right" vertical="center"/>
    </xf>
    <xf numFmtId="183" fontId="22" fillId="0" borderId="0" xfId="0" applyNumberFormat="1" applyFont="1" applyFill="1" applyBorder="1" applyAlignment="1">
      <alignment horizontal="right" vertical="center"/>
    </xf>
    <xf numFmtId="9" fontId="22" fillId="0" borderId="0" xfId="40" applyFont="1" applyFill="1" applyBorder="1" applyAlignment="1">
      <alignment vertical="center"/>
    </xf>
    <xf numFmtId="184" fontId="30" fillId="0" borderId="0" xfId="0" applyNumberFormat="1" applyFont="1" applyBorder="1" applyAlignment="1">
      <alignment vertical="center"/>
    </xf>
    <xf numFmtId="184" fontId="30" fillId="0" borderId="0" xfId="0" applyNumberFormat="1" applyFont="1" applyFill="1" applyBorder="1" applyAlignment="1">
      <alignment horizontal="right" vertical="center"/>
    </xf>
    <xf numFmtId="184" fontId="22" fillId="0" borderId="33" xfId="0" applyNumberFormat="1" applyFont="1" applyFill="1" applyBorder="1" applyAlignment="1">
      <alignment horizontal="right" vertical="center"/>
    </xf>
    <xf numFmtId="41" fontId="22" fillId="0" borderId="33" xfId="0" applyNumberFormat="1" applyFont="1" applyFill="1" applyBorder="1" applyAlignment="1">
      <alignment horizontal="right" vertical="center"/>
    </xf>
    <xf numFmtId="184" fontId="22" fillId="0" borderId="33" xfId="0" applyNumberFormat="1" applyFont="1" applyFill="1" applyBorder="1" applyAlignment="1">
      <alignment vertical="center"/>
    </xf>
    <xf numFmtId="0" fontId="22" fillId="0" borderId="25" xfId="0" applyFont="1" applyFill="1" applyBorder="1" applyAlignment="1">
      <alignment horizontal="center" vertical="center" wrapText="1"/>
    </xf>
    <xf numFmtId="184" fontId="30" fillId="0" borderId="33" xfId="0" applyNumberFormat="1" applyFont="1" applyBorder="1" applyAlignment="1">
      <alignment vertical="center"/>
    </xf>
    <xf numFmtId="184" fontId="30" fillId="0" borderId="33" xfId="0" applyNumberFormat="1" applyFont="1" applyFill="1" applyBorder="1" applyAlignment="1">
      <alignment horizontal="right" vertical="center"/>
    </xf>
    <xf numFmtId="177" fontId="21" fillId="0" borderId="0" xfId="33" applyNumberFormat="1" applyFont="1" applyFill="1" applyAlignment="1">
      <alignment vertical="center"/>
    </xf>
    <xf numFmtId="184" fontId="21" fillId="0" borderId="0" xfId="0" applyNumberFormat="1" applyFont="1" applyFill="1" applyAlignment="1">
      <alignment vertical="center"/>
    </xf>
    <xf numFmtId="0" fontId="28" fillId="0" borderId="0" xfId="0" applyFont="1" applyFill="1" applyAlignment="1">
      <alignment vertical="center"/>
    </xf>
    <xf numFmtId="185" fontId="21" fillId="0" borderId="0" xfId="0" applyNumberFormat="1" applyFont="1" applyFill="1" applyBorder="1" applyAlignment="1" quotePrefix="1">
      <alignment horizontal="right" vertical="center"/>
    </xf>
    <xf numFmtId="183" fontId="21" fillId="0" borderId="0" xfId="0" applyNumberFormat="1" applyFont="1" applyFill="1" applyBorder="1" applyAlignment="1">
      <alignment horizontal="right" vertical="center"/>
    </xf>
    <xf numFmtId="9" fontId="21" fillId="0" borderId="0" xfId="4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1" fillId="0" borderId="0" xfId="0" applyFont="1" applyFill="1" applyAlignment="1" quotePrefix="1">
      <alignment horizontal="center" vertical="center"/>
    </xf>
    <xf numFmtId="0" fontId="21" fillId="0" borderId="0" xfId="0" applyFont="1" applyFill="1" applyAlignment="1">
      <alignment/>
    </xf>
    <xf numFmtId="183" fontId="21" fillId="0" borderId="0" xfId="0" applyNumberFormat="1" applyFont="1" applyFill="1" applyAlignment="1">
      <alignment/>
    </xf>
    <xf numFmtId="0" fontId="21" fillId="0" borderId="0" xfId="0" applyFont="1" applyFill="1" applyBorder="1" applyAlignment="1">
      <alignment/>
    </xf>
    <xf numFmtId="182" fontId="22" fillId="0" borderId="0" xfId="0" applyNumberFormat="1" applyFont="1" applyFill="1" applyAlignment="1">
      <alignment vertical="center"/>
    </xf>
    <xf numFmtId="182" fontId="24" fillId="0" borderId="0" xfId="0" applyNumberFormat="1" applyFont="1" applyFill="1" applyBorder="1" applyAlignment="1">
      <alignment horizontal="center" vertical="center"/>
    </xf>
    <xf numFmtId="3" fontId="23" fillId="0" borderId="0" xfId="0" applyNumberFormat="1" applyFont="1" applyFill="1" applyAlignment="1">
      <alignment vertical="center"/>
    </xf>
    <xf numFmtId="182" fontId="21" fillId="0" borderId="0" xfId="0" applyNumberFormat="1" applyFont="1" applyFill="1" applyBorder="1" applyAlignment="1">
      <alignment vertical="center"/>
    </xf>
    <xf numFmtId="182" fontId="22" fillId="0" borderId="33" xfId="0" applyNumberFormat="1" applyFont="1" applyFill="1" applyBorder="1" applyAlignment="1">
      <alignment horizontal="centerContinuous" vertical="center"/>
    </xf>
    <xf numFmtId="0" fontId="18" fillId="0" borderId="33" xfId="0" applyFont="1" applyFill="1" applyBorder="1" applyAlignment="1">
      <alignment horizontal="right" vertical="center"/>
    </xf>
    <xf numFmtId="182" fontId="22" fillId="0" borderId="0" xfId="0" applyNumberFormat="1" applyFont="1" applyFill="1" applyBorder="1" applyAlignment="1">
      <alignment vertical="center"/>
    </xf>
    <xf numFmtId="182" fontId="18" fillId="0" borderId="10" xfId="0" applyNumberFormat="1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3" fontId="18" fillId="0" borderId="12" xfId="0" applyNumberFormat="1" applyFont="1" applyFill="1" applyBorder="1" applyAlignment="1">
      <alignment horizontal="center" vertical="center" wrapText="1"/>
    </xf>
    <xf numFmtId="3" fontId="22" fillId="0" borderId="12" xfId="0" applyNumberFormat="1" applyFont="1" applyFill="1" applyBorder="1" applyAlignment="1">
      <alignment horizontal="center" vertical="center" wrapText="1"/>
    </xf>
    <xf numFmtId="3" fontId="22" fillId="0" borderId="12" xfId="0" applyNumberFormat="1" applyFont="1" applyFill="1" applyBorder="1" applyAlignment="1">
      <alignment horizontal="center" vertical="center"/>
    </xf>
    <xf numFmtId="3" fontId="22" fillId="0" borderId="38" xfId="0" applyNumberFormat="1" applyFont="1" applyFill="1" applyBorder="1" applyAlignment="1">
      <alignment horizontal="center" vertical="center"/>
    </xf>
    <xf numFmtId="3" fontId="22" fillId="0" borderId="16" xfId="0" applyNumberFormat="1" applyFont="1" applyFill="1" applyBorder="1" applyAlignment="1">
      <alignment horizontal="center" vertical="center" wrapText="1"/>
    </xf>
    <xf numFmtId="182" fontId="22" fillId="0" borderId="0" xfId="0" applyNumberFormat="1" applyFont="1" applyFill="1" applyBorder="1" applyAlignment="1">
      <alignment/>
    </xf>
    <xf numFmtId="182" fontId="22" fillId="0" borderId="0" xfId="0" applyNumberFormat="1" applyFont="1" applyFill="1" applyBorder="1" applyAlignment="1">
      <alignment/>
    </xf>
    <xf numFmtId="182" fontId="22" fillId="0" borderId="0" xfId="0" applyNumberFormat="1" applyFont="1" applyFill="1" applyAlignment="1">
      <alignment/>
    </xf>
    <xf numFmtId="182" fontId="22" fillId="0" borderId="17" xfId="0" applyNumberFormat="1" applyFont="1" applyFill="1" applyBorder="1" applyAlignment="1">
      <alignment horizontal="center" vertical="center" wrapText="1"/>
    </xf>
    <xf numFmtId="0" fontId="22" fillId="0" borderId="26" xfId="0" applyFont="1" applyFill="1" applyBorder="1" applyAlignment="1">
      <alignment horizontal="center" vertical="center" wrapText="1"/>
    </xf>
    <xf numFmtId="182" fontId="22" fillId="0" borderId="0" xfId="0" applyNumberFormat="1" applyFont="1" applyFill="1" applyAlignment="1">
      <alignment/>
    </xf>
    <xf numFmtId="182" fontId="22" fillId="0" borderId="43" xfId="0" applyNumberFormat="1" applyFont="1" applyFill="1" applyBorder="1" applyAlignment="1">
      <alignment horizontal="center" vertical="center" wrapText="1"/>
    </xf>
    <xf numFmtId="182" fontId="18" fillId="0" borderId="0" xfId="0" applyNumberFormat="1" applyFont="1" applyFill="1" applyBorder="1" applyAlignment="1">
      <alignment vertical="center"/>
    </xf>
    <xf numFmtId="182" fontId="22" fillId="0" borderId="44" xfId="0" applyNumberFormat="1" applyFont="1" applyFill="1" applyBorder="1" applyAlignment="1">
      <alignment horizontal="center" vertical="center" wrapText="1"/>
    </xf>
    <xf numFmtId="41" fontId="22" fillId="0" borderId="0" xfId="0" applyNumberFormat="1" applyFont="1" applyFill="1" applyBorder="1" applyAlignment="1">
      <alignment vertical="center"/>
    </xf>
    <xf numFmtId="186" fontId="22" fillId="0" borderId="0" xfId="0" applyNumberFormat="1" applyFont="1" applyBorder="1" applyAlignment="1">
      <alignment vertical="center"/>
    </xf>
    <xf numFmtId="186" fontId="22" fillId="0" borderId="0" xfId="0" applyNumberFormat="1" applyFont="1" applyAlignment="1">
      <alignment vertical="center"/>
    </xf>
    <xf numFmtId="182" fontId="18" fillId="0" borderId="32" xfId="0" applyNumberFormat="1" applyFont="1" applyFill="1" applyBorder="1" applyAlignment="1">
      <alignment vertical="center"/>
    </xf>
    <xf numFmtId="182" fontId="22" fillId="0" borderId="45" xfId="0" applyNumberFormat="1" applyFont="1" applyFill="1" applyBorder="1" applyAlignment="1">
      <alignment horizontal="center" vertical="center" wrapText="1"/>
    </xf>
    <xf numFmtId="182" fontId="18" fillId="0" borderId="33" xfId="0" applyNumberFormat="1" applyFont="1" applyFill="1" applyBorder="1" applyAlignment="1">
      <alignment vertical="center"/>
    </xf>
    <xf numFmtId="186" fontId="22" fillId="0" borderId="33" xfId="0" applyNumberFormat="1" applyFont="1" applyBorder="1" applyAlignment="1">
      <alignment vertical="center"/>
    </xf>
    <xf numFmtId="182" fontId="21" fillId="0" borderId="0" xfId="0" applyNumberFormat="1" applyFont="1" applyFill="1" applyBorder="1" applyAlignment="1">
      <alignment horizontal="centerContinuous" vertical="center"/>
    </xf>
    <xf numFmtId="0" fontId="21" fillId="0" borderId="0" xfId="0" applyFont="1" applyFill="1" applyAlignment="1">
      <alignment horizontal="centerContinuous" vertical="center"/>
    </xf>
    <xf numFmtId="182" fontId="21" fillId="0" borderId="0" xfId="0" applyNumberFormat="1" applyFont="1" applyFill="1" applyBorder="1" applyAlignment="1" quotePrefix="1">
      <alignment horizontal="centerContinuous" vertical="center"/>
    </xf>
    <xf numFmtId="182" fontId="21" fillId="0" borderId="0" xfId="0" applyNumberFormat="1" applyFont="1" applyFill="1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182" fontId="21" fillId="0" borderId="0" xfId="0" applyNumberFormat="1" applyFont="1" applyFill="1" applyBorder="1" applyAlignment="1">
      <alignment/>
    </xf>
    <xf numFmtId="182" fontId="21" fillId="0" borderId="0" xfId="0" applyNumberFormat="1" applyFont="1" applyFill="1" applyAlignment="1">
      <alignment/>
    </xf>
    <xf numFmtId="182" fontId="21" fillId="0" borderId="0" xfId="0" applyNumberFormat="1" applyFont="1" applyFill="1" applyAlignment="1">
      <alignment/>
    </xf>
    <xf numFmtId="0" fontId="18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3" fontId="22" fillId="0" borderId="0" xfId="0" applyNumberFormat="1" applyFont="1" applyAlignment="1">
      <alignment horizontal="distributed" vertical="center"/>
    </xf>
    <xf numFmtId="0" fontId="22" fillId="0" borderId="0" xfId="0" applyFont="1" applyAlignment="1">
      <alignment horizontal="distributed" vertical="center"/>
    </xf>
    <xf numFmtId="0" fontId="22" fillId="0" borderId="0" xfId="0" applyFont="1" applyAlignment="1">
      <alignment horizontal="right" vertical="center"/>
    </xf>
    <xf numFmtId="3" fontId="23" fillId="0" borderId="0" xfId="0" applyNumberFormat="1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2" fillId="0" borderId="33" xfId="0" applyFont="1" applyBorder="1" applyAlignment="1" quotePrefix="1">
      <alignment horizontal="distributed" vertical="center"/>
    </xf>
    <xf numFmtId="0" fontId="22" fillId="0" borderId="33" xfId="0" applyFont="1" applyBorder="1" applyAlignment="1">
      <alignment horizontal="distributed" vertical="center"/>
    </xf>
    <xf numFmtId="3" fontId="22" fillId="0" borderId="33" xfId="0" applyNumberFormat="1" applyFont="1" applyBorder="1" applyAlignment="1">
      <alignment vertical="center"/>
    </xf>
    <xf numFmtId="0" fontId="18" fillId="0" borderId="33" xfId="0" applyFont="1" applyBorder="1" applyAlignment="1">
      <alignment horizontal="right" vertical="center"/>
    </xf>
    <xf numFmtId="3" fontId="22" fillId="0" borderId="33" xfId="0" applyNumberFormat="1" applyFont="1" applyBorder="1" applyAlignment="1">
      <alignment horizontal="right" vertical="center"/>
    </xf>
    <xf numFmtId="0" fontId="22" fillId="0" borderId="0" xfId="0" applyFont="1" applyAlignment="1">
      <alignment vertical="center"/>
    </xf>
    <xf numFmtId="0" fontId="22" fillId="0" borderId="10" xfId="0" applyFont="1" applyBorder="1" applyAlignment="1" quotePrefix="1">
      <alignment horizontal="left" vertical="center"/>
    </xf>
    <xf numFmtId="0" fontId="22" fillId="0" borderId="39" xfId="0" applyFont="1" applyBorder="1" applyAlignment="1" quotePrefix="1">
      <alignment horizontal="center" vertical="center"/>
    </xf>
    <xf numFmtId="3" fontId="22" fillId="0" borderId="12" xfId="0" applyNumberFormat="1" applyFont="1" applyBorder="1" applyAlignment="1">
      <alignment horizontal="center" vertical="center" wrapText="1"/>
    </xf>
    <xf numFmtId="3" fontId="18" fillId="0" borderId="16" xfId="0" applyNumberFormat="1" applyFont="1" applyBorder="1" applyAlignment="1">
      <alignment horizontal="center" vertical="center"/>
    </xf>
    <xf numFmtId="3" fontId="18" fillId="0" borderId="35" xfId="0" applyNumberFormat="1" applyFont="1" applyBorder="1" applyAlignment="1">
      <alignment horizontal="center" vertical="center"/>
    </xf>
    <xf numFmtId="0" fontId="22" fillId="0" borderId="46" xfId="0" applyFont="1" applyBorder="1" applyAlignment="1" quotePrefix="1">
      <alignment horizontal="center" vertical="center"/>
    </xf>
    <xf numFmtId="3" fontId="22" fillId="0" borderId="46" xfId="0" applyNumberFormat="1" applyFont="1" applyBorder="1" applyAlignment="1">
      <alignment horizontal="right" vertical="center"/>
    </xf>
    <xf numFmtId="3" fontId="22" fillId="0" borderId="46" xfId="0" applyNumberFormat="1" applyFont="1" applyBorder="1" applyAlignment="1">
      <alignment horizontal="center" vertical="center"/>
    </xf>
    <xf numFmtId="3" fontId="22" fillId="0" borderId="14" xfId="0" applyNumberFormat="1" applyFont="1" applyBorder="1" applyAlignment="1">
      <alignment horizontal="center" vertical="center"/>
    </xf>
    <xf numFmtId="3" fontId="22" fillId="0" borderId="46" xfId="0" applyNumberFormat="1" applyFont="1" applyBorder="1" applyAlignment="1">
      <alignment horizontal="centerContinuous" vertical="center"/>
    </xf>
    <xf numFmtId="3" fontId="22" fillId="0" borderId="47" xfId="0" applyNumberFormat="1" applyFont="1" applyBorder="1" applyAlignment="1">
      <alignment horizontal="center" vertical="center"/>
    </xf>
    <xf numFmtId="3" fontId="18" fillId="0" borderId="16" xfId="0" applyNumberFormat="1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/>
    </xf>
    <xf numFmtId="3" fontId="18" fillId="0" borderId="19" xfId="0" applyNumberFormat="1" applyFont="1" applyBorder="1" applyAlignment="1">
      <alignment horizontal="center" vertical="center" wrapText="1"/>
    </xf>
    <xf numFmtId="3" fontId="18" fillId="0" borderId="20" xfId="0" applyNumberFormat="1" applyFont="1" applyBorder="1" applyAlignment="1">
      <alignment horizontal="center" vertical="center" wrapText="1"/>
    </xf>
    <xf numFmtId="3" fontId="18" fillId="0" borderId="41" xfId="0" applyNumberFormat="1" applyFont="1" applyFill="1" applyBorder="1" applyAlignment="1">
      <alignment horizontal="center" vertical="center" wrapText="1"/>
    </xf>
    <xf numFmtId="3" fontId="18" fillId="0" borderId="48" xfId="0" applyNumberFormat="1" applyFont="1" applyFill="1" applyBorder="1" applyAlignment="1">
      <alignment horizontal="center" vertical="center" wrapText="1"/>
    </xf>
    <xf numFmtId="3" fontId="18" fillId="0" borderId="49" xfId="0" applyNumberFormat="1" applyFont="1" applyFill="1" applyBorder="1" applyAlignment="1">
      <alignment horizontal="center" vertical="center" wrapText="1"/>
    </xf>
    <xf numFmtId="3" fontId="18" fillId="0" borderId="50" xfId="0" applyNumberFormat="1" applyFont="1" applyFill="1" applyBorder="1" applyAlignment="1">
      <alignment horizontal="center" vertical="center" wrapText="1"/>
    </xf>
    <xf numFmtId="3" fontId="18" fillId="0" borderId="41" xfId="0" applyNumberFormat="1" applyFont="1" applyBorder="1" applyAlignment="1">
      <alignment horizontal="center" vertical="center" wrapText="1"/>
    </xf>
    <xf numFmtId="3" fontId="18" fillId="0" borderId="40" xfId="0" applyNumberFormat="1" applyFont="1" applyBorder="1" applyAlignment="1">
      <alignment horizontal="center" vertical="center" wrapText="1"/>
    </xf>
    <xf numFmtId="3" fontId="22" fillId="0" borderId="21" xfId="0" applyNumberFormat="1" applyFont="1" applyBorder="1" applyAlignment="1">
      <alignment horizontal="centerContinuous" vertical="center"/>
    </xf>
    <xf numFmtId="3" fontId="18" fillId="0" borderId="22" xfId="0" applyNumberFormat="1" applyFont="1" applyBorder="1" applyAlignment="1">
      <alignment horizontal="center" vertical="center"/>
    </xf>
    <xf numFmtId="3" fontId="22" fillId="0" borderId="22" xfId="0" applyNumberFormat="1" applyFont="1" applyBorder="1" applyAlignment="1">
      <alignment horizontal="centerContinuous" vertical="center"/>
    </xf>
    <xf numFmtId="0" fontId="22" fillId="0" borderId="22" xfId="0" applyFont="1" applyBorder="1" applyAlignment="1">
      <alignment horizontal="right" vertical="center"/>
    </xf>
    <xf numFmtId="0" fontId="22" fillId="0" borderId="47" xfId="0" applyFont="1" applyBorder="1" applyAlignment="1">
      <alignment horizontal="center" vertical="center"/>
    </xf>
    <xf numFmtId="3" fontId="18" fillId="0" borderId="20" xfId="0" applyNumberFormat="1" applyFont="1" applyBorder="1" applyAlignment="1">
      <alignment horizontal="center" vertical="center"/>
    </xf>
    <xf numFmtId="3" fontId="18" fillId="0" borderId="24" xfId="0" applyNumberFormat="1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3" fontId="18" fillId="0" borderId="51" xfId="0" applyNumberFormat="1" applyFont="1" applyFill="1" applyBorder="1" applyAlignment="1">
      <alignment horizontal="center" vertical="center" wrapText="1"/>
    </xf>
    <xf numFmtId="3" fontId="18" fillId="0" borderId="52" xfId="0" applyNumberFormat="1" applyFont="1" applyFill="1" applyBorder="1" applyAlignment="1">
      <alignment horizontal="center" vertical="center" wrapText="1"/>
    </xf>
    <xf numFmtId="3" fontId="18" fillId="0" borderId="53" xfId="0" applyNumberFormat="1" applyFont="1" applyFill="1" applyBorder="1" applyAlignment="1">
      <alignment horizontal="center" vertical="center" wrapText="1"/>
    </xf>
    <xf numFmtId="3" fontId="18" fillId="0" borderId="54" xfId="0" applyNumberFormat="1" applyFont="1" applyFill="1" applyBorder="1" applyAlignment="1">
      <alignment horizontal="center" vertical="center" wrapText="1"/>
    </xf>
    <xf numFmtId="3" fontId="18" fillId="0" borderId="51" xfId="0" applyNumberFormat="1" applyFont="1" applyBorder="1" applyAlignment="1">
      <alignment horizontal="center" vertical="center" wrapText="1"/>
    </xf>
    <xf numFmtId="3" fontId="18" fillId="0" borderId="47" xfId="0" applyNumberFormat="1" applyFont="1" applyBorder="1" applyAlignment="1">
      <alignment horizontal="center" vertical="center" wrapText="1"/>
    </xf>
    <xf numFmtId="3" fontId="18" fillId="0" borderId="21" xfId="0" applyNumberFormat="1" applyFont="1" applyBorder="1" applyAlignment="1">
      <alignment horizontal="center" vertical="center" wrapText="1"/>
    </xf>
    <xf numFmtId="3" fontId="22" fillId="0" borderId="23" xfId="0" applyNumberFormat="1" applyFont="1" applyBorder="1" applyAlignment="1">
      <alignment horizontal="center" vertical="center" wrapText="1"/>
    </xf>
    <xf numFmtId="3" fontId="18" fillId="0" borderId="46" xfId="0" applyNumberFormat="1" applyFont="1" applyBorder="1" applyAlignment="1">
      <alignment horizontal="centerContinuous" vertical="center"/>
    </xf>
    <xf numFmtId="0" fontId="22" fillId="0" borderId="23" xfId="0" applyFont="1" applyBorder="1" applyAlignment="1">
      <alignment horizontal="center" vertical="center" wrapText="1"/>
    </xf>
    <xf numFmtId="3" fontId="18" fillId="0" borderId="19" xfId="0" applyNumberFormat="1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19" xfId="0" applyFont="1" applyBorder="1" applyAlignment="1">
      <alignment vertical="center"/>
    </xf>
    <xf numFmtId="0" fontId="22" fillId="0" borderId="19" xfId="0" applyFont="1" applyBorder="1" applyAlignment="1">
      <alignment horizontal="center" vertical="center"/>
    </xf>
    <xf numFmtId="3" fontId="18" fillId="0" borderId="39" xfId="0" applyNumberFormat="1" applyFont="1" applyBorder="1" applyAlignment="1">
      <alignment horizontal="center" vertical="center"/>
    </xf>
    <xf numFmtId="3" fontId="18" fillId="0" borderId="40" xfId="0" applyNumberFormat="1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 wrapText="1" shrinkToFit="1"/>
    </xf>
    <xf numFmtId="0" fontId="22" fillId="0" borderId="19" xfId="0" applyFont="1" applyBorder="1" applyAlignment="1">
      <alignment wrapText="1"/>
    </xf>
    <xf numFmtId="3" fontId="18" fillId="0" borderId="20" xfId="0" applyNumberFormat="1" applyFont="1" applyBorder="1" applyAlignment="1">
      <alignment horizontal="center" vertical="center"/>
    </xf>
    <xf numFmtId="3" fontId="18" fillId="0" borderId="40" xfId="0" applyNumberFormat="1" applyFont="1" applyBorder="1" applyAlignment="1">
      <alignment horizontal="center" vertical="center"/>
    </xf>
    <xf numFmtId="3" fontId="22" fillId="0" borderId="19" xfId="0" applyNumberFormat="1" applyFont="1" applyBorder="1" applyAlignment="1">
      <alignment horizontal="center" wrapText="1"/>
    </xf>
    <xf numFmtId="0" fontId="22" fillId="0" borderId="24" xfId="0" applyFont="1" applyBorder="1" applyAlignment="1">
      <alignment horizontal="distributed" vertical="distributed"/>
    </xf>
    <xf numFmtId="0" fontId="22" fillId="0" borderId="17" xfId="0" applyFont="1" applyFill="1" applyBorder="1" applyAlignment="1" quotePrefix="1">
      <alignment horizontal="distributed" vertical="center"/>
    </xf>
    <xf numFmtId="0" fontId="22" fillId="0" borderId="26" xfId="0" applyFont="1" applyFill="1" applyBorder="1" applyAlignment="1">
      <alignment horizontal="center" vertical="center"/>
    </xf>
    <xf numFmtId="0" fontId="22" fillId="0" borderId="27" xfId="0" applyFont="1" applyFill="1" applyBorder="1" applyAlignment="1">
      <alignment horizontal="center" vertical="center" wrapText="1"/>
    </xf>
    <xf numFmtId="0" fontId="22" fillId="0" borderId="31" xfId="0" applyFont="1" applyFill="1" applyBorder="1" applyAlignment="1">
      <alignment horizontal="center" vertical="center"/>
    </xf>
    <xf numFmtId="3" fontId="25" fillId="0" borderId="27" xfId="0" applyNumberFormat="1" applyFont="1" applyFill="1" applyBorder="1" applyAlignment="1">
      <alignment horizontal="center" vertical="center"/>
    </xf>
    <xf numFmtId="3" fontId="25" fillId="0" borderId="30" xfId="0" applyNumberFormat="1" applyFont="1" applyFill="1" applyBorder="1" applyAlignment="1">
      <alignment horizontal="center" vertical="center"/>
    </xf>
    <xf numFmtId="0" fontId="22" fillId="0" borderId="27" xfId="0" applyFont="1" applyBorder="1" applyAlignment="1">
      <alignment horizontal="center" wrapText="1"/>
    </xf>
    <xf numFmtId="0" fontId="22" fillId="0" borderId="31" xfId="0" applyFont="1" applyFill="1" applyBorder="1" applyAlignment="1">
      <alignment horizontal="distributed" vertical="center"/>
    </xf>
    <xf numFmtId="0" fontId="22" fillId="0" borderId="43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center"/>
    </xf>
    <xf numFmtId="0" fontId="21" fillId="0" borderId="44" xfId="0" applyFont="1" applyFill="1" applyBorder="1" applyAlignment="1">
      <alignment horizontal="center" vertical="center"/>
    </xf>
    <xf numFmtId="184" fontId="22" fillId="0" borderId="0" xfId="33" applyNumberFormat="1" applyFont="1" applyFill="1" applyBorder="1" applyAlignment="1">
      <alignment horizontal="right" vertical="center"/>
    </xf>
    <xf numFmtId="0" fontId="22" fillId="0" borderId="44" xfId="0" applyFont="1" applyFill="1" applyBorder="1" applyAlignment="1">
      <alignment horizontal="center" vertical="center" wrapText="1"/>
    </xf>
    <xf numFmtId="3" fontId="22" fillId="0" borderId="0" xfId="0" applyNumberFormat="1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41" fontId="22" fillId="0" borderId="0" xfId="0" applyNumberFormat="1" applyFont="1" applyFill="1" applyAlignment="1">
      <alignment vertical="center"/>
    </xf>
    <xf numFmtId="0" fontId="21" fillId="0" borderId="45" xfId="0" applyFont="1" applyFill="1" applyBorder="1" applyAlignment="1">
      <alignment horizontal="center" vertical="center"/>
    </xf>
    <xf numFmtId="0" fontId="22" fillId="0" borderId="33" xfId="0" applyFont="1" applyFill="1" applyBorder="1" applyAlignment="1">
      <alignment horizontal="left" vertical="center"/>
    </xf>
    <xf numFmtId="41" fontId="22" fillId="0" borderId="33" xfId="0" applyNumberFormat="1" applyFont="1" applyFill="1" applyBorder="1" applyAlignment="1">
      <alignment vertical="center"/>
    </xf>
    <xf numFmtId="0" fontId="28" fillId="0" borderId="0" xfId="0" applyFont="1" applyAlignment="1">
      <alignment vertical="center"/>
    </xf>
    <xf numFmtId="0" fontId="22" fillId="0" borderId="0" xfId="0" applyFont="1" applyBorder="1" applyAlignment="1">
      <alignment horizontal="distributed" vertical="center"/>
    </xf>
    <xf numFmtId="3" fontId="22" fillId="0" borderId="35" xfId="0" applyNumberFormat="1" applyFont="1" applyBorder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Border="1" applyAlignment="1">
      <alignment vertical="center"/>
    </xf>
    <xf numFmtId="3" fontId="22" fillId="0" borderId="0" xfId="0" applyNumberFormat="1" applyFont="1" applyBorder="1" applyAlignment="1">
      <alignment vertical="center"/>
    </xf>
    <xf numFmtId="0" fontId="21" fillId="0" borderId="0" xfId="0" applyFont="1" applyAlignment="1" quotePrefix="1">
      <alignment horizontal="center" vertical="center"/>
    </xf>
    <xf numFmtId="3" fontId="22" fillId="0" borderId="0" xfId="0" applyNumberFormat="1" applyFont="1" applyAlignment="1">
      <alignment vertical="center"/>
    </xf>
    <xf numFmtId="0" fontId="18" fillId="0" borderId="0" xfId="0" applyFont="1" applyAlignment="1">
      <alignment vertical="center"/>
    </xf>
    <xf numFmtId="3" fontId="22" fillId="0" borderId="0" xfId="35" applyNumberFormat="1" applyFont="1" applyAlignment="1">
      <alignment vertical="center"/>
    </xf>
    <xf numFmtId="0" fontId="24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33" fillId="0" borderId="0" xfId="0" applyFont="1" applyAlignment="1">
      <alignment vertical="center"/>
    </xf>
    <xf numFmtId="3" fontId="22" fillId="0" borderId="33" xfId="35" applyNumberFormat="1" applyFont="1" applyBorder="1" applyAlignment="1">
      <alignment vertical="center"/>
    </xf>
    <xf numFmtId="187" fontId="18" fillId="0" borderId="33" xfId="33" applyNumberFormat="1" applyFont="1" applyBorder="1" applyAlignment="1">
      <alignment horizontal="right" vertical="center"/>
    </xf>
    <xf numFmtId="187" fontId="22" fillId="0" borderId="33" xfId="33" applyNumberFormat="1" applyFont="1" applyBorder="1" applyAlignment="1">
      <alignment horizontal="right" vertical="center"/>
    </xf>
    <xf numFmtId="0" fontId="18" fillId="0" borderId="10" xfId="0" applyFont="1" applyBorder="1" applyAlignment="1">
      <alignment horizontal="distributed" vertical="center" wrapText="1"/>
    </xf>
    <xf numFmtId="3" fontId="18" fillId="0" borderId="46" xfId="0" applyNumberFormat="1" applyFont="1" applyBorder="1" applyAlignment="1">
      <alignment horizontal="centerContinuous" vertical="center" wrapText="1"/>
    </xf>
    <xf numFmtId="3" fontId="22" fillId="0" borderId="47" xfId="0" applyNumberFormat="1" applyFont="1" applyBorder="1" applyAlignment="1">
      <alignment horizontal="centerContinuous" vertical="center"/>
    </xf>
    <xf numFmtId="3" fontId="22" fillId="0" borderId="15" xfId="0" applyNumberFormat="1" applyFont="1" applyBorder="1" applyAlignment="1">
      <alignment horizontal="centerContinuous" vertical="center"/>
    </xf>
    <xf numFmtId="3" fontId="18" fillId="0" borderId="14" xfId="0" applyNumberFormat="1" applyFont="1" applyBorder="1" applyAlignment="1">
      <alignment horizontal="center" vertical="center" wrapText="1"/>
    </xf>
    <xf numFmtId="3" fontId="22" fillId="0" borderId="14" xfId="0" applyNumberFormat="1" applyFont="1" applyBorder="1" applyAlignment="1">
      <alignment horizontal="center" vertical="center" wrapText="1"/>
    </xf>
    <xf numFmtId="3" fontId="22" fillId="0" borderId="15" xfId="0" applyNumberFormat="1" applyFont="1" applyBorder="1" applyAlignment="1">
      <alignment horizontal="center" vertical="center" wrapText="1"/>
    </xf>
    <xf numFmtId="3" fontId="22" fillId="0" borderId="14" xfId="0" applyNumberFormat="1" applyFont="1" applyBorder="1" applyAlignment="1">
      <alignment horizontal="centerContinuous" vertical="center"/>
    </xf>
    <xf numFmtId="0" fontId="22" fillId="0" borderId="25" xfId="0" applyFont="1" applyBorder="1" applyAlignment="1">
      <alignment horizontal="distributed" vertical="center"/>
    </xf>
    <xf numFmtId="3" fontId="18" fillId="0" borderId="30" xfId="0" applyNumberFormat="1" applyFont="1" applyBorder="1" applyAlignment="1" quotePrefix="1">
      <alignment horizontal="center" vertical="center" wrapText="1"/>
    </xf>
    <xf numFmtId="3" fontId="18" fillId="0" borderId="30" xfId="0" applyNumberFormat="1" applyFont="1" applyBorder="1" applyAlignment="1">
      <alignment horizontal="center" vertical="center" wrapText="1"/>
    </xf>
    <xf numFmtId="3" fontId="18" fillId="0" borderId="29" xfId="0" applyNumberFormat="1" applyFont="1" applyBorder="1" applyAlignment="1" quotePrefix="1">
      <alignment horizontal="center" vertical="center" wrapText="1"/>
    </xf>
    <xf numFmtId="3" fontId="18" fillId="0" borderId="29" xfId="0" applyNumberFormat="1" applyFont="1" applyBorder="1" applyAlignment="1">
      <alignment horizontal="center" vertical="center" wrapText="1"/>
    </xf>
    <xf numFmtId="3" fontId="18" fillId="0" borderId="55" xfId="0" applyNumberFormat="1" applyFont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184" fontId="22" fillId="0" borderId="32" xfId="0" applyNumberFormat="1" applyFont="1" applyFill="1" applyBorder="1" applyAlignment="1">
      <alignment horizontal="right" vertical="center"/>
    </xf>
    <xf numFmtId="3" fontId="53" fillId="0" borderId="34" xfId="0" applyNumberFormat="1" applyFont="1" applyBorder="1" applyAlignment="1">
      <alignment horizontal="left" vertical="center" indent="2"/>
    </xf>
    <xf numFmtId="3" fontId="53" fillId="0" borderId="33" xfId="0" applyNumberFormat="1" applyFont="1" applyBorder="1" applyAlignment="1">
      <alignment horizontal="left" vertical="center" indent="2"/>
    </xf>
    <xf numFmtId="3" fontId="21" fillId="0" borderId="0" xfId="0" applyNumberFormat="1" applyFont="1" applyBorder="1" applyAlignment="1">
      <alignment vertical="center"/>
    </xf>
    <xf numFmtId="3" fontId="21" fillId="0" borderId="0" xfId="35" applyNumberFormat="1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0" xfId="0" applyFont="1" applyAlignment="1" quotePrefix="1">
      <alignment horizontal="centerContinuous" vertical="center"/>
    </xf>
    <xf numFmtId="3" fontId="21" fillId="0" borderId="0" xfId="0" applyNumberFormat="1" applyFont="1" applyAlignment="1">
      <alignment horizontal="centerContinuous" vertical="center"/>
    </xf>
    <xf numFmtId="3" fontId="21" fillId="0" borderId="0" xfId="35" applyNumberFormat="1" applyFont="1" applyAlignment="1">
      <alignment horizontal="centerContinuous" vertical="center"/>
    </xf>
    <xf numFmtId="0" fontId="21" fillId="0" borderId="0" xfId="0" applyFont="1" applyAlignment="1">
      <alignment horizontal="centerContinuous" vertical="center"/>
    </xf>
    <xf numFmtId="187" fontId="21" fillId="0" borderId="0" xfId="33" applyNumberFormat="1" applyFont="1" applyAlignment="1">
      <alignment horizontal="centerContinuous" vertical="center"/>
    </xf>
    <xf numFmtId="0" fontId="21" fillId="0" borderId="0" xfId="0" applyFont="1" applyAlignment="1">
      <alignment horizontal="distributed" vertical="center"/>
    </xf>
    <xf numFmtId="3" fontId="21" fillId="0" borderId="0" xfId="0" applyNumberFormat="1" applyFont="1" applyAlignment="1">
      <alignment vertical="center"/>
    </xf>
    <xf numFmtId="3" fontId="21" fillId="0" borderId="0" xfId="35" applyNumberFormat="1" applyFont="1" applyAlignment="1">
      <alignment vertical="center"/>
    </xf>
    <xf numFmtId="187" fontId="21" fillId="0" borderId="0" xfId="33" applyNumberFormat="1" applyFont="1" applyAlignment="1">
      <alignment vertical="center"/>
    </xf>
    <xf numFmtId="3" fontId="24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3" fontId="18" fillId="0" borderId="33" xfId="0" applyNumberFormat="1" applyFont="1" applyBorder="1" applyAlignment="1">
      <alignment horizontal="right" vertical="center"/>
    </xf>
    <xf numFmtId="0" fontId="22" fillId="0" borderId="10" xfId="0" applyFont="1" applyBorder="1" applyAlignment="1">
      <alignment horizontal="distributed" vertical="center"/>
    </xf>
    <xf numFmtId="3" fontId="18" fillId="0" borderId="37" xfId="0" applyNumberFormat="1" applyFont="1" applyBorder="1" applyAlignment="1">
      <alignment horizontal="center" vertical="center"/>
    </xf>
    <xf numFmtId="3" fontId="22" fillId="0" borderId="15" xfId="0" applyNumberFormat="1" applyFont="1" applyBorder="1" applyAlignment="1">
      <alignment horizontal="center" vertical="center"/>
    </xf>
    <xf numFmtId="3" fontId="22" fillId="0" borderId="46" xfId="0" applyNumberFormat="1" applyFont="1" applyBorder="1" applyAlignment="1">
      <alignment vertical="center"/>
    </xf>
    <xf numFmtId="3" fontId="18" fillId="0" borderId="46" xfId="0" applyNumberFormat="1" applyFont="1" applyBorder="1" applyAlignment="1">
      <alignment horizontal="left" vertical="center"/>
    </xf>
    <xf numFmtId="3" fontId="18" fillId="0" borderId="14" xfId="0" applyNumberFormat="1" applyFont="1" applyBorder="1" applyAlignment="1">
      <alignment vertical="center"/>
    </xf>
    <xf numFmtId="3" fontId="18" fillId="0" borderId="14" xfId="0" applyNumberFormat="1" applyFont="1" applyBorder="1" applyAlignment="1">
      <alignment horizontal="center" vertical="center"/>
    </xf>
    <xf numFmtId="3" fontId="22" fillId="0" borderId="14" xfId="0" applyNumberFormat="1" applyFont="1" applyBorder="1" applyAlignment="1">
      <alignment horizontal="center" vertical="center"/>
    </xf>
    <xf numFmtId="0" fontId="18" fillId="0" borderId="17" xfId="0" applyFont="1" applyBorder="1" applyAlignment="1">
      <alignment horizontal="distributed" vertical="center" wrapText="1"/>
    </xf>
    <xf numFmtId="3" fontId="18" fillId="0" borderId="56" xfId="0" applyNumberFormat="1" applyFont="1" applyBorder="1" applyAlignment="1">
      <alignment horizontal="center" vertical="center"/>
    </xf>
    <xf numFmtId="3" fontId="18" fillId="0" borderId="39" xfId="0" applyNumberFormat="1" applyFont="1" applyBorder="1" applyAlignment="1">
      <alignment horizontal="centerContinuous" vertical="center"/>
    </xf>
    <xf numFmtId="3" fontId="18" fillId="0" borderId="22" xfId="0" applyNumberFormat="1" applyFont="1" applyBorder="1" applyAlignment="1">
      <alignment horizontal="centerContinuous" vertical="center"/>
    </xf>
    <xf numFmtId="3" fontId="18" fillId="0" borderId="21" xfId="0" applyNumberFormat="1" applyFont="1" applyBorder="1" applyAlignment="1">
      <alignment horizontal="center" vertical="center"/>
    </xf>
    <xf numFmtId="3" fontId="22" fillId="0" borderId="22" xfId="0" applyNumberFormat="1" applyFont="1" applyBorder="1" applyAlignment="1">
      <alignment horizontal="center" vertical="center"/>
    </xf>
    <xf numFmtId="3" fontId="22" fillId="0" borderId="23" xfId="0" applyNumberFormat="1" applyFont="1" applyBorder="1" applyAlignment="1">
      <alignment horizontal="center" vertical="center"/>
    </xf>
    <xf numFmtId="0" fontId="22" fillId="0" borderId="25" xfId="0" applyFont="1" applyFill="1" applyBorder="1" applyAlignment="1">
      <alignment horizontal="distributed" vertical="center"/>
    </xf>
    <xf numFmtId="3" fontId="18" fillId="0" borderId="30" xfId="0" applyNumberFormat="1" applyFont="1" applyFill="1" applyBorder="1" applyAlignment="1" quotePrefix="1">
      <alignment horizontal="center" vertical="center"/>
    </xf>
    <xf numFmtId="3" fontId="18" fillId="0" borderId="28" xfId="0" applyNumberFormat="1" applyFont="1" applyFill="1" applyBorder="1" applyAlignment="1">
      <alignment horizontal="center" vertical="center"/>
    </xf>
    <xf numFmtId="3" fontId="18" fillId="0" borderId="33" xfId="0" applyNumberFormat="1" applyFont="1" applyFill="1" applyBorder="1" applyAlignment="1">
      <alignment horizontal="center" vertical="center"/>
    </xf>
    <xf numFmtId="3" fontId="18" fillId="0" borderId="28" xfId="0" applyNumberFormat="1" applyFont="1" applyFill="1" applyBorder="1" applyAlignment="1" quotePrefix="1">
      <alignment horizontal="center" vertical="center"/>
    </xf>
    <xf numFmtId="3" fontId="18" fillId="0" borderId="29" xfId="0" applyNumberFormat="1" applyFont="1" applyFill="1" applyBorder="1" applyAlignment="1">
      <alignment horizontal="center" vertical="center"/>
    </xf>
    <xf numFmtId="3" fontId="18" fillId="0" borderId="29" xfId="0" applyNumberFormat="1" applyFont="1" applyFill="1" applyBorder="1" applyAlignment="1" quotePrefix="1">
      <alignment horizontal="center" vertical="center"/>
    </xf>
    <xf numFmtId="3" fontId="18" fillId="0" borderId="57" xfId="0" applyNumberFormat="1" applyFont="1" applyFill="1" applyBorder="1" applyAlignment="1">
      <alignment horizontal="center" vertical="center"/>
    </xf>
    <xf numFmtId="184" fontId="22" fillId="0" borderId="34" xfId="0" applyNumberFormat="1" applyFont="1" applyFill="1" applyBorder="1" applyAlignment="1">
      <alignment vertical="center"/>
    </xf>
    <xf numFmtId="3" fontId="21" fillId="0" borderId="0" xfId="0" applyNumberFormat="1" applyFont="1" applyFill="1" applyBorder="1" applyAlignment="1">
      <alignment vertical="center"/>
    </xf>
    <xf numFmtId="3" fontId="21" fillId="0" borderId="0" xfId="0" applyNumberFormat="1" applyFont="1" applyFill="1" applyBorder="1" applyAlignment="1" quotePrefix="1">
      <alignment horizontal="right" vertical="center"/>
    </xf>
    <xf numFmtId="3" fontId="21" fillId="0" borderId="0" xfId="0" applyNumberFormat="1" applyFont="1" applyFill="1" applyBorder="1" applyAlignment="1">
      <alignment horizontal="right" vertical="center"/>
    </xf>
    <xf numFmtId="3" fontId="21" fillId="0" borderId="0" xfId="0" applyNumberFormat="1" applyFont="1" applyBorder="1" applyAlignment="1" quotePrefix="1">
      <alignment horizontal="right" vertical="center"/>
    </xf>
    <xf numFmtId="3" fontId="21" fillId="0" borderId="0" xfId="0" applyNumberFormat="1" applyFont="1" applyBorder="1" applyAlignment="1">
      <alignment horizontal="right" vertical="center"/>
    </xf>
    <xf numFmtId="0" fontId="21" fillId="0" borderId="0" xfId="0" applyFont="1" applyBorder="1" applyAlignment="1" quotePrefix="1">
      <alignment horizontal="center" vertical="center"/>
    </xf>
    <xf numFmtId="0" fontId="25" fillId="0" borderId="0" xfId="0" applyFont="1" applyAlignment="1">
      <alignment horizontal="distributed" vertical="center"/>
    </xf>
    <xf numFmtId="3" fontId="25" fillId="0" borderId="0" xfId="0" applyNumberFormat="1" applyFont="1" applyAlignment="1">
      <alignment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千分位[0] 2" xfId="35"/>
    <cellStyle name="中等" xfId="36"/>
    <cellStyle name="合計" xfId="37"/>
    <cellStyle name="好" xfId="38"/>
    <cellStyle name="Percent" xfId="39"/>
    <cellStyle name="百分比 2" xfId="40"/>
    <cellStyle name="計算方式" xfId="41"/>
    <cellStyle name="Currency" xfId="42"/>
    <cellStyle name="Currency [0]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9</xdr:row>
      <xdr:rowOff>0</xdr:rowOff>
    </xdr:from>
    <xdr:to>
      <xdr:col>1</xdr:col>
      <xdr:colOff>114300</xdr:colOff>
      <xdr:row>9</xdr:row>
      <xdr:rowOff>0</xdr:rowOff>
    </xdr:to>
    <xdr:sp>
      <xdr:nvSpPr>
        <xdr:cNvPr id="1" name="AutoShape 1"/>
        <xdr:cNvSpPr>
          <a:spLocks/>
        </xdr:cNvSpPr>
      </xdr:nvSpPr>
      <xdr:spPr>
        <a:xfrm>
          <a:off x="781050" y="2371725"/>
          <a:ext cx="952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9</xdr:row>
      <xdr:rowOff>76200</xdr:rowOff>
    </xdr:from>
    <xdr:to>
      <xdr:col>1</xdr:col>
      <xdr:colOff>123825</xdr:colOff>
      <xdr:row>11</xdr:row>
      <xdr:rowOff>142875</xdr:rowOff>
    </xdr:to>
    <xdr:sp>
      <xdr:nvSpPr>
        <xdr:cNvPr id="2" name="AutoShape 2"/>
        <xdr:cNvSpPr>
          <a:spLocks/>
        </xdr:cNvSpPr>
      </xdr:nvSpPr>
      <xdr:spPr>
        <a:xfrm>
          <a:off x="800100" y="24479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9</xdr:row>
      <xdr:rowOff>76200</xdr:rowOff>
    </xdr:from>
    <xdr:to>
      <xdr:col>1</xdr:col>
      <xdr:colOff>123825</xdr:colOff>
      <xdr:row>11</xdr:row>
      <xdr:rowOff>142875</xdr:rowOff>
    </xdr:to>
    <xdr:sp>
      <xdr:nvSpPr>
        <xdr:cNvPr id="3" name="AutoShape 3"/>
        <xdr:cNvSpPr>
          <a:spLocks/>
        </xdr:cNvSpPr>
      </xdr:nvSpPr>
      <xdr:spPr>
        <a:xfrm>
          <a:off x="800100" y="24479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12</xdr:row>
      <xdr:rowOff>76200</xdr:rowOff>
    </xdr:from>
    <xdr:to>
      <xdr:col>1</xdr:col>
      <xdr:colOff>123825</xdr:colOff>
      <xdr:row>14</xdr:row>
      <xdr:rowOff>142875</xdr:rowOff>
    </xdr:to>
    <xdr:sp>
      <xdr:nvSpPr>
        <xdr:cNvPr id="4" name="AutoShape 6"/>
        <xdr:cNvSpPr>
          <a:spLocks/>
        </xdr:cNvSpPr>
      </xdr:nvSpPr>
      <xdr:spPr>
        <a:xfrm>
          <a:off x="800100" y="31337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12</xdr:row>
      <xdr:rowOff>76200</xdr:rowOff>
    </xdr:from>
    <xdr:to>
      <xdr:col>1</xdr:col>
      <xdr:colOff>123825</xdr:colOff>
      <xdr:row>14</xdr:row>
      <xdr:rowOff>142875</xdr:rowOff>
    </xdr:to>
    <xdr:sp>
      <xdr:nvSpPr>
        <xdr:cNvPr id="5" name="AutoShape 7"/>
        <xdr:cNvSpPr>
          <a:spLocks/>
        </xdr:cNvSpPr>
      </xdr:nvSpPr>
      <xdr:spPr>
        <a:xfrm>
          <a:off x="800100" y="31337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9</xdr:row>
      <xdr:rowOff>0</xdr:rowOff>
    </xdr:from>
    <xdr:to>
      <xdr:col>1</xdr:col>
      <xdr:colOff>123825</xdr:colOff>
      <xdr:row>9</xdr:row>
      <xdr:rowOff>0</xdr:rowOff>
    </xdr:to>
    <xdr:sp>
      <xdr:nvSpPr>
        <xdr:cNvPr id="6" name="AutoShape 10"/>
        <xdr:cNvSpPr>
          <a:spLocks/>
        </xdr:cNvSpPr>
      </xdr:nvSpPr>
      <xdr:spPr>
        <a:xfrm>
          <a:off x="800100" y="2371725"/>
          <a:ext cx="8572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9</xdr:row>
      <xdr:rowOff>0</xdr:rowOff>
    </xdr:from>
    <xdr:to>
      <xdr:col>1</xdr:col>
      <xdr:colOff>123825</xdr:colOff>
      <xdr:row>9</xdr:row>
      <xdr:rowOff>0</xdr:rowOff>
    </xdr:to>
    <xdr:sp>
      <xdr:nvSpPr>
        <xdr:cNvPr id="7" name="AutoShape 11"/>
        <xdr:cNvSpPr>
          <a:spLocks/>
        </xdr:cNvSpPr>
      </xdr:nvSpPr>
      <xdr:spPr>
        <a:xfrm>
          <a:off x="800100" y="2371725"/>
          <a:ext cx="8572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9</xdr:row>
      <xdr:rowOff>0</xdr:rowOff>
    </xdr:from>
    <xdr:to>
      <xdr:col>1</xdr:col>
      <xdr:colOff>123825</xdr:colOff>
      <xdr:row>9</xdr:row>
      <xdr:rowOff>0</xdr:rowOff>
    </xdr:to>
    <xdr:sp>
      <xdr:nvSpPr>
        <xdr:cNvPr id="8" name="AutoShape 12"/>
        <xdr:cNvSpPr>
          <a:spLocks/>
        </xdr:cNvSpPr>
      </xdr:nvSpPr>
      <xdr:spPr>
        <a:xfrm>
          <a:off x="800100" y="2371725"/>
          <a:ext cx="8572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9</xdr:row>
      <xdr:rowOff>0</xdr:rowOff>
    </xdr:from>
    <xdr:to>
      <xdr:col>1</xdr:col>
      <xdr:colOff>123825</xdr:colOff>
      <xdr:row>9</xdr:row>
      <xdr:rowOff>0</xdr:rowOff>
    </xdr:to>
    <xdr:sp>
      <xdr:nvSpPr>
        <xdr:cNvPr id="9" name="AutoShape 13"/>
        <xdr:cNvSpPr>
          <a:spLocks/>
        </xdr:cNvSpPr>
      </xdr:nvSpPr>
      <xdr:spPr>
        <a:xfrm>
          <a:off x="800100" y="2371725"/>
          <a:ext cx="8572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9</xdr:row>
      <xdr:rowOff>0</xdr:rowOff>
    </xdr:from>
    <xdr:to>
      <xdr:col>1</xdr:col>
      <xdr:colOff>123825</xdr:colOff>
      <xdr:row>9</xdr:row>
      <xdr:rowOff>0</xdr:rowOff>
    </xdr:to>
    <xdr:sp>
      <xdr:nvSpPr>
        <xdr:cNvPr id="10" name="AutoShape 14"/>
        <xdr:cNvSpPr>
          <a:spLocks/>
        </xdr:cNvSpPr>
      </xdr:nvSpPr>
      <xdr:spPr>
        <a:xfrm>
          <a:off x="800100" y="2371725"/>
          <a:ext cx="8572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9</xdr:row>
      <xdr:rowOff>0</xdr:rowOff>
    </xdr:from>
    <xdr:to>
      <xdr:col>1</xdr:col>
      <xdr:colOff>123825</xdr:colOff>
      <xdr:row>9</xdr:row>
      <xdr:rowOff>0</xdr:rowOff>
    </xdr:to>
    <xdr:sp>
      <xdr:nvSpPr>
        <xdr:cNvPr id="11" name="AutoShape 15"/>
        <xdr:cNvSpPr>
          <a:spLocks/>
        </xdr:cNvSpPr>
      </xdr:nvSpPr>
      <xdr:spPr>
        <a:xfrm>
          <a:off x="800100" y="2371725"/>
          <a:ext cx="8572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76200</xdr:rowOff>
    </xdr:from>
    <xdr:to>
      <xdr:col>1</xdr:col>
      <xdr:colOff>123825</xdr:colOff>
      <xdr:row>17</xdr:row>
      <xdr:rowOff>142875</xdr:rowOff>
    </xdr:to>
    <xdr:sp>
      <xdr:nvSpPr>
        <xdr:cNvPr id="12" name="AutoShape 16"/>
        <xdr:cNvSpPr>
          <a:spLocks/>
        </xdr:cNvSpPr>
      </xdr:nvSpPr>
      <xdr:spPr>
        <a:xfrm>
          <a:off x="800100" y="38195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76200</xdr:rowOff>
    </xdr:from>
    <xdr:to>
      <xdr:col>1</xdr:col>
      <xdr:colOff>123825</xdr:colOff>
      <xdr:row>17</xdr:row>
      <xdr:rowOff>142875</xdr:rowOff>
    </xdr:to>
    <xdr:sp>
      <xdr:nvSpPr>
        <xdr:cNvPr id="13" name="AutoShape 17"/>
        <xdr:cNvSpPr>
          <a:spLocks/>
        </xdr:cNvSpPr>
      </xdr:nvSpPr>
      <xdr:spPr>
        <a:xfrm>
          <a:off x="800100" y="38195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18</xdr:row>
      <xdr:rowOff>76200</xdr:rowOff>
    </xdr:from>
    <xdr:to>
      <xdr:col>1</xdr:col>
      <xdr:colOff>123825</xdr:colOff>
      <xdr:row>20</xdr:row>
      <xdr:rowOff>142875</xdr:rowOff>
    </xdr:to>
    <xdr:sp>
      <xdr:nvSpPr>
        <xdr:cNvPr id="14" name="AutoShape 18"/>
        <xdr:cNvSpPr>
          <a:spLocks/>
        </xdr:cNvSpPr>
      </xdr:nvSpPr>
      <xdr:spPr>
        <a:xfrm>
          <a:off x="800100" y="45053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18</xdr:row>
      <xdr:rowOff>76200</xdr:rowOff>
    </xdr:from>
    <xdr:to>
      <xdr:col>1</xdr:col>
      <xdr:colOff>123825</xdr:colOff>
      <xdr:row>20</xdr:row>
      <xdr:rowOff>142875</xdr:rowOff>
    </xdr:to>
    <xdr:sp>
      <xdr:nvSpPr>
        <xdr:cNvPr id="15" name="AutoShape 19"/>
        <xdr:cNvSpPr>
          <a:spLocks/>
        </xdr:cNvSpPr>
      </xdr:nvSpPr>
      <xdr:spPr>
        <a:xfrm>
          <a:off x="800100" y="45053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9</xdr:row>
      <xdr:rowOff>76200</xdr:rowOff>
    </xdr:from>
    <xdr:to>
      <xdr:col>1</xdr:col>
      <xdr:colOff>123825</xdr:colOff>
      <xdr:row>11</xdr:row>
      <xdr:rowOff>142875</xdr:rowOff>
    </xdr:to>
    <xdr:sp>
      <xdr:nvSpPr>
        <xdr:cNvPr id="16" name="AutoShape 24"/>
        <xdr:cNvSpPr>
          <a:spLocks/>
        </xdr:cNvSpPr>
      </xdr:nvSpPr>
      <xdr:spPr>
        <a:xfrm>
          <a:off x="800100" y="24479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9</xdr:row>
      <xdr:rowOff>76200</xdr:rowOff>
    </xdr:from>
    <xdr:to>
      <xdr:col>1</xdr:col>
      <xdr:colOff>123825</xdr:colOff>
      <xdr:row>11</xdr:row>
      <xdr:rowOff>142875</xdr:rowOff>
    </xdr:to>
    <xdr:sp>
      <xdr:nvSpPr>
        <xdr:cNvPr id="17" name="AutoShape 25"/>
        <xdr:cNvSpPr>
          <a:spLocks/>
        </xdr:cNvSpPr>
      </xdr:nvSpPr>
      <xdr:spPr>
        <a:xfrm>
          <a:off x="800100" y="24479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9</xdr:row>
      <xdr:rowOff>0</xdr:rowOff>
    </xdr:from>
    <xdr:to>
      <xdr:col>1</xdr:col>
      <xdr:colOff>123825</xdr:colOff>
      <xdr:row>9</xdr:row>
      <xdr:rowOff>0</xdr:rowOff>
    </xdr:to>
    <xdr:sp>
      <xdr:nvSpPr>
        <xdr:cNvPr id="18" name="AutoShape 26"/>
        <xdr:cNvSpPr>
          <a:spLocks/>
        </xdr:cNvSpPr>
      </xdr:nvSpPr>
      <xdr:spPr>
        <a:xfrm>
          <a:off x="800100" y="2371725"/>
          <a:ext cx="8572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9</xdr:row>
      <xdr:rowOff>0</xdr:rowOff>
    </xdr:from>
    <xdr:to>
      <xdr:col>1</xdr:col>
      <xdr:colOff>123825</xdr:colOff>
      <xdr:row>9</xdr:row>
      <xdr:rowOff>0</xdr:rowOff>
    </xdr:to>
    <xdr:sp>
      <xdr:nvSpPr>
        <xdr:cNvPr id="19" name="AutoShape 27"/>
        <xdr:cNvSpPr>
          <a:spLocks/>
        </xdr:cNvSpPr>
      </xdr:nvSpPr>
      <xdr:spPr>
        <a:xfrm>
          <a:off x="800100" y="2371725"/>
          <a:ext cx="8572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9</xdr:row>
      <xdr:rowOff>0</xdr:rowOff>
    </xdr:from>
    <xdr:to>
      <xdr:col>1</xdr:col>
      <xdr:colOff>123825</xdr:colOff>
      <xdr:row>9</xdr:row>
      <xdr:rowOff>0</xdr:rowOff>
    </xdr:to>
    <xdr:sp>
      <xdr:nvSpPr>
        <xdr:cNvPr id="20" name="AutoShape 28"/>
        <xdr:cNvSpPr>
          <a:spLocks/>
        </xdr:cNvSpPr>
      </xdr:nvSpPr>
      <xdr:spPr>
        <a:xfrm>
          <a:off x="800100" y="2371725"/>
          <a:ext cx="8572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9</xdr:row>
      <xdr:rowOff>0</xdr:rowOff>
    </xdr:from>
    <xdr:to>
      <xdr:col>1</xdr:col>
      <xdr:colOff>123825</xdr:colOff>
      <xdr:row>9</xdr:row>
      <xdr:rowOff>0</xdr:rowOff>
    </xdr:to>
    <xdr:sp>
      <xdr:nvSpPr>
        <xdr:cNvPr id="21" name="AutoShape 29"/>
        <xdr:cNvSpPr>
          <a:spLocks/>
        </xdr:cNvSpPr>
      </xdr:nvSpPr>
      <xdr:spPr>
        <a:xfrm>
          <a:off x="800100" y="2371725"/>
          <a:ext cx="8572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9</xdr:row>
      <xdr:rowOff>0</xdr:rowOff>
    </xdr:from>
    <xdr:to>
      <xdr:col>1</xdr:col>
      <xdr:colOff>123825</xdr:colOff>
      <xdr:row>9</xdr:row>
      <xdr:rowOff>0</xdr:rowOff>
    </xdr:to>
    <xdr:sp>
      <xdr:nvSpPr>
        <xdr:cNvPr id="22" name="AutoShape 30"/>
        <xdr:cNvSpPr>
          <a:spLocks/>
        </xdr:cNvSpPr>
      </xdr:nvSpPr>
      <xdr:spPr>
        <a:xfrm>
          <a:off x="800100" y="2371725"/>
          <a:ext cx="8572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9</xdr:row>
      <xdr:rowOff>0</xdr:rowOff>
    </xdr:from>
    <xdr:to>
      <xdr:col>1</xdr:col>
      <xdr:colOff>123825</xdr:colOff>
      <xdr:row>9</xdr:row>
      <xdr:rowOff>0</xdr:rowOff>
    </xdr:to>
    <xdr:sp>
      <xdr:nvSpPr>
        <xdr:cNvPr id="23" name="AutoShape 31"/>
        <xdr:cNvSpPr>
          <a:spLocks/>
        </xdr:cNvSpPr>
      </xdr:nvSpPr>
      <xdr:spPr>
        <a:xfrm>
          <a:off x="800100" y="2371725"/>
          <a:ext cx="8572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12</xdr:row>
      <xdr:rowOff>76200</xdr:rowOff>
    </xdr:from>
    <xdr:to>
      <xdr:col>1</xdr:col>
      <xdr:colOff>123825</xdr:colOff>
      <xdr:row>14</xdr:row>
      <xdr:rowOff>142875</xdr:rowOff>
    </xdr:to>
    <xdr:sp>
      <xdr:nvSpPr>
        <xdr:cNvPr id="24" name="AutoShape 32"/>
        <xdr:cNvSpPr>
          <a:spLocks/>
        </xdr:cNvSpPr>
      </xdr:nvSpPr>
      <xdr:spPr>
        <a:xfrm>
          <a:off x="800100" y="31337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12</xdr:row>
      <xdr:rowOff>76200</xdr:rowOff>
    </xdr:from>
    <xdr:to>
      <xdr:col>1</xdr:col>
      <xdr:colOff>123825</xdr:colOff>
      <xdr:row>14</xdr:row>
      <xdr:rowOff>142875</xdr:rowOff>
    </xdr:to>
    <xdr:sp>
      <xdr:nvSpPr>
        <xdr:cNvPr id="25" name="AutoShape 33"/>
        <xdr:cNvSpPr>
          <a:spLocks/>
        </xdr:cNvSpPr>
      </xdr:nvSpPr>
      <xdr:spPr>
        <a:xfrm>
          <a:off x="800100" y="31337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76200</xdr:rowOff>
    </xdr:from>
    <xdr:to>
      <xdr:col>1</xdr:col>
      <xdr:colOff>123825</xdr:colOff>
      <xdr:row>17</xdr:row>
      <xdr:rowOff>142875</xdr:rowOff>
    </xdr:to>
    <xdr:sp>
      <xdr:nvSpPr>
        <xdr:cNvPr id="26" name="AutoShape 34"/>
        <xdr:cNvSpPr>
          <a:spLocks/>
        </xdr:cNvSpPr>
      </xdr:nvSpPr>
      <xdr:spPr>
        <a:xfrm>
          <a:off x="800100" y="38195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76200</xdr:rowOff>
    </xdr:from>
    <xdr:to>
      <xdr:col>1</xdr:col>
      <xdr:colOff>123825</xdr:colOff>
      <xdr:row>17</xdr:row>
      <xdr:rowOff>142875</xdr:rowOff>
    </xdr:to>
    <xdr:sp>
      <xdr:nvSpPr>
        <xdr:cNvPr id="27" name="AutoShape 35"/>
        <xdr:cNvSpPr>
          <a:spLocks/>
        </xdr:cNvSpPr>
      </xdr:nvSpPr>
      <xdr:spPr>
        <a:xfrm>
          <a:off x="800100" y="38195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9</xdr:row>
      <xdr:rowOff>76200</xdr:rowOff>
    </xdr:from>
    <xdr:to>
      <xdr:col>1</xdr:col>
      <xdr:colOff>123825</xdr:colOff>
      <xdr:row>11</xdr:row>
      <xdr:rowOff>142875</xdr:rowOff>
    </xdr:to>
    <xdr:sp>
      <xdr:nvSpPr>
        <xdr:cNvPr id="28" name="AutoShape 40"/>
        <xdr:cNvSpPr>
          <a:spLocks/>
        </xdr:cNvSpPr>
      </xdr:nvSpPr>
      <xdr:spPr>
        <a:xfrm>
          <a:off x="800100" y="24479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9</xdr:row>
      <xdr:rowOff>76200</xdr:rowOff>
    </xdr:from>
    <xdr:to>
      <xdr:col>1</xdr:col>
      <xdr:colOff>123825</xdr:colOff>
      <xdr:row>11</xdr:row>
      <xdr:rowOff>142875</xdr:rowOff>
    </xdr:to>
    <xdr:sp>
      <xdr:nvSpPr>
        <xdr:cNvPr id="29" name="AutoShape 41"/>
        <xdr:cNvSpPr>
          <a:spLocks/>
        </xdr:cNvSpPr>
      </xdr:nvSpPr>
      <xdr:spPr>
        <a:xfrm>
          <a:off x="800100" y="24479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9</xdr:row>
      <xdr:rowOff>0</xdr:rowOff>
    </xdr:from>
    <xdr:to>
      <xdr:col>1</xdr:col>
      <xdr:colOff>123825</xdr:colOff>
      <xdr:row>9</xdr:row>
      <xdr:rowOff>0</xdr:rowOff>
    </xdr:to>
    <xdr:sp>
      <xdr:nvSpPr>
        <xdr:cNvPr id="30" name="AutoShape 42"/>
        <xdr:cNvSpPr>
          <a:spLocks/>
        </xdr:cNvSpPr>
      </xdr:nvSpPr>
      <xdr:spPr>
        <a:xfrm>
          <a:off x="800100" y="2371725"/>
          <a:ext cx="8572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9</xdr:row>
      <xdr:rowOff>0</xdr:rowOff>
    </xdr:from>
    <xdr:to>
      <xdr:col>1</xdr:col>
      <xdr:colOff>123825</xdr:colOff>
      <xdr:row>9</xdr:row>
      <xdr:rowOff>0</xdr:rowOff>
    </xdr:to>
    <xdr:sp>
      <xdr:nvSpPr>
        <xdr:cNvPr id="31" name="AutoShape 43"/>
        <xdr:cNvSpPr>
          <a:spLocks/>
        </xdr:cNvSpPr>
      </xdr:nvSpPr>
      <xdr:spPr>
        <a:xfrm>
          <a:off x="800100" y="2371725"/>
          <a:ext cx="8572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9</xdr:row>
      <xdr:rowOff>0</xdr:rowOff>
    </xdr:from>
    <xdr:to>
      <xdr:col>1</xdr:col>
      <xdr:colOff>123825</xdr:colOff>
      <xdr:row>9</xdr:row>
      <xdr:rowOff>0</xdr:rowOff>
    </xdr:to>
    <xdr:sp>
      <xdr:nvSpPr>
        <xdr:cNvPr id="32" name="AutoShape 44"/>
        <xdr:cNvSpPr>
          <a:spLocks/>
        </xdr:cNvSpPr>
      </xdr:nvSpPr>
      <xdr:spPr>
        <a:xfrm>
          <a:off x="800100" y="2371725"/>
          <a:ext cx="8572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9</xdr:row>
      <xdr:rowOff>0</xdr:rowOff>
    </xdr:from>
    <xdr:to>
      <xdr:col>1</xdr:col>
      <xdr:colOff>123825</xdr:colOff>
      <xdr:row>9</xdr:row>
      <xdr:rowOff>0</xdr:rowOff>
    </xdr:to>
    <xdr:sp>
      <xdr:nvSpPr>
        <xdr:cNvPr id="33" name="AutoShape 45"/>
        <xdr:cNvSpPr>
          <a:spLocks/>
        </xdr:cNvSpPr>
      </xdr:nvSpPr>
      <xdr:spPr>
        <a:xfrm>
          <a:off x="800100" y="2371725"/>
          <a:ext cx="8572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9</xdr:row>
      <xdr:rowOff>0</xdr:rowOff>
    </xdr:from>
    <xdr:to>
      <xdr:col>1</xdr:col>
      <xdr:colOff>123825</xdr:colOff>
      <xdr:row>9</xdr:row>
      <xdr:rowOff>0</xdr:rowOff>
    </xdr:to>
    <xdr:sp>
      <xdr:nvSpPr>
        <xdr:cNvPr id="34" name="AutoShape 46"/>
        <xdr:cNvSpPr>
          <a:spLocks/>
        </xdr:cNvSpPr>
      </xdr:nvSpPr>
      <xdr:spPr>
        <a:xfrm>
          <a:off x="800100" y="2371725"/>
          <a:ext cx="8572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9</xdr:row>
      <xdr:rowOff>0</xdr:rowOff>
    </xdr:from>
    <xdr:to>
      <xdr:col>1</xdr:col>
      <xdr:colOff>123825</xdr:colOff>
      <xdr:row>9</xdr:row>
      <xdr:rowOff>0</xdr:rowOff>
    </xdr:to>
    <xdr:sp>
      <xdr:nvSpPr>
        <xdr:cNvPr id="35" name="AutoShape 47"/>
        <xdr:cNvSpPr>
          <a:spLocks/>
        </xdr:cNvSpPr>
      </xdr:nvSpPr>
      <xdr:spPr>
        <a:xfrm>
          <a:off x="800100" y="2371725"/>
          <a:ext cx="8572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12</xdr:row>
      <xdr:rowOff>76200</xdr:rowOff>
    </xdr:from>
    <xdr:to>
      <xdr:col>1</xdr:col>
      <xdr:colOff>123825</xdr:colOff>
      <xdr:row>14</xdr:row>
      <xdr:rowOff>142875</xdr:rowOff>
    </xdr:to>
    <xdr:sp>
      <xdr:nvSpPr>
        <xdr:cNvPr id="36" name="AutoShape 48"/>
        <xdr:cNvSpPr>
          <a:spLocks/>
        </xdr:cNvSpPr>
      </xdr:nvSpPr>
      <xdr:spPr>
        <a:xfrm>
          <a:off x="800100" y="31337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12</xdr:row>
      <xdr:rowOff>76200</xdr:rowOff>
    </xdr:from>
    <xdr:to>
      <xdr:col>1</xdr:col>
      <xdr:colOff>123825</xdr:colOff>
      <xdr:row>14</xdr:row>
      <xdr:rowOff>142875</xdr:rowOff>
    </xdr:to>
    <xdr:sp>
      <xdr:nvSpPr>
        <xdr:cNvPr id="37" name="AutoShape 49"/>
        <xdr:cNvSpPr>
          <a:spLocks/>
        </xdr:cNvSpPr>
      </xdr:nvSpPr>
      <xdr:spPr>
        <a:xfrm>
          <a:off x="800100" y="31337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76200</xdr:rowOff>
    </xdr:from>
    <xdr:to>
      <xdr:col>1</xdr:col>
      <xdr:colOff>123825</xdr:colOff>
      <xdr:row>17</xdr:row>
      <xdr:rowOff>142875</xdr:rowOff>
    </xdr:to>
    <xdr:sp>
      <xdr:nvSpPr>
        <xdr:cNvPr id="38" name="AutoShape 50"/>
        <xdr:cNvSpPr>
          <a:spLocks/>
        </xdr:cNvSpPr>
      </xdr:nvSpPr>
      <xdr:spPr>
        <a:xfrm>
          <a:off x="800100" y="38195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76200</xdr:rowOff>
    </xdr:from>
    <xdr:to>
      <xdr:col>1</xdr:col>
      <xdr:colOff>123825</xdr:colOff>
      <xdr:row>17</xdr:row>
      <xdr:rowOff>142875</xdr:rowOff>
    </xdr:to>
    <xdr:sp>
      <xdr:nvSpPr>
        <xdr:cNvPr id="39" name="AutoShape 51"/>
        <xdr:cNvSpPr>
          <a:spLocks/>
        </xdr:cNvSpPr>
      </xdr:nvSpPr>
      <xdr:spPr>
        <a:xfrm>
          <a:off x="800100" y="38195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9</xdr:row>
      <xdr:rowOff>0</xdr:rowOff>
    </xdr:from>
    <xdr:to>
      <xdr:col>1</xdr:col>
      <xdr:colOff>123825</xdr:colOff>
      <xdr:row>9</xdr:row>
      <xdr:rowOff>0</xdr:rowOff>
    </xdr:to>
    <xdr:sp>
      <xdr:nvSpPr>
        <xdr:cNvPr id="40" name="AutoShape 54"/>
        <xdr:cNvSpPr>
          <a:spLocks/>
        </xdr:cNvSpPr>
      </xdr:nvSpPr>
      <xdr:spPr>
        <a:xfrm>
          <a:off x="800100" y="2371725"/>
          <a:ext cx="8572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9</xdr:row>
      <xdr:rowOff>0</xdr:rowOff>
    </xdr:from>
    <xdr:to>
      <xdr:col>1</xdr:col>
      <xdr:colOff>123825</xdr:colOff>
      <xdr:row>9</xdr:row>
      <xdr:rowOff>0</xdr:rowOff>
    </xdr:to>
    <xdr:sp>
      <xdr:nvSpPr>
        <xdr:cNvPr id="41" name="AutoShape 55"/>
        <xdr:cNvSpPr>
          <a:spLocks/>
        </xdr:cNvSpPr>
      </xdr:nvSpPr>
      <xdr:spPr>
        <a:xfrm>
          <a:off x="800100" y="2371725"/>
          <a:ext cx="8572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9</xdr:row>
      <xdr:rowOff>0</xdr:rowOff>
    </xdr:from>
    <xdr:to>
      <xdr:col>1</xdr:col>
      <xdr:colOff>123825</xdr:colOff>
      <xdr:row>9</xdr:row>
      <xdr:rowOff>0</xdr:rowOff>
    </xdr:to>
    <xdr:sp>
      <xdr:nvSpPr>
        <xdr:cNvPr id="42" name="AutoShape 58"/>
        <xdr:cNvSpPr>
          <a:spLocks/>
        </xdr:cNvSpPr>
      </xdr:nvSpPr>
      <xdr:spPr>
        <a:xfrm>
          <a:off x="800100" y="2371725"/>
          <a:ext cx="8572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9</xdr:row>
      <xdr:rowOff>0</xdr:rowOff>
    </xdr:from>
    <xdr:to>
      <xdr:col>1</xdr:col>
      <xdr:colOff>123825</xdr:colOff>
      <xdr:row>9</xdr:row>
      <xdr:rowOff>0</xdr:rowOff>
    </xdr:to>
    <xdr:sp>
      <xdr:nvSpPr>
        <xdr:cNvPr id="43" name="AutoShape 59"/>
        <xdr:cNvSpPr>
          <a:spLocks/>
        </xdr:cNvSpPr>
      </xdr:nvSpPr>
      <xdr:spPr>
        <a:xfrm>
          <a:off x="800100" y="2371725"/>
          <a:ext cx="8572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9</xdr:row>
      <xdr:rowOff>0</xdr:rowOff>
    </xdr:from>
    <xdr:to>
      <xdr:col>1</xdr:col>
      <xdr:colOff>123825</xdr:colOff>
      <xdr:row>9</xdr:row>
      <xdr:rowOff>0</xdr:rowOff>
    </xdr:to>
    <xdr:sp>
      <xdr:nvSpPr>
        <xdr:cNvPr id="44" name="AutoShape 60"/>
        <xdr:cNvSpPr>
          <a:spLocks/>
        </xdr:cNvSpPr>
      </xdr:nvSpPr>
      <xdr:spPr>
        <a:xfrm>
          <a:off x="800100" y="2371725"/>
          <a:ext cx="8572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9</xdr:row>
      <xdr:rowOff>0</xdr:rowOff>
    </xdr:from>
    <xdr:to>
      <xdr:col>1</xdr:col>
      <xdr:colOff>123825</xdr:colOff>
      <xdr:row>9</xdr:row>
      <xdr:rowOff>0</xdr:rowOff>
    </xdr:to>
    <xdr:sp>
      <xdr:nvSpPr>
        <xdr:cNvPr id="45" name="AutoShape 61"/>
        <xdr:cNvSpPr>
          <a:spLocks/>
        </xdr:cNvSpPr>
      </xdr:nvSpPr>
      <xdr:spPr>
        <a:xfrm>
          <a:off x="800100" y="2371725"/>
          <a:ext cx="8572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9</xdr:row>
      <xdr:rowOff>76200</xdr:rowOff>
    </xdr:from>
    <xdr:to>
      <xdr:col>1</xdr:col>
      <xdr:colOff>123825</xdr:colOff>
      <xdr:row>11</xdr:row>
      <xdr:rowOff>142875</xdr:rowOff>
    </xdr:to>
    <xdr:sp>
      <xdr:nvSpPr>
        <xdr:cNvPr id="46" name="AutoShape 62"/>
        <xdr:cNvSpPr>
          <a:spLocks/>
        </xdr:cNvSpPr>
      </xdr:nvSpPr>
      <xdr:spPr>
        <a:xfrm>
          <a:off x="800100" y="24479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9</xdr:row>
      <xdr:rowOff>76200</xdr:rowOff>
    </xdr:from>
    <xdr:to>
      <xdr:col>1</xdr:col>
      <xdr:colOff>123825</xdr:colOff>
      <xdr:row>11</xdr:row>
      <xdr:rowOff>142875</xdr:rowOff>
    </xdr:to>
    <xdr:sp>
      <xdr:nvSpPr>
        <xdr:cNvPr id="47" name="AutoShape 63"/>
        <xdr:cNvSpPr>
          <a:spLocks/>
        </xdr:cNvSpPr>
      </xdr:nvSpPr>
      <xdr:spPr>
        <a:xfrm>
          <a:off x="800100" y="24479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12</xdr:row>
      <xdr:rowOff>76200</xdr:rowOff>
    </xdr:from>
    <xdr:to>
      <xdr:col>1</xdr:col>
      <xdr:colOff>123825</xdr:colOff>
      <xdr:row>14</xdr:row>
      <xdr:rowOff>142875</xdr:rowOff>
    </xdr:to>
    <xdr:sp>
      <xdr:nvSpPr>
        <xdr:cNvPr id="48" name="AutoShape 64"/>
        <xdr:cNvSpPr>
          <a:spLocks/>
        </xdr:cNvSpPr>
      </xdr:nvSpPr>
      <xdr:spPr>
        <a:xfrm>
          <a:off x="800100" y="31337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12</xdr:row>
      <xdr:rowOff>76200</xdr:rowOff>
    </xdr:from>
    <xdr:to>
      <xdr:col>1</xdr:col>
      <xdr:colOff>123825</xdr:colOff>
      <xdr:row>14</xdr:row>
      <xdr:rowOff>142875</xdr:rowOff>
    </xdr:to>
    <xdr:sp>
      <xdr:nvSpPr>
        <xdr:cNvPr id="49" name="AutoShape 65"/>
        <xdr:cNvSpPr>
          <a:spLocks/>
        </xdr:cNvSpPr>
      </xdr:nvSpPr>
      <xdr:spPr>
        <a:xfrm>
          <a:off x="800100" y="31337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9</xdr:row>
      <xdr:rowOff>0</xdr:rowOff>
    </xdr:from>
    <xdr:to>
      <xdr:col>1</xdr:col>
      <xdr:colOff>123825</xdr:colOff>
      <xdr:row>9</xdr:row>
      <xdr:rowOff>0</xdr:rowOff>
    </xdr:to>
    <xdr:sp>
      <xdr:nvSpPr>
        <xdr:cNvPr id="50" name="AutoShape 66"/>
        <xdr:cNvSpPr>
          <a:spLocks/>
        </xdr:cNvSpPr>
      </xdr:nvSpPr>
      <xdr:spPr>
        <a:xfrm>
          <a:off x="800100" y="2371725"/>
          <a:ext cx="8572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9</xdr:row>
      <xdr:rowOff>0</xdr:rowOff>
    </xdr:from>
    <xdr:to>
      <xdr:col>1</xdr:col>
      <xdr:colOff>123825</xdr:colOff>
      <xdr:row>9</xdr:row>
      <xdr:rowOff>0</xdr:rowOff>
    </xdr:to>
    <xdr:sp>
      <xdr:nvSpPr>
        <xdr:cNvPr id="51" name="AutoShape 67"/>
        <xdr:cNvSpPr>
          <a:spLocks/>
        </xdr:cNvSpPr>
      </xdr:nvSpPr>
      <xdr:spPr>
        <a:xfrm>
          <a:off x="800100" y="2371725"/>
          <a:ext cx="8572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9</xdr:row>
      <xdr:rowOff>0</xdr:rowOff>
    </xdr:from>
    <xdr:to>
      <xdr:col>1</xdr:col>
      <xdr:colOff>123825</xdr:colOff>
      <xdr:row>9</xdr:row>
      <xdr:rowOff>0</xdr:rowOff>
    </xdr:to>
    <xdr:sp>
      <xdr:nvSpPr>
        <xdr:cNvPr id="52" name="AutoShape 68"/>
        <xdr:cNvSpPr>
          <a:spLocks/>
        </xdr:cNvSpPr>
      </xdr:nvSpPr>
      <xdr:spPr>
        <a:xfrm>
          <a:off x="800100" y="2371725"/>
          <a:ext cx="8572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9</xdr:row>
      <xdr:rowOff>0</xdr:rowOff>
    </xdr:from>
    <xdr:to>
      <xdr:col>1</xdr:col>
      <xdr:colOff>123825</xdr:colOff>
      <xdr:row>9</xdr:row>
      <xdr:rowOff>0</xdr:rowOff>
    </xdr:to>
    <xdr:sp>
      <xdr:nvSpPr>
        <xdr:cNvPr id="53" name="AutoShape 69"/>
        <xdr:cNvSpPr>
          <a:spLocks/>
        </xdr:cNvSpPr>
      </xdr:nvSpPr>
      <xdr:spPr>
        <a:xfrm>
          <a:off x="800100" y="2371725"/>
          <a:ext cx="8572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9</xdr:row>
      <xdr:rowOff>0</xdr:rowOff>
    </xdr:from>
    <xdr:to>
      <xdr:col>1</xdr:col>
      <xdr:colOff>123825</xdr:colOff>
      <xdr:row>9</xdr:row>
      <xdr:rowOff>0</xdr:rowOff>
    </xdr:to>
    <xdr:sp>
      <xdr:nvSpPr>
        <xdr:cNvPr id="54" name="AutoShape 70"/>
        <xdr:cNvSpPr>
          <a:spLocks/>
        </xdr:cNvSpPr>
      </xdr:nvSpPr>
      <xdr:spPr>
        <a:xfrm>
          <a:off x="800100" y="2371725"/>
          <a:ext cx="8572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9</xdr:row>
      <xdr:rowOff>0</xdr:rowOff>
    </xdr:from>
    <xdr:to>
      <xdr:col>1</xdr:col>
      <xdr:colOff>123825</xdr:colOff>
      <xdr:row>9</xdr:row>
      <xdr:rowOff>0</xdr:rowOff>
    </xdr:to>
    <xdr:sp>
      <xdr:nvSpPr>
        <xdr:cNvPr id="55" name="AutoShape 71"/>
        <xdr:cNvSpPr>
          <a:spLocks/>
        </xdr:cNvSpPr>
      </xdr:nvSpPr>
      <xdr:spPr>
        <a:xfrm>
          <a:off x="800100" y="2371725"/>
          <a:ext cx="8572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9</xdr:row>
      <xdr:rowOff>0</xdr:rowOff>
    </xdr:from>
    <xdr:to>
      <xdr:col>1</xdr:col>
      <xdr:colOff>123825</xdr:colOff>
      <xdr:row>9</xdr:row>
      <xdr:rowOff>0</xdr:rowOff>
    </xdr:to>
    <xdr:sp>
      <xdr:nvSpPr>
        <xdr:cNvPr id="56" name="AutoShape 72"/>
        <xdr:cNvSpPr>
          <a:spLocks/>
        </xdr:cNvSpPr>
      </xdr:nvSpPr>
      <xdr:spPr>
        <a:xfrm>
          <a:off x="800100" y="2371725"/>
          <a:ext cx="8572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9</xdr:row>
      <xdr:rowOff>0</xdr:rowOff>
    </xdr:from>
    <xdr:to>
      <xdr:col>1</xdr:col>
      <xdr:colOff>123825</xdr:colOff>
      <xdr:row>9</xdr:row>
      <xdr:rowOff>0</xdr:rowOff>
    </xdr:to>
    <xdr:sp>
      <xdr:nvSpPr>
        <xdr:cNvPr id="57" name="AutoShape 73"/>
        <xdr:cNvSpPr>
          <a:spLocks/>
        </xdr:cNvSpPr>
      </xdr:nvSpPr>
      <xdr:spPr>
        <a:xfrm>
          <a:off x="800100" y="2371725"/>
          <a:ext cx="8572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9</xdr:row>
      <xdr:rowOff>0</xdr:rowOff>
    </xdr:from>
    <xdr:to>
      <xdr:col>1</xdr:col>
      <xdr:colOff>123825</xdr:colOff>
      <xdr:row>9</xdr:row>
      <xdr:rowOff>0</xdr:rowOff>
    </xdr:to>
    <xdr:sp>
      <xdr:nvSpPr>
        <xdr:cNvPr id="58" name="AutoShape 74"/>
        <xdr:cNvSpPr>
          <a:spLocks/>
        </xdr:cNvSpPr>
      </xdr:nvSpPr>
      <xdr:spPr>
        <a:xfrm>
          <a:off x="800100" y="2371725"/>
          <a:ext cx="8572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9</xdr:row>
      <xdr:rowOff>0</xdr:rowOff>
    </xdr:from>
    <xdr:to>
      <xdr:col>1</xdr:col>
      <xdr:colOff>123825</xdr:colOff>
      <xdr:row>9</xdr:row>
      <xdr:rowOff>0</xdr:rowOff>
    </xdr:to>
    <xdr:sp>
      <xdr:nvSpPr>
        <xdr:cNvPr id="59" name="AutoShape 75"/>
        <xdr:cNvSpPr>
          <a:spLocks/>
        </xdr:cNvSpPr>
      </xdr:nvSpPr>
      <xdr:spPr>
        <a:xfrm>
          <a:off x="800100" y="2371725"/>
          <a:ext cx="8572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9</xdr:row>
      <xdr:rowOff>0</xdr:rowOff>
    </xdr:from>
    <xdr:to>
      <xdr:col>1</xdr:col>
      <xdr:colOff>123825</xdr:colOff>
      <xdr:row>9</xdr:row>
      <xdr:rowOff>0</xdr:rowOff>
    </xdr:to>
    <xdr:sp>
      <xdr:nvSpPr>
        <xdr:cNvPr id="60" name="AutoShape 76"/>
        <xdr:cNvSpPr>
          <a:spLocks/>
        </xdr:cNvSpPr>
      </xdr:nvSpPr>
      <xdr:spPr>
        <a:xfrm>
          <a:off x="800100" y="2371725"/>
          <a:ext cx="8572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9</xdr:row>
      <xdr:rowOff>0</xdr:rowOff>
    </xdr:from>
    <xdr:to>
      <xdr:col>1</xdr:col>
      <xdr:colOff>123825</xdr:colOff>
      <xdr:row>9</xdr:row>
      <xdr:rowOff>0</xdr:rowOff>
    </xdr:to>
    <xdr:sp>
      <xdr:nvSpPr>
        <xdr:cNvPr id="61" name="AutoShape 77"/>
        <xdr:cNvSpPr>
          <a:spLocks/>
        </xdr:cNvSpPr>
      </xdr:nvSpPr>
      <xdr:spPr>
        <a:xfrm>
          <a:off x="800100" y="2371725"/>
          <a:ext cx="8572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9</xdr:row>
      <xdr:rowOff>0</xdr:rowOff>
    </xdr:from>
    <xdr:to>
      <xdr:col>1</xdr:col>
      <xdr:colOff>123825</xdr:colOff>
      <xdr:row>9</xdr:row>
      <xdr:rowOff>0</xdr:rowOff>
    </xdr:to>
    <xdr:sp>
      <xdr:nvSpPr>
        <xdr:cNvPr id="62" name="AutoShape 78"/>
        <xdr:cNvSpPr>
          <a:spLocks/>
        </xdr:cNvSpPr>
      </xdr:nvSpPr>
      <xdr:spPr>
        <a:xfrm>
          <a:off x="800100" y="2371725"/>
          <a:ext cx="8572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9</xdr:row>
      <xdr:rowOff>0</xdr:rowOff>
    </xdr:from>
    <xdr:to>
      <xdr:col>1</xdr:col>
      <xdr:colOff>123825</xdr:colOff>
      <xdr:row>9</xdr:row>
      <xdr:rowOff>0</xdr:rowOff>
    </xdr:to>
    <xdr:sp>
      <xdr:nvSpPr>
        <xdr:cNvPr id="63" name="AutoShape 79"/>
        <xdr:cNvSpPr>
          <a:spLocks/>
        </xdr:cNvSpPr>
      </xdr:nvSpPr>
      <xdr:spPr>
        <a:xfrm>
          <a:off x="800100" y="2371725"/>
          <a:ext cx="8572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9</xdr:row>
      <xdr:rowOff>0</xdr:rowOff>
    </xdr:from>
    <xdr:to>
      <xdr:col>1</xdr:col>
      <xdr:colOff>123825</xdr:colOff>
      <xdr:row>9</xdr:row>
      <xdr:rowOff>0</xdr:rowOff>
    </xdr:to>
    <xdr:sp>
      <xdr:nvSpPr>
        <xdr:cNvPr id="64" name="AutoShape 80"/>
        <xdr:cNvSpPr>
          <a:spLocks/>
        </xdr:cNvSpPr>
      </xdr:nvSpPr>
      <xdr:spPr>
        <a:xfrm>
          <a:off x="800100" y="2371725"/>
          <a:ext cx="8572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9</xdr:row>
      <xdr:rowOff>0</xdr:rowOff>
    </xdr:from>
    <xdr:to>
      <xdr:col>1</xdr:col>
      <xdr:colOff>123825</xdr:colOff>
      <xdr:row>9</xdr:row>
      <xdr:rowOff>0</xdr:rowOff>
    </xdr:to>
    <xdr:sp>
      <xdr:nvSpPr>
        <xdr:cNvPr id="65" name="AutoShape 81"/>
        <xdr:cNvSpPr>
          <a:spLocks/>
        </xdr:cNvSpPr>
      </xdr:nvSpPr>
      <xdr:spPr>
        <a:xfrm>
          <a:off x="800100" y="2371725"/>
          <a:ext cx="8572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9</xdr:row>
      <xdr:rowOff>76200</xdr:rowOff>
    </xdr:from>
    <xdr:to>
      <xdr:col>1</xdr:col>
      <xdr:colOff>123825</xdr:colOff>
      <xdr:row>11</xdr:row>
      <xdr:rowOff>142875</xdr:rowOff>
    </xdr:to>
    <xdr:sp>
      <xdr:nvSpPr>
        <xdr:cNvPr id="66" name="AutoShape 98"/>
        <xdr:cNvSpPr>
          <a:spLocks/>
        </xdr:cNvSpPr>
      </xdr:nvSpPr>
      <xdr:spPr>
        <a:xfrm>
          <a:off x="800100" y="24479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9</xdr:row>
      <xdr:rowOff>76200</xdr:rowOff>
    </xdr:from>
    <xdr:to>
      <xdr:col>1</xdr:col>
      <xdr:colOff>123825</xdr:colOff>
      <xdr:row>11</xdr:row>
      <xdr:rowOff>142875</xdr:rowOff>
    </xdr:to>
    <xdr:sp>
      <xdr:nvSpPr>
        <xdr:cNvPr id="67" name="AutoShape 99"/>
        <xdr:cNvSpPr>
          <a:spLocks/>
        </xdr:cNvSpPr>
      </xdr:nvSpPr>
      <xdr:spPr>
        <a:xfrm>
          <a:off x="800100" y="24479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9</xdr:row>
      <xdr:rowOff>76200</xdr:rowOff>
    </xdr:from>
    <xdr:to>
      <xdr:col>1</xdr:col>
      <xdr:colOff>123825</xdr:colOff>
      <xdr:row>11</xdr:row>
      <xdr:rowOff>142875</xdr:rowOff>
    </xdr:to>
    <xdr:sp>
      <xdr:nvSpPr>
        <xdr:cNvPr id="68" name="AutoShape 100"/>
        <xdr:cNvSpPr>
          <a:spLocks/>
        </xdr:cNvSpPr>
      </xdr:nvSpPr>
      <xdr:spPr>
        <a:xfrm>
          <a:off x="800100" y="24479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9</xdr:row>
      <xdr:rowOff>76200</xdr:rowOff>
    </xdr:from>
    <xdr:to>
      <xdr:col>1</xdr:col>
      <xdr:colOff>123825</xdr:colOff>
      <xdr:row>11</xdr:row>
      <xdr:rowOff>142875</xdr:rowOff>
    </xdr:to>
    <xdr:sp>
      <xdr:nvSpPr>
        <xdr:cNvPr id="69" name="AutoShape 101"/>
        <xdr:cNvSpPr>
          <a:spLocks/>
        </xdr:cNvSpPr>
      </xdr:nvSpPr>
      <xdr:spPr>
        <a:xfrm>
          <a:off x="800100" y="24479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9</xdr:row>
      <xdr:rowOff>76200</xdr:rowOff>
    </xdr:from>
    <xdr:to>
      <xdr:col>1</xdr:col>
      <xdr:colOff>123825</xdr:colOff>
      <xdr:row>11</xdr:row>
      <xdr:rowOff>142875</xdr:rowOff>
    </xdr:to>
    <xdr:sp>
      <xdr:nvSpPr>
        <xdr:cNvPr id="70" name="AutoShape 102"/>
        <xdr:cNvSpPr>
          <a:spLocks/>
        </xdr:cNvSpPr>
      </xdr:nvSpPr>
      <xdr:spPr>
        <a:xfrm>
          <a:off x="800100" y="24479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9</xdr:row>
      <xdr:rowOff>76200</xdr:rowOff>
    </xdr:from>
    <xdr:to>
      <xdr:col>1</xdr:col>
      <xdr:colOff>123825</xdr:colOff>
      <xdr:row>11</xdr:row>
      <xdr:rowOff>142875</xdr:rowOff>
    </xdr:to>
    <xdr:sp>
      <xdr:nvSpPr>
        <xdr:cNvPr id="71" name="AutoShape 103"/>
        <xdr:cNvSpPr>
          <a:spLocks/>
        </xdr:cNvSpPr>
      </xdr:nvSpPr>
      <xdr:spPr>
        <a:xfrm>
          <a:off x="800100" y="24479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9</xdr:row>
      <xdr:rowOff>76200</xdr:rowOff>
    </xdr:from>
    <xdr:to>
      <xdr:col>1</xdr:col>
      <xdr:colOff>123825</xdr:colOff>
      <xdr:row>11</xdr:row>
      <xdr:rowOff>142875</xdr:rowOff>
    </xdr:to>
    <xdr:sp>
      <xdr:nvSpPr>
        <xdr:cNvPr id="72" name="AutoShape 104"/>
        <xdr:cNvSpPr>
          <a:spLocks/>
        </xdr:cNvSpPr>
      </xdr:nvSpPr>
      <xdr:spPr>
        <a:xfrm>
          <a:off x="800100" y="24479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9</xdr:row>
      <xdr:rowOff>76200</xdr:rowOff>
    </xdr:from>
    <xdr:to>
      <xdr:col>1</xdr:col>
      <xdr:colOff>123825</xdr:colOff>
      <xdr:row>11</xdr:row>
      <xdr:rowOff>142875</xdr:rowOff>
    </xdr:to>
    <xdr:sp>
      <xdr:nvSpPr>
        <xdr:cNvPr id="73" name="AutoShape 105"/>
        <xdr:cNvSpPr>
          <a:spLocks/>
        </xdr:cNvSpPr>
      </xdr:nvSpPr>
      <xdr:spPr>
        <a:xfrm>
          <a:off x="800100" y="24479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12</xdr:row>
      <xdr:rowOff>76200</xdr:rowOff>
    </xdr:from>
    <xdr:to>
      <xdr:col>1</xdr:col>
      <xdr:colOff>123825</xdr:colOff>
      <xdr:row>14</xdr:row>
      <xdr:rowOff>142875</xdr:rowOff>
    </xdr:to>
    <xdr:sp>
      <xdr:nvSpPr>
        <xdr:cNvPr id="74" name="AutoShape 106"/>
        <xdr:cNvSpPr>
          <a:spLocks/>
        </xdr:cNvSpPr>
      </xdr:nvSpPr>
      <xdr:spPr>
        <a:xfrm>
          <a:off x="800100" y="31337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12</xdr:row>
      <xdr:rowOff>76200</xdr:rowOff>
    </xdr:from>
    <xdr:to>
      <xdr:col>1</xdr:col>
      <xdr:colOff>123825</xdr:colOff>
      <xdr:row>14</xdr:row>
      <xdr:rowOff>142875</xdr:rowOff>
    </xdr:to>
    <xdr:sp>
      <xdr:nvSpPr>
        <xdr:cNvPr id="75" name="AutoShape 107"/>
        <xdr:cNvSpPr>
          <a:spLocks/>
        </xdr:cNvSpPr>
      </xdr:nvSpPr>
      <xdr:spPr>
        <a:xfrm>
          <a:off x="800100" y="31337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12</xdr:row>
      <xdr:rowOff>76200</xdr:rowOff>
    </xdr:from>
    <xdr:to>
      <xdr:col>1</xdr:col>
      <xdr:colOff>123825</xdr:colOff>
      <xdr:row>14</xdr:row>
      <xdr:rowOff>142875</xdr:rowOff>
    </xdr:to>
    <xdr:sp>
      <xdr:nvSpPr>
        <xdr:cNvPr id="76" name="AutoShape 108"/>
        <xdr:cNvSpPr>
          <a:spLocks/>
        </xdr:cNvSpPr>
      </xdr:nvSpPr>
      <xdr:spPr>
        <a:xfrm>
          <a:off x="800100" y="31337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12</xdr:row>
      <xdr:rowOff>76200</xdr:rowOff>
    </xdr:from>
    <xdr:to>
      <xdr:col>1</xdr:col>
      <xdr:colOff>123825</xdr:colOff>
      <xdr:row>14</xdr:row>
      <xdr:rowOff>142875</xdr:rowOff>
    </xdr:to>
    <xdr:sp>
      <xdr:nvSpPr>
        <xdr:cNvPr id="77" name="AutoShape 109"/>
        <xdr:cNvSpPr>
          <a:spLocks/>
        </xdr:cNvSpPr>
      </xdr:nvSpPr>
      <xdr:spPr>
        <a:xfrm>
          <a:off x="800100" y="31337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12</xdr:row>
      <xdr:rowOff>76200</xdr:rowOff>
    </xdr:from>
    <xdr:to>
      <xdr:col>1</xdr:col>
      <xdr:colOff>123825</xdr:colOff>
      <xdr:row>14</xdr:row>
      <xdr:rowOff>142875</xdr:rowOff>
    </xdr:to>
    <xdr:sp>
      <xdr:nvSpPr>
        <xdr:cNvPr id="78" name="AutoShape 110"/>
        <xdr:cNvSpPr>
          <a:spLocks/>
        </xdr:cNvSpPr>
      </xdr:nvSpPr>
      <xdr:spPr>
        <a:xfrm>
          <a:off x="800100" y="31337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12</xdr:row>
      <xdr:rowOff>76200</xdr:rowOff>
    </xdr:from>
    <xdr:to>
      <xdr:col>1</xdr:col>
      <xdr:colOff>123825</xdr:colOff>
      <xdr:row>14</xdr:row>
      <xdr:rowOff>142875</xdr:rowOff>
    </xdr:to>
    <xdr:sp>
      <xdr:nvSpPr>
        <xdr:cNvPr id="79" name="AutoShape 111"/>
        <xdr:cNvSpPr>
          <a:spLocks/>
        </xdr:cNvSpPr>
      </xdr:nvSpPr>
      <xdr:spPr>
        <a:xfrm>
          <a:off x="800100" y="31337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12</xdr:row>
      <xdr:rowOff>76200</xdr:rowOff>
    </xdr:from>
    <xdr:to>
      <xdr:col>1</xdr:col>
      <xdr:colOff>123825</xdr:colOff>
      <xdr:row>14</xdr:row>
      <xdr:rowOff>142875</xdr:rowOff>
    </xdr:to>
    <xdr:sp>
      <xdr:nvSpPr>
        <xdr:cNvPr id="80" name="AutoShape 112"/>
        <xdr:cNvSpPr>
          <a:spLocks/>
        </xdr:cNvSpPr>
      </xdr:nvSpPr>
      <xdr:spPr>
        <a:xfrm>
          <a:off x="800100" y="31337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12</xdr:row>
      <xdr:rowOff>76200</xdr:rowOff>
    </xdr:from>
    <xdr:to>
      <xdr:col>1</xdr:col>
      <xdr:colOff>123825</xdr:colOff>
      <xdr:row>14</xdr:row>
      <xdr:rowOff>142875</xdr:rowOff>
    </xdr:to>
    <xdr:sp>
      <xdr:nvSpPr>
        <xdr:cNvPr id="81" name="AutoShape 113"/>
        <xdr:cNvSpPr>
          <a:spLocks/>
        </xdr:cNvSpPr>
      </xdr:nvSpPr>
      <xdr:spPr>
        <a:xfrm>
          <a:off x="800100" y="31337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76200</xdr:rowOff>
    </xdr:from>
    <xdr:to>
      <xdr:col>1</xdr:col>
      <xdr:colOff>123825</xdr:colOff>
      <xdr:row>17</xdr:row>
      <xdr:rowOff>142875</xdr:rowOff>
    </xdr:to>
    <xdr:sp>
      <xdr:nvSpPr>
        <xdr:cNvPr id="82" name="AutoShape 114"/>
        <xdr:cNvSpPr>
          <a:spLocks/>
        </xdr:cNvSpPr>
      </xdr:nvSpPr>
      <xdr:spPr>
        <a:xfrm>
          <a:off x="800100" y="38195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76200</xdr:rowOff>
    </xdr:from>
    <xdr:to>
      <xdr:col>1</xdr:col>
      <xdr:colOff>123825</xdr:colOff>
      <xdr:row>17</xdr:row>
      <xdr:rowOff>142875</xdr:rowOff>
    </xdr:to>
    <xdr:sp>
      <xdr:nvSpPr>
        <xdr:cNvPr id="83" name="AutoShape 115"/>
        <xdr:cNvSpPr>
          <a:spLocks/>
        </xdr:cNvSpPr>
      </xdr:nvSpPr>
      <xdr:spPr>
        <a:xfrm>
          <a:off x="800100" y="38195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76200</xdr:rowOff>
    </xdr:from>
    <xdr:to>
      <xdr:col>1</xdr:col>
      <xdr:colOff>123825</xdr:colOff>
      <xdr:row>17</xdr:row>
      <xdr:rowOff>142875</xdr:rowOff>
    </xdr:to>
    <xdr:sp>
      <xdr:nvSpPr>
        <xdr:cNvPr id="84" name="AutoShape 116"/>
        <xdr:cNvSpPr>
          <a:spLocks/>
        </xdr:cNvSpPr>
      </xdr:nvSpPr>
      <xdr:spPr>
        <a:xfrm>
          <a:off x="800100" y="38195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76200</xdr:rowOff>
    </xdr:from>
    <xdr:to>
      <xdr:col>1</xdr:col>
      <xdr:colOff>123825</xdr:colOff>
      <xdr:row>17</xdr:row>
      <xdr:rowOff>142875</xdr:rowOff>
    </xdr:to>
    <xdr:sp>
      <xdr:nvSpPr>
        <xdr:cNvPr id="85" name="AutoShape 117"/>
        <xdr:cNvSpPr>
          <a:spLocks/>
        </xdr:cNvSpPr>
      </xdr:nvSpPr>
      <xdr:spPr>
        <a:xfrm>
          <a:off x="800100" y="38195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76200</xdr:rowOff>
    </xdr:from>
    <xdr:to>
      <xdr:col>1</xdr:col>
      <xdr:colOff>123825</xdr:colOff>
      <xdr:row>17</xdr:row>
      <xdr:rowOff>142875</xdr:rowOff>
    </xdr:to>
    <xdr:sp>
      <xdr:nvSpPr>
        <xdr:cNvPr id="86" name="AutoShape 118"/>
        <xdr:cNvSpPr>
          <a:spLocks/>
        </xdr:cNvSpPr>
      </xdr:nvSpPr>
      <xdr:spPr>
        <a:xfrm>
          <a:off x="800100" y="38195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76200</xdr:rowOff>
    </xdr:from>
    <xdr:to>
      <xdr:col>1</xdr:col>
      <xdr:colOff>123825</xdr:colOff>
      <xdr:row>17</xdr:row>
      <xdr:rowOff>142875</xdr:rowOff>
    </xdr:to>
    <xdr:sp>
      <xdr:nvSpPr>
        <xdr:cNvPr id="87" name="AutoShape 119"/>
        <xdr:cNvSpPr>
          <a:spLocks/>
        </xdr:cNvSpPr>
      </xdr:nvSpPr>
      <xdr:spPr>
        <a:xfrm>
          <a:off x="800100" y="38195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76200</xdr:rowOff>
    </xdr:from>
    <xdr:to>
      <xdr:col>1</xdr:col>
      <xdr:colOff>123825</xdr:colOff>
      <xdr:row>17</xdr:row>
      <xdr:rowOff>142875</xdr:rowOff>
    </xdr:to>
    <xdr:sp>
      <xdr:nvSpPr>
        <xdr:cNvPr id="88" name="AutoShape 120"/>
        <xdr:cNvSpPr>
          <a:spLocks/>
        </xdr:cNvSpPr>
      </xdr:nvSpPr>
      <xdr:spPr>
        <a:xfrm>
          <a:off x="800100" y="38195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76200</xdr:rowOff>
    </xdr:from>
    <xdr:to>
      <xdr:col>1</xdr:col>
      <xdr:colOff>123825</xdr:colOff>
      <xdr:row>17</xdr:row>
      <xdr:rowOff>142875</xdr:rowOff>
    </xdr:to>
    <xdr:sp>
      <xdr:nvSpPr>
        <xdr:cNvPr id="89" name="AutoShape 121"/>
        <xdr:cNvSpPr>
          <a:spLocks/>
        </xdr:cNvSpPr>
      </xdr:nvSpPr>
      <xdr:spPr>
        <a:xfrm>
          <a:off x="800100" y="38195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18</xdr:row>
      <xdr:rowOff>76200</xdr:rowOff>
    </xdr:from>
    <xdr:to>
      <xdr:col>1</xdr:col>
      <xdr:colOff>123825</xdr:colOff>
      <xdr:row>20</xdr:row>
      <xdr:rowOff>142875</xdr:rowOff>
    </xdr:to>
    <xdr:sp>
      <xdr:nvSpPr>
        <xdr:cNvPr id="90" name="AutoShape 122"/>
        <xdr:cNvSpPr>
          <a:spLocks/>
        </xdr:cNvSpPr>
      </xdr:nvSpPr>
      <xdr:spPr>
        <a:xfrm>
          <a:off x="800100" y="45053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18</xdr:row>
      <xdr:rowOff>76200</xdr:rowOff>
    </xdr:from>
    <xdr:to>
      <xdr:col>1</xdr:col>
      <xdr:colOff>123825</xdr:colOff>
      <xdr:row>20</xdr:row>
      <xdr:rowOff>142875</xdr:rowOff>
    </xdr:to>
    <xdr:sp>
      <xdr:nvSpPr>
        <xdr:cNvPr id="91" name="AutoShape 123"/>
        <xdr:cNvSpPr>
          <a:spLocks/>
        </xdr:cNvSpPr>
      </xdr:nvSpPr>
      <xdr:spPr>
        <a:xfrm>
          <a:off x="800100" y="45053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18</xdr:row>
      <xdr:rowOff>76200</xdr:rowOff>
    </xdr:from>
    <xdr:to>
      <xdr:col>1</xdr:col>
      <xdr:colOff>123825</xdr:colOff>
      <xdr:row>20</xdr:row>
      <xdr:rowOff>142875</xdr:rowOff>
    </xdr:to>
    <xdr:sp>
      <xdr:nvSpPr>
        <xdr:cNvPr id="92" name="AutoShape 124"/>
        <xdr:cNvSpPr>
          <a:spLocks/>
        </xdr:cNvSpPr>
      </xdr:nvSpPr>
      <xdr:spPr>
        <a:xfrm>
          <a:off x="800100" y="45053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18</xdr:row>
      <xdr:rowOff>76200</xdr:rowOff>
    </xdr:from>
    <xdr:to>
      <xdr:col>1</xdr:col>
      <xdr:colOff>123825</xdr:colOff>
      <xdr:row>20</xdr:row>
      <xdr:rowOff>142875</xdr:rowOff>
    </xdr:to>
    <xdr:sp>
      <xdr:nvSpPr>
        <xdr:cNvPr id="93" name="AutoShape 125"/>
        <xdr:cNvSpPr>
          <a:spLocks/>
        </xdr:cNvSpPr>
      </xdr:nvSpPr>
      <xdr:spPr>
        <a:xfrm>
          <a:off x="800100" y="45053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18</xdr:row>
      <xdr:rowOff>76200</xdr:rowOff>
    </xdr:from>
    <xdr:to>
      <xdr:col>1</xdr:col>
      <xdr:colOff>123825</xdr:colOff>
      <xdr:row>20</xdr:row>
      <xdr:rowOff>142875</xdr:rowOff>
    </xdr:to>
    <xdr:sp>
      <xdr:nvSpPr>
        <xdr:cNvPr id="94" name="AutoShape 126"/>
        <xdr:cNvSpPr>
          <a:spLocks/>
        </xdr:cNvSpPr>
      </xdr:nvSpPr>
      <xdr:spPr>
        <a:xfrm>
          <a:off x="800100" y="45053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18</xdr:row>
      <xdr:rowOff>76200</xdr:rowOff>
    </xdr:from>
    <xdr:to>
      <xdr:col>1</xdr:col>
      <xdr:colOff>123825</xdr:colOff>
      <xdr:row>20</xdr:row>
      <xdr:rowOff>142875</xdr:rowOff>
    </xdr:to>
    <xdr:sp>
      <xdr:nvSpPr>
        <xdr:cNvPr id="95" name="AutoShape 127"/>
        <xdr:cNvSpPr>
          <a:spLocks/>
        </xdr:cNvSpPr>
      </xdr:nvSpPr>
      <xdr:spPr>
        <a:xfrm>
          <a:off x="800100" y="45053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18</xdr:row>
      <xdr:rowOff>76200</xdr:rowOff>
    </xdr:from>
    <xdr:to>
      <xdr:col>1</xdr:col>
      <xdr:colOff>123825</xdr:colOff>
      <xdr:row>20</xdr:row>
      <xdr:rowOff>142875</xdr:rowOff>
    </xdr:to>
    <xdr:sp>
      <xdr:nvSpPr>
        <xdr:cNvPr id="96" name="AutoShape 128"/>
        <xdr:cNvSpPr>
          <a:spLocks/>
        </xdr:cNvSpPr>
      </xdr:nvSpPr>
      <xdr:spPr>
        <a:xfrm>
          <a:off x="800100" y="45053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18</xdr:row>
      <xdr:rowOff>76200</xdr:rowOff>
    </xdr:from>
    <xdr:to>
      <xdr:col>1</xdr:col>
      <xdr:colOff>123825</xdr:colOff>
      <xdr:row>20</xdr:row>
      <xdr:rowOff>142875</xdr:rowOff>
    </xdr:to>
    <xdr:sp>
      <xdr:nvSpPr>
        <xdr:cNvPr id="97" name="AutoShape 129"/>
        <xdr:cNvSpPr>
          <a:spLocks/>
        </xdr:cNvSpPr>
      </xdr:nvSpPr>
      <xdr:spPr>
        <a:xfrm>
          <a:off x="800100" y="45053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21</xdr:row>
      <xdr:rowOff>76200</xdr:rowOff>
    </xdr:from>
    <xdr:to>
      <xdr:col>1</xdr:col>
      <xdr:colOff>123825</xdr:colOff>
      <xdr:row>23</xdr:row>
      <xdr:rowOff>142875</xdr:rowOff>
    </xdr:to>
    <xdr:sp>
      <xdr:nvSpPr>
        <xdr:cNvPr id="98" name="AutoShape 130"/>
        <xdr:cNvSpPr>
          <a:spLocks/>
        </xdr:cNvSpPr>
      </xdr:nvSpPr>
      <xdr:spPr>
        <a:xfrm>
          <a:off x="800100" y="51911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21</xdr:row>
      <xdr:rowOff>76200</xdr:rowOff>
    </xdr:from>
    <xdr:to>
      <xdr:col>1</xdr:col>
      <xdr:colOff>123825</xdr:colOff>
      <xdr:row>23</xdr:row>
      <xdr:rowOff>142875</xdr:rowOff>
    </xdr:to>
    <xdr:sp>
      <xdr:nvSpPr>
        <xdr:cNvPr id="99" name="AutoShape 131"/>
        <xdr:cNvSpPr>
          <a:spLocks/>
        </xdr:cNvSpPr>
      </xdr:nvSpPr>
      <xdr:spPr>
        <a:xfrm>
          <a:off x="800100" y="51911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21</xdr:row>
      <xdr:rowOff>76200</xdr:rowOff>
    </xdr:from>
    <xdr:to>
      <xdr:col>1</xdr:col>
      <xdr:colOff>123825</xdr:colOff>
      <xdr:row>23</xdr:row>
      <xdr:rowOff>142875</xdr:rowOff>
    </xdr:to>
    <xdr:sp>
      <xdr:nvSpPr>
        <xdr:cNvPr id="100" name="AutoShape 132"/>
        <xdr:cNvSpPr>
          <a:spLocks/>
        </xdr:cNvSpPr>
      </xdr:nvSpPr>
      <xdr:spPr>
        <a:xfrm>
          <a:off x="800100" y="51911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21</xdr:row>
      <xdr:rowOff>76200</xdr:rowOff>
    </xdr:from>
    <xdr:to>
      <xdr:col>1</xdr:col>
      <xdr:colOff>123825</xdr:colOff>
      <xdr:row>23</xdr:row>
      <xdr:rowOff>142875</xdr:rowOff>
    </xdr:to>
    <xdr:sp>
      <xdr:nvSpPr>
        <xdr:cNvPr id="101" name="AutoShape 133"/>
        <xdr:cNvSpPr>
          <a:spLocks/>
        </xdr:cNvSpPr>
      </xdr:nvSpPr>
      <xdr:spPr>
        <a:xfrm>
          <a:off x="800100" y="51911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21</xdr:row>
      <xdr:rowOff>76200</xdr:rowOff>
    </xdr:from>
    <xdr:to>
      <xdr:col>1</xdr:col>
      <xdr:colOff>123825</xdr:colOff>
      <xdr:row>23</xdr:row>
      <xdr:rowOff>142875</xdr:rowOff>
    </xdr:to>
    <xdr:sp>
      <xdr:nvSpPr>
        <xdr:cNvPr id="102" name="AutoShape 134"/>
        <xdr:cNvSpPr>
          <a:spLocks/>
        </xdr:cNvSpPr>
      </xdr:nvSpPr>
      <xdr:spPr>
        <a:xfrm>
          <a:off x="800100" y="51911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21</xdr:row>
      <xdr:rowOff>76200</xdr:rowOff>
    </xdr:from>
    <xdr:to>
      <xdr:col>1</xdr:col>
      <xdr:colOff>123825</xdr:colOff>
      <xdr:row>23</xdr:row>
      <xdr:rowOff>142875</xdr:rowOff>
    </xdr:to>
    <xdr:sp>
      <xdr:nvSpPr>
        <xdr:cNvPr id="103" name="AutoShape 135"/>
        <xdr:cNvSpPr>
          <a:spLocks/>
        </xdr:cNvSpPr>
      </xdr:nvSpPr>
      <xdr:spPr>
        <a:xfrm>
          <a:off x="800100" y="51911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21</xdr:row>
      <xdr:rowOff>76200</xdr:rowOff>
    </xdr:from>
    <xdr:to>
      <xdr:col>1</xdr:col>
      <xdr:colOff>123825</xdr:colOff>
      <xdr:row>23</xdr:row>
      <xdr:rowOff>142875</xdr:rowOff>
    </xdr:to>
    <xdr:sp>
      <xdr:nvSpPr>
        <xdr:cNvPr id="104" name="AutoShape 136"/>
        <xdr:cNvSpPr>
          <a:spLocks/>
        </xdr:cNvSpPr>
      </xdr:nvSpPr>
      <xdr:spPr>
        <a:xfrm>
          <a:off x="800100" y="51911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21</xdr:row>
      <xdr:rowOff>76200</xdr:rowOff>
    </xdr:from>
    <xdr:to>
      <xdr:col>1</xdr:col>
      <xdr:colOff>123825</xdr:colOff>
      <xdr:row>23</xdr:row>
      <xdr:rowOff>142875</xdr:rowOff>
    </xdr:to>
    <xdr:sp>
      <xdr:nvSpPr>
        <xdr:cNvPr id="105" name="AutoShape 137"/>
        <xdr:cNvSpPr>
          <a:spLocks/>
        </xdr:cNvSpPr>
      </xdr:nvSpPr>
      <xdr:spPr>
        <a:xfrm>
          <a:off x="800100" y="51911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21</xdr:row>
      <xdr:rowOff>76200</xdr:rowOff>
    </xdr:from>
    <xdr:to>
      <xdr:col>1</xdr:col>
      <xdr:colOff>123825</xdr:colOff>
      <xdr:row>23</xdr:row>
      <xdr:rowOff>142875</xdr:rowOff>
    </xdr:to>
    <xdr:sp>
      <xdr:nvSpPr>
        <xdr:cNvPr id="106" name="AutoShape 138"/>
        <xdr:cNvSpPr>
          <a:spLocks/>
        </xdr:cNvSpPr>
      </xdr:nvSpPr>
      <xdr:spPr>
        <a:xfrm>
          <a:off x="800100" y="51911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21</xdr:row>
      <xdr:rowOff>76200</xdr:rowOff>
    </xdr:from>
    <xdr:to>
      <xdr:col>1</xdr:col>
      <xdr:colOff>123825</xdr:colOff>
      <xdr:row>23</xdr:row>
      <xdr:rowOff>142875</xdr:rowOff>
    </xdr:to>
    <xdr:sp>
      <xdr:nvSpPr>
        <xdr:cNvPr id="107" name="AutoShape 139"/>
        <xdr:cNvSpPr>
          <a:spLocks/>
        </xdr:cNvSpPr>
      </xdr:nvSpPr>
      <xdr:spPr>
        <a:xfrm>
          <a:off x="800100" y="51911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24</xdr:row>
      <xdr:rowOff>76200</xdr:rowOff>
    </xdr:from>
    <xdr:to>
      <xdr:col>1</xdr:col>
      <xdr:colOff>123825</xdr:colOff>
      <xdr:row>26</xdr:row>
      <xdr:rowOff>142875</xdr:rowOff>
    </xdr:to>
    <xdr:sp>
      <xdr:nvSpPr>
        <xdr:cNvPr id="108" name="AutoShape 140"/>
        <xdr:cNvSpPr>
          <a:spLocks/>
        </xdr:cNvSpPr>
      </xdr:nvSpPr>
      <xdr:spPr>
        <a:xfrm>
          <a:off x="800100" y="58769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24</xdr:row>
      <xdr:rowOff>76200</xdr:rowOff>
    </xdr:from>
    <xdr:to>
      <xdr:col>1</xdr:col>
      <xdr:colOff>123825</xdr:colOff>
      <xdr:row>26</xdr:row>
      <xdr:rowOff>142875</xdr:rowOff>
    </xdr:to>
    <xdr:sp>
      <xdr:nvSpPr>
        <xdr:cNvPr id="109" name="AutoShape 141"/>
        <xdr:cNvSpPr>
          <a:spLocks/>
        </xdr:cNvSpPr>
      </xdr:nvSpPr>
      <xdr:spPr>
        <a:xfrm>
          <a:off x="800100" y="58769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24</xdr:row>
      <xdr:rowOff>76200</xdr:rowOff>
    </xdr:from>
    <xdr:to>
      <xdr:col>1</xdr:col>
      <xdr:colOff>123825</xdr:colOff>
      <xdr:row>26</xdr:row>
      <xdr:rowOff>142875</xdr:rowOff>
    </xdr:to>
    <xdr:sp>
      <xdr:nvSpPr>
        <xdr:cNvPr id="110" name="AutoShape 142"/>
        <xdr:cNvSpPr>
          <a:spLocks/>
        </xdr:cNvSpPr>
      </xdr:nvSpPr>
      <xdr:spPr>
        <a:xfrm>
          <a:off x="800100" y="58769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24</xdr:row>
      <xdr:rowOff>76200</xdr:rowOff>
    </xdr:from>
    <xdr:to>
      <xdr:col>1</xdr:col>
      <xdr:colOff>123825</xdr:colOff>
      <xdr:row>26</xdr:row>
      <xdr:rowOff>142875</xdr:rowOff>
    </xdr:to>
    <xdr:sp>
      <xdr:nvSpPr>
        <xdr:cNvPr id="111" name="AutoShape 143"/>
        <xdr:cNvSpPr>
          <a:spLocks/>
        </xdr:cNvSpPr>
      </xdr:nvSpPr>
      <xdr:spPr>
        <a:xfrm>
          <a:off x="800100" y="58769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24</xdr:row>
      <xdr:rowOff>76200</xdr:rowOff>
    </xdr:from>
    <xdr:to>
      <xdr:col>1</xdr:col>
      <xdr:colOff>123825</xdr:colOff>
      <xdr:row>26</xdr:row>
      <xdr:rowOff>142875</xdr:rowOff>
    </xdr:to>
    <xdr:sp>
      <xdr:nvSpPr>
        <xdr:cNvPr id="112" name="AutoShape 144"/>
        <xdr:cNvSpPr>
          <a:spLocks/>
        </xdr:cNvSpPr>
      </xdr:nvSpPr>
      <xdr:spPr>
        <a:xfrm>
          <a:off x="800100" y="58769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24</xdr:row>
      <xdr:rowOff>76200</xdr:rowOff>
    </xdr:from>
    <xdr:to>
      <xdr:col>1</xdr:col>
      <xdr:colOff>123825</xdr:colOff>
      <xdr:row>26</xdr:row>
      <xdr:rowOff>142875</xdr:rowOff>
    </xdr:to>
    <xdr:sp>
      <xdr:nvSpPr>
        <xdr:cNvPr id="113" name="AutoShape 145"/>
        <xdr:cNvSpPr>
          <a:spLocks/>
        </xdr:cNvSpPr>
      </xdr:nvSpPr>
      <xdr:spPr>
        <a:xfrm>
          <a:off x="800100" y="58769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24</xdr:row>
      <xdr:rowOff>76200</xdr:rowOff>
    </xdr:from>
    <xdr:to>
      <xdr:col>1</xdr:col>
      <xdr:colOff>123825</xdr:colOff>
      <xdr:row>26</xdr:row>
      <xdr:rowOff>142875</xdr:rowOff>
    </xdr:to>
    <xdr:sp>
      <xdr:nvSpPr>
        <xdr:cNvPr id="114" name="AutoShape 146"/>
        <xdr:cNvSpPr>
          <a:spLocks/>
        </xdr:cNvSpPr>
      </xdr:nvSpPr>
      <xdr:spPr>
        <a:xfrm>
          <a:off x="800100" y="58769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24</xdr:row>
      <xdr:rowOff>76200</xdr:rowOff>
    </xdr:from>
    <xdr:to>
      <xdr:col>1</xdr:col>
      <xdr:colOff>123825</xdr:colOff>
      <xdr:row>26</xdr:row>
      <xdr:rowOff>142875</xdr:rowOff>
    </xdr:to>
    <xdr:sp>
      <xdr:nvSpPr>
        <xdr:cNvPr id="115" name="AutoShape 147"/>
        <xdr:cNvSpPr>
          <a:spLocks/>
        </xdr:cNvSpPr>
      </xdr:nvSpPr>
      <xdr:spPr>
        <a:xfrm>
          <a:off x="800100" y="58769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24</xdr:row>
      <xdr:rowOff>76200</xdr:rowOff>
    </xdr:from>
    <xdr:to>
      <xdr:col>1</xdr:col>
      <xdr:colOff>123825</xdr:colOff>
      <xdr:row>26</xdr:row>
      <xdr:rowOff>142875</xdr:rowOff>
    </xdr:to>
    <xdr:sp>
      <xdr:nvSpPr>
        <xdr:cNvPr id="116" name="AutoShape 148"/>
        <xdr:cNvSpPr>
          <a:spLocks/>
        </xdr:cNvSpPr>
      </xdr:nvSpPr>
      <xdr:spPr>
        <a:xfrm>
          <a:off x="800100" y="58769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24</xdr:row>
      <xdr:rowOff>76200</xdr:rowOff>
    </xdr:from>
    <xdr:to>
      <xdr:col>1</xdr:col>
      <xdr:colOff>123825</xdr:colOff>
      <xdr:row>26</xdr:row>
      <xdr:rowOff>142875</xdr:rowOff>
    </xdr:to>
    <xdr:sp>
      <xdr:nvSpPr>
        <xdr:cNvPr id="117" name="AutoShape 149"/>
        <xdr:cNvSpPr>
          <a:spLocks/>
        </xdr:cNvSpPr>
      </xdr:nvSpPr>
      <xdr:spPr>
        <a:xfrm>
          <a:off x="800100" y="58769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36</xdr:row>
      <xdr:rowOff>76200</xdr:rowOff>
    </xdr:from>
    <xdr:to>
      <xdr:col>1</xdr:col>
      <xdr:colOff>123825</xdr:colOff>
      <xdr:row>38</xdr:row>
      <xdr:rowOff>142875</xdr:rowOff>
    </xdr:to>
    <xdr:sp>
      <xdr:nvSpPr>
        <xdr:cNvPr id="118" name="AutoShape 150"/>
        <xdr:cNvSpPr>
          <a:spLocks/>
        </xdr:cNvSpPr>
      </xdr:nvSpPr>
      <xdr:spPr>
        <a:xfrm>
          <a:off x="800100" y="86201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36</xdr:row>
      <xdr:rowOff>76200</xdr:rowOff>
    </xdr:from>
    <xdr:to>
      <xdr:col>1</xdr:col>
      <xdr:colOff>123825</xdr:colOff>
      <xdr:row>38</xdr:row>
      <xdr:rowOff>142875</xdr:rowOff>
    </xdr:to>
    <xdr:sp>
      <xdr:nvSpPr>
        <xdr:cNvPr id="119" name="AutoShape 151"/>
        <xdr:cNvSpPr>
          <a:spLocks/>
        </xdr:cNvSpPr>
      </xdr:nvSpPr>
      <xdr:spPr>
        <a:xfrm>
          <a:off x="800100" y="86201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36</xdr:row>
      <xdr:rowOff>76200</xdr:rowOff>
    </xdr:from>
    <xdr:to>
      <xdr:col>1</xdr:col>
      <xdr:colOff>123825</xdr:colOff>
      <xdr:row>38</xdr:row>
      <xdr:rowOff>142875</xdr:rowOff>
    </xdr:to>
    <xdr:sp>
      <xdr:nvSpPr>
        <xdr:cNvPr id="120" name="AutoShape 152"/>
        <xdr:cNvSpPr>
          <a:spLocks/>
        </xdr:cNvSpPr>
      </xdr:nvSpPr>
      <xdr:spPr>
        <a:xfrm>
          <a:off x="800100" y="86201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36</xdr:row>
      <xdr:rowOff>76200</xdr:rowOff>
    </xdr:from>
    <xdr:to>
      <xdr:col>1</xdr:col>
      <xdr:colOff>123825</xdr:colOff>
      <xdr:row>38</xdr:row>
      <xdr:rowOff>142875</xdr:rowOff>
    </xdr:to>
    <xdr:sp>
      <xdr:nvSpPr>
        <xdr:cNvPr id="121" name="AutoShape 153"/>
        <xdr:cNvSpPr>
          <a:spLocks/>
        </xdr:cNvSpPr>
      </xdr:nvSpPr>
      <xdr:spPr>
        <a:xfrm>
          <a:off x="800100" y="86201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36</xdr:row>
      <xdr:rowOff>76200</xdr:rowOff>
    </xdr:from>
    <xdr:to>
      <xdr:col>1</xdr:col>
      <xdr:colOff>123825</xdr:colOff>
      <xdr:row>38</xdr:row>
      <xdr:rowOff>142875</xdr:rowOff>
    </xdr:to>
    <xdr:sp>
      <xdr:nvSpPr>
        <xdr:cNvPr id="122" name="AutoShape 154"/>
        <xdr:cNvSpPr>
          <a:spLocks/>
        </xdr:cNvSpPr>
      </xdr:nvSpPr>
      <xdr:spPr>
        <a:xfrm>
          <a:off x="800100" y="86201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36</xdr:row>
      <xdr:rowOff>76200</xdr:rowOff>
    </xdr:from>
    <xdr:to>
      <xdr:col>1</xdr:col>
      <xdr:colOff>123825</xdr:colOff>
      <xdr:row>38</xdr:row>
      <xdr:rowOff>142875</xdr:rowOff>
    </xdr:to>
    <xdr:sp>
      <xdr:nvSpPr>
        <xdr:cNvPr id="123" name="AutoShape 155"/>
        <xdr:cNvSpPr>
          <a:spLocks/>
        </xdr:cNvSpPr>
      </xdr:nvSpPr>
      <xdr:spPr>
        <a:xfrm>
          <a:off x="800100" y="86201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36</xdr:row>
      <xdr:rowOff>76200</xdr:rowOff>
    </xdr:from>
    <xdr:to>
      <xdr:col>1</xdr:col>
      <xdr:colOff>123825</xdr:colOff>
      <xdr:row>38</xdr:row>
      <xdr:rowOff>142875</xdr:rowOff>
    </xdr:to>
    <xdr:sp>
      <xdr:nvSpPr>
        <xdr:cNvPr id="124" name="AutoShape 156"/>
        <xdr:cNvSpPr>
          <a:spLocks/>
        </xdr:cNvSpPr>
      </xdr:nvSpPr>
      <xdr:spPr>
        <a:xfrm>
          <a:off x="800100" y="86201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36</xdr:row>
      <xdr:rowOff>76200</xdr:rowOff>
    </xdr:from>
    <xdr:to>
      <xdr:col>1</xdr:col>
      <xdr:colOff>123825</xdr:colOff>
      <xdr:row>38</xdr:row>
      <xdr:rowOff>142875</xdr:rowOff>
    </xdr:to>
    <xdr:sp>
      <xdr:nvSpPr>
        <xdr:cNvPr id="125" name="AutoShape 157"/>
        <xdr:cNvSpPr>
          <a:spLocks/>
        </xdr:cNvSpPr>
      </xdr:nvSpPr>
      <xdr:spPr>
        <a:xfrm>
          <a:off x="800100" y="86201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36</xdr:row>
      <xdr:rowOff>76200</xdr:rowOff>
    </xdr:from>
    <xdr:to>
      <xdr:col>1</xdr:col>
      <xdr:colOff>123825</xdr:colOff>
      <xdr:row>38</xdr:row>
      <xdr:rowOff>142875</xdr:rowOff>
    </xdr:to>
    <xdr:sp>
      <xdr:nvSpPr>
        <xdr:cNvPr id="126" name="AutoShape 158"/>
        <xdr:cNvSpPr>
          <a:spLocks/>
        </xdr:cNvSpPr>
      </xdr:nvSpPr>
      <xdr:spPr>
        <a:xfrm>
          <a:off x="800100" y="86201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36</xdr:row>
      <xdr:rowOff>76200</xdr:rowOff>
    </xdr:from>
    <xdr:to>
      <xdr:col>1</xdr:col>
      <xdr:colOff>123825</xdr:colOff>
      <xdr:row>38</xdr:row>
      <xdr:rowOff>142875</xdr:rowOff>
    </xdr:to>
    <xdr:sp>
      <xdr:nvSpPr>
        <xdr:cNvPr id="127" name="AutoShape 159"/>
        <xdr:cNvSpPr>
          <a:spLocks/>
        </xdr:cNvSpPr>
      </xdr:nvSpPr>
      <xdr:spPr>
        <a:xfrm>
          <a:off x="800100" y="86201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27</xdr:row>
      <xdr:rowOff>76200</xdr:rowOff>
    </xdr:from>
    <xdr:to>
      <xdr:col>1</xdr:col>
      <xdr:colOff>123825</xdr:colOff>
      <xdr:row>29</xdr:row>
      <xdr:rowOff>142875</xdr:rowOff>
    </xdr:to>
    <xdr:sp>
      <xdr:nvSpPr>
        <xdr:cNvPr id="128" name="AutoShape 160"/>
        <xdr:cNvSpPr>
          <a:spLocks/>
        </xdr:cNvSpPr>
      </xdr:nvSpPr>
      <xdr:spPr>
        <a:xfrm>
          <a:off x="800100" y="65627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27</xdr:row>
      <xdr:rowOff>76200</xdr:rowOff>
    </xdr:from>
    <xdr:to>
      <xdr:col>1</xdr:col>
      <xdr:colOff>123825</xdr:colOff>
      <xdr:row>29</xdr:row>
      <xdr:rowOff>142875</xdr:rowOff>
    </xdr:to>
    <xdr:sp>
      <xdr:nvSpPr>
        <xdr:cNvPr id="129" name="AutoShape 161"/>
        <xdr:cNvSpPr>
          <a:spLocks/>
        </xdr:cNvSpPr>
      </xdr:nvSpPr>
      <xdr:spPr>
        <a:xfrm>
          <a:off x="800100" y="65627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27</xdr:row>
      <xdr:rowOff>76200</xdr:rowOff>
    </xdr:from>
    <xdr:to>
      <xdr:col>1</xdr:col>
      <xdr:colOff>123825</xdr:colOff>
      <xdr:row>29</xdr:row>
      <xdr:rowOff>142875</xdr:rowOff>
    </xdr:to>
    <xdr:sp>
      <xdr:nvSpPr>
        <xdr:cNvPr id="130" name="AutoShape 162"/>
        <xdr:cNvSpPr>
          <a:spLocks/>
        </xdr:cNvSpPr>
      </xdr:nvSpPr>
      <xdr:spPr>
        <a:xfrm>
          <a:off x="800100" y="65627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27</xdr:row>
      <xdr:rowOff>76200</xdr:rowOff>
    </xdr:from>
    <xdr:to>
      <xdr:col>1</xdr:col>
      <xdr:colOff>123825</xdr:colOff>
      <xdr:row>29</xdr:row>
      <xdr:rowOff>142875</xdr:rowOff>
    </xdr:to>
    <xdr:sp>
      <xdr:nvSpPr>
        <xdr:cNvPr id="131" name="AutoShape 163"/>
        <xdr:cNvSpPr>
          <a:spLocks/>
        </xdr:cNvSpPr>
      </xdr:nvSpPr>
      <xdr:spPr>
        <a:xfrm>
          <a:off x="800100" y="65627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27</xdr:row>
      <xdr:rowOff>76200</xdr:rowOff>
    </xdr:from>
    <xdr:to>
      <xdr:col>1</xdr:col>
      <xdr:colOff>123825</xdr:colOff>
      <xdr:row>29</xdr:row>
      <xdr:rowOff>142875</xdr:rowOff>
    </xdr:to>
    <xdr:sp>
      <xdr:nvSpPr>
        <xdr:cNvPr id="132" name="AutoShape 164"/>
        <xdr:cNvSpPr>
          <a:spLocks/>
        </xdr:cNvSpPr>
      </xdr:nvSpPr>
      <xdr:spPr>
        <a:xfrm>
          <a:off x="800100" y="65627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27</xdr:row>
      <xdr:rowOff>76200</xdr:rowOff>
    </xdr:from>
    <xdr:to>
      <xdr:col>1</xdr:col>
      <xdr:colOff>123825</xdr:colOff>
      <xdr:row>29</xdr:row>
      <xdr:rowOff>142875</xdr:rowOff>
    </xdr:to>
    <xdr:sp>
      <xdr:nvSpPr>
        <xdr:cNvPr id="133" name="AutoShape 165"/>
        <xdr:cNvSpPr>
          <a:spLocks/>
        </xdr:cNvSpPr>
      </xdr:nvSpPr>
      <xdr:spPr>
        <a:xfrm>
          <a:off x="800100" y="65627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27</xdr:row>
      <xdr:rowOff>76200</xdr:rowOff>
    </xdr:from>
    <xdr:to>
      <xdr:col>1</xdr:col>
      <xdr:colOff>123825</xdr:colOff>
      <xdr:row>29</xdr:row>
      <xdr:rowOff>142875</xdr:rowOff>
    </xdr:to>
    <xdr:sp>
      <xdr:nvSpPr>
        <xdr:cNvPr id="134" name="AutoShape 166"/>
        <xdr:cNvSpPr>
          <a:spLocks/>
        </xdr:cNvSpPr>
      </xdr:nvSpPr>
      <xdr:spPr>
        <a:xfrm>
          <a:off x="800100" y="65627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27</xdr:row>
      <xdr:rowOff>76200</xdr:rowOff>
    </xdr:from>
    <xdr:to>
      <xdr:col>1</xdr:col>
      <xdr:colOff>123825</xdr:colOff>
      <xdr:row>29</xdr:row>
      <xdr:rowOff>142875</xdr:rowOff>
    </xdr:to>
    <xdr:sp>
      <xdr:nvSpPr>
        <xdr:cNvPr id="135" name="AutoShape 167"/>
        <xdr:cNvSpPr>
          <a:spLocks/>
        </xdr:cNvSpPr>
      </xdr:nvSpPr>
      <xdr:spPr>
        <a:xfrm>
          <a:off x="800100" y="65627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27</xdr:row>
      <xdr:rowOff>76200</xdr:rowOff>
    </xdr:from>
    <xdr:to>
      <xdr:col>1</xdr:col>
      <xdr:colOff>123825</xdr:colOff>
      <xdr:row>29</xdr:row>
      <xdr:rowOff>142875</xdr:rowOff>
    </xdr:to>
    <xdr:sp>
      <xdr:nvSpPr>
        <xdr:cNvPr id="136" name="AutoShape 168"/>
        <xdr:cNvSpPr>
          <a:spLocks/>
        </xdr:cNvSpPr>
      </xdr:nvSpPr>
      <xdr:spPr>
        <a:xfrm>
          <a:off x="800100" y="65627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27</xdr:row>
      <xdr:rowOff>76200</xdr:rowOff>
    </xdr:from>
    <xdr:to>
      <xdr:col>1</xdr:col>
      <xdr:colOff>123825</xdr:colOff>
      <xdr:row>29</xdr:row>
      <xdr:rowOff>142875</xdr:rowOff>
    </xdr:to>
    <xdr:sp>
      <xdr:nvSpPr>
        <xdr:cNvPr id="137" name="AutoShape 169"/>
        <xdr:cNvSpPr>
          <a:spLocks/>
        </xdr:cNvSpPr>
      </xdr:nvSpPr>
      <xdr:spPr>
        <a:xfrm>
          <a:off x="800100" y="65627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9</xdr:row>
      <xdr:rowOff>76200</xdr:rowOff>
    </xdr:from>
    <xdr:to>
      <xdr:col>1</xdr:col>
      <xdr:colOff>123825</xdr:colOff>
      <xdr:row>11</xdr:row>
      <xdr:rowOff>142875</xdr:rowOff>
    </xdr:to>
    <xdr:sp>
      <xdr:nvSpPr>
        <xdr:cNvPr id="138" name="AutoShape 174"/>
        <xdr:cNvSpPr>
          <a:spLocks/>
        </xdr:cNvSpPr>
      </xdr:nvSpPr>
      <xdr:spPr>
        <a:xfrm>
          <a:off x="800100" y="24479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9</xdr:row>
      <xdr:rowOff>76200</xdr:rowOff>
    </xdr:from>
    <xdr:to>
      <xdr:col>1</xdr:col>
      <xdr:colOff>123825</xdr:colOff>
      <xdr:row>11</xdr:row>
      <xdr:rowOff>142875</xdr:rowOff>
    </xdr:to>
    <xdr:sp>
      <xdr:nvSpPr>
        <xdr:cNvPr id="139" name="AutoShape 175"/>
        <xdr:cNvSpPr>
          <a:spLocks/>
        </xdr:cNvSpPr>
      </xdr:nvSpPr>
      <xdr:spPr>
        <a:xfrm>
          <a:off x="800100" y="24479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12</xdr:row>
      <xdr:rowOff>76200</xdr:rowOff>
    </xdr:from>
    <xdr:to>
      <xdr:col>1</xdr:col>
      <xdr:colOff>123825</xdr:colOff>
      <xdr:row>14</xdr:row>
      <xdr:rowOff>142875</xdr:rowOff>
    </xdr:to>
    <xdr:sp>
      <xdr:nvSpPr>
        <xdr:cNvPr id="140" name="AutoShape 176"/>
        <xdr:cNvSpPr>
          <a:spLocks/>
        </xdr:cNvSpPr>
      </xdr:nvSpPr>
      <xdr:spPr>
        <a:xfrm>
          <a:off x="800100" y="31337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12</xdr:row>
      <xdr:rowOff>76200</xdr:rowOff>
    </xdr:from>
    <xdr:to>
      <xdr:col>1</xdr:col>
      <xdr:colOff>123825</xdr:colOff>
      <xdr:row>14</xdr:row>
      <xdr:rowOff>142875</xdr:rowOff>
    </xdr:to>
    <xdr:sp>
      <xdr:nvSpPr>
        <xdr:cNvPr id="141" name="AutoShape 177"/>
        <xdr:cNvSpPr>
          <a:spLocks/>
        </xdr:cNvSpPr>
      </xdr:nvSpPr>
      <xdr:spPr>
        <a:xfrm>
          <a:off x="800100" y="31337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76200</xdr:rowOff>
    </xdr:from>
    <xdr:to>
      <xdr:col>1</xdr:col>
      <xdr:colOff>123825</xdr:colOff>
      <xdr:row>17</xdr:row>
      <xdr:rowOff>142875</xdr:rowOff>
    </xdr:to>
    <xdr:sp>
      <xdr:nvSpPr>
        <xdr:cNvPr id="142" name="AutoShape 178"/>
        <xdr:cNvSpPr>
          <a:spLocks/>
        </xdr:cNvSpPr>
      </xdr:nvSpPr>
      <xdr:spPr>
        <a:xfrm>
          <a:off x="800100" y="38195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76200</xdr:rowOff>
    </xdr:from>
    <xdr:to>
      <xdr:col>1</xdr:col>
      <xdr:colOff>123825</xdr:colOff>
      <xdr:row>17</xdr:row>
      <xdr:rowOff>142875</xdr:rowOff>
    </xdr:to>
    <xdr:sp>
      <xdr:nvSpPr>
        <xdr:cNvPr id="143" name="AutoShape 179"/>
        <xdr:cNvSpPr>
          <a:spLocks/>
        </xdr:cNvSpPr>
      </xdr:nvSpPr>
      <xdr:spPr>
        <a:xfrm>
          <a:off x="800100" y="38195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9</xdr:row>
      <xdr:rowOff>76200</xdr:rowOff>
    </xdr:from>
    <xdr:to>
      <xdr:col>1</xdr:col>
      <xdr:colOff>123825</xdr:colOff>
      <xdr:row>11</xdr:row>
      <xdr:rowOff>142875</xdr:rowOff>
    </xdr:to>
    <xdr:sp>
      <xdr:nvSpPr>
        <xdr:cNvPr id="144" name="AutoShape 184"/>
        <xdr:cNvSpPr>
          <a:spLocks/>
        </xdr:cNvSpPr>
      </xdr:nvSpPr>
      <xdr:spPr>
        <a:xfrm>
          <a:off x="800100" y="24479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9</xdr:row>
      <xdr:rowOff>76200</xdr:rowOff>
    </xdr:from>
    <xdr:to>
      <xdr:col>1</xdr:col>
      <xdr:colOff>123825</xdr:colOff>
      <xdr:row>11</xdr:row>
      <xdr:rowOff>142875</xdr:rowOff>
    </xdr:to>
    <xdr:sp>
      <xdr:nvSpPr>
        <xdr:cNvPr id="145" name="AutoShape 185"/>
        <xdr:cNvSpPr>
          <a:spLocks/>
        </xdr:cNvSpPr>
      </xdr:nvSpPr>
      <xdr:spPr>
        <a:xfrm>
          <a:off x="800100" y="24479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12</xdr:row>
      <xdr:rowOff>76200</xdr:rowOff>
    </xdr:from>
    <xdr:to>
      <xdr:col>1</xdr:col>
      <xdr:colOff>123825</xdr:colOff>
      <xdr:row>14</xdr:row>
      <xdr:rowOff>142875</xdr:rowOff>
    </xdr:to>
    <xdr:sp>
      <xdr:nvSpPr>
        <xdr:cNvPr id="146" name="AutoShape 186"/>
        <xdr:cNvSpPr>
          <a:spLocks/>
        </xdr:cNvSpPr>
      </xdr:nvSpPr>
      <xdr:spPr>
        <a:xfrm>
          <a:off x="800100" y="31337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12</xdr:row>
      <xdr:rowOff>76200</xdr:rowOff>
    </xdr:from>
    <xdr:to>
      <xdr:col>1</xdr:col>
      <xdr:colOff>123825</xdr:colOff>
      <xdr:row>14</xdr:row>
      <xdr:rowOff>142875</xdr:rowOff>
    </xdr:to>
    <xdr:sp>
      <xdr:nvSpPr>
        <xdr:cNvPr id="147" name="AutoShape 187"/>
        <xdr:cNvSpPr>
          <a:spLocks/>
        </xdr:cNvSpPr>
      </xdr:nvSpPr>
      <xdr:spPr>
        <a:xfrm>
          <a:off x="800100" y="31337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9</xdr:row>
      <xdr:rowOff>76200</xdr:rowOff>
    </xdr:from>
    <xdr:to>
      <xdr:col>1</xdr:col>
      <xdr:colOff>123825</xdr:colOff>
      <xdr:row>11</xdr:row>
      <xdr:rowOff>142875</xdr:rowOff>
    </xdr:to>
    <xdr:sp>
      <xdr:nvSpPr>
        <xdr:cNvPr id="148" name="AutoShape 192"/>
        <xdr:cNvSpPr>
          <a:spLocks/>
        </xdr:cNvSpPr>
      </xdr:nvSpPr>
      <xdr:spPr>
        <a:xfrm>
          <a:off x="800100" y="24479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9</xdr:row>
      <xdr:rowOff>76200</xdr:rowOff>
    </xdr:from>
    <xdr:to>
      <xdr:col>1</xdr:col>
      <xdr:colOff>123825</xdr:colOff>
      <xdr:row>11</xdr:row>
      <xdr:rowOff>142875</xdr:rowOff>
    </xdr:to>
    <xdr:sp>
      <xdr:nvSpPr>
        <xdr:cNvPr id="149" name="AutoShape 193"/>
        <xdr:cNvSpPr>
          <a:spLocks/>
        </xdr:cNvSpPr>
      </xdr:nvSpPr>
      <xdr:spPr>
        <a:xfrm>
          <a:off x="800100" y="24479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12</xdr:row>
      <xdr:rowOff>76200</xdr:rowOff>
    </xdr:from>
    <xdr:to>
      <xdr:col>1</xdr:col>
      <xdr:colOff>123825</xdr:colOff>
      <xdr:row>14</xdr:row>
      <xdr:rowOff>142875</xdr:rowOff>
    </xdr:to>
    <xdr:sp>
      <xdr:nvSpPr>
        <xdr:cNvPr id="150" name="AutoShape 194"/>
        <xdr:cNvSpPr>
          <a:spLocks/>
        </xdr:cNvSpPr>
      </xdr:nvSpPr>
      <xdr:spPr>
        <a:xfrm>
          <a:off x="800100" y="31337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12</xdr:row>
      <xdr:rowOff>76200</xdr:rowOff>
    </xdr:from>
    <xdr:to>
      <xdr:col>1</xdr:col>
      <xdr:colOff>123825</xdr:colOff>
      <xdr:row>14</xdr:row>
      <xdr:rowOff>142875</xdr:rowOff>
    </xdr:to>
    <xdr:sp>
      <xdr:nvSpPr>
        <xdr:cNvPr id="151" name="AutoShape 195"/>
        <xdr:cNvSpPr>
          <a:spLocks/>
        </xdr:cNvSpPr>
      </xdr:nvSpPr>
      <xdr:spPr>
        <a:xfrm>
          <a:off x="800100" y="31337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9</xdr:row>
      <xdr:rowOff>76200</xdr:rowOff>
    </xdr:from>
    <xdr:to>
      <xdr:col>1</xdr:col>
      <xdr:colOff>123825</xdr:colOff>
      <xdr:row>11</xdr:row>
      <xdr:rowOff>142875</xdr:rowOff>
    </xdr:to>
    <xdr:sp>
      <xdr:nvSpPr>
        <xdr:cNvPr id="152" name="AutoShape 200"/>
        <xdr:cNvSpPr>
          <a:spLocks/>
        </xdr:cNvSpPr>
      </xdr:nvSpPr>
      <xdr:spPr>
        <a:xfrm>
          <a:off x="800100" y="24479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9</xdr:row>
      <xdr:rowOff>76200</xdr:rowOff>
    </xdr:from>
    <xdr:to>
      <xdr:col>1</xdr:col>
      <xdr:colOff>123825</xdr:colOff>
      <xdr:row>11</xdr:row>
      <xdr:rowOff>142875</xdr:rowOff>
    </xdr:to>
    <xdr:sp>
      <xdr:nvSpPr>
        <xdr:cNvPr id="153" name="AutoShape 201"/>
        <xdr:cNvSpPr>
          <a:spLocks/>
        </xdr:cNvSpPr>
      </xdr:nvSpPr>
      <xdr:spPr>
        <a:xfrm>
          <a:off x="800100" y="24479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9</xdr:row>
      <xdr:rowOff>76200</xdr:rowOff>
    </xdr:from>
    <xdr:to>
      <xdr:col>1</xdr:col>
      <xdr:colOff>123825</xdr:colOff>
      <xdr:row>11</xdr:row>
      <xdr:rowOff>142875</xdr:rowOff>
    </xdr:to>
    <xdr:sp>
      <xdr:nvSpPr>
        <xdr:cNvPr id="154" name="AutoShape 218"/>
        <xdr:cNvSpPr>
          <a:spLocks/>
        </xdr:cNvSpPr>
      </xdr:nvSpPr>
      <xdr:spPr>
        <a:xfrm>
          <a:off x="800100" y="24479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9</xdr:row>
      <xdr:rowOff>76200</xdr:rowOff>
    </xdr:from>
    <xdr:to>
      <xdr:col>1</xdr:col>
      <xdr:colOff>123825</xdr:colOff>
      <xdr:row>11</xdr:row>
      <xdr:rowOff>142875</xdr:rowOff>
    </xdr:to>
    <xdr:sp>
      <xdr:nvSpPr>
        <xdr:cNvPr id="155" name="AutoShape 219"/>
        <xdr:cNvSpPr>
          <a:spLocks/>
        </xdr:cNvSpPr>
      </xdr:nvSpPr>
      <xdr:spPr>
        <a:xfrm>
          <a:off x="800100" y="24479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9</xdr:row>
      <xdr:rowOff>76200</xdr:rowOff>
    </xdr:from>
    <xdr:to>
      <xdr:col>1</xdr:col>
      <xdr:colOff>123825</xdr:colOff>
      <xdr:row>11</xdr:row>
      <xdr:rowOff>142875</xdr:rowOff>
    </xdr:to>
    <xdr:sp>
      <xdr:nvSpPr>
        <xdr:cNvPr id="156" name="AutoShape 220"/>
        <xdr:cNvSpPr>
          <a:spLocks/>
        </xdr:cNvSpPr>
      </xdr:nvSpPr>
      <xdr:spPr>
        <a:xfrm>
          <a:off x="800100" y="24479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9</xdr:row>
      <xdr:rowOff>76200</xdr:rowOff>
    </xdr:from>
    <xdr:to>
      <xdr:col>1</xdr:col>
      <xdr:colOff>123825</xdr:colOff>
      <xdr:row>11</xdr:row>
      <xdr:rowOff>142875</xdr:rowOff>
    </xdr:to>
    <xdr:sp>
      <xdr:nvSpPr>
        <xdr:cNvPr id="157" name="AutoShape 221"/>
        <xdr:cNvSpPr>
          <a:spLocks/>
        </xdr:cNvSpPr>
      </xdr:nvSpPr>
      <xdr:spPr>
        <a:xfrm>
          <a:off x="800100" y="24479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9</xdr:row>
      <xdr:rowOff>76200</xdr:rowOff>
    </xdr:from>
    <xdr:to>
      <xdr:col>1</xdr:col>
      <xdr:colOff>123825</xdr:colOff>
      <xdr:row>11</xdr:row>
      <xdr:rowOff>142875</xdr:rowOff>
    </xdr:to>
    <xdr:sp>
      <xdr:nvSpPr>
        <xdr:cNvPr id="158" name="AutoShape 222"/>
        <xdr:cNvSpPr>
          <a:spLocks/>
        </xdr:cNvSpPr>
      </xdr:nvSpPr>
      <xdr:spPr>
        <a:xfrm>
          <a:off x="800100" y="24479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9</xdr:row>
      <xdr:rowOff>76200</xdr:rowOff>
    </xdr:from>
    <xdr:to>
      <xdr:col>1</xdr:col>
      <xdr:colOff>123825</xdr:colOff>
      <xdr:row>11</xdr:row>
      <xdr:rowOff>142875</xdr:rowOff>
    </xdr:to>
    <xdr:sp>
      <xdr:nvSpPr>
        <xdr:cNvPr id="159" name="AutoShape 223"/>
        <xdr:cNvSpPr>
          <a:spLocks/>
        </xdr:cNvSpPr>
      </xdr:nvSpPr>
      <xdr:spPr>
        <a:xfrm>
          <a:off x="800100" y="24479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9</xdr:row>
      <xdr:rowOff>76200</xdr:rowOff>
    </xdr:from>
    <xdr:to>
      <xdr:col>1</xdr:col>
      <xdr:colOff>123825</xdr:colOff>
      <xdr:row>11</xdr:row>
      <xdr:rowOff>142875</xdr:rowOff>
    </xdr:to>
    <xdr:sp>
      <xdr:nvSpPr>
        <xdr:cNvPr id="160" name="AutoShape 224"/>
        <xdr:cNvSpPr>
          <a:spLocks/>
        </xdr:cNvSpPr>
      </xdr:nvSpPr>
      <xdr:spPr>
        <a:xfrm>
          <a:off x="800100" y="24479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9</xdr:row>
      <xdr:rowOff>76200</xdr:rowOff>
    </xdr:from>
    <xdr:to>
      <xdr:col>1</xdr:col>
      <xdr:colOff>123825</xdr:colOff>
      <xdr:row>11</xdr:row>
      <xdr:rowOff>142875</xdr:rowOff>
    </xdr:to>
    <xdr:sp>
      <xdr:nvSpPr>
        <xdr:cNvPr id="161" name="AutoShape 225"/>
        <xdr:cNvSpPr>
          <a:spLocks/>
        </xdr:cNvSpPr>
      </xdr:nvSpPr>
      <xdr:spPr>
        <a:xfrm>
          <a:off x="800100" y="24479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12</xdr:row>
      <xdr:rowOff>76200</xdr:rowOff>
    </xdr:from>
    <xdr:to>
      <xdr:col>1</xdr:col>
      <xdr:colOff>123825</xdr:colOff>
      <xdr:row>14</xdr:row>
      <xdr:rowOff>142875</xdr:rowOff>
    </xdr:to>
    <xdr:sp>
      <xdr:nvSpPr>
        <xdr:cNvPr id="162" name="AutoShape 226"/>
        <xdr:cNvSpPr>
          <a:spLocks/>
        </xdr:cNvSpPr>
      </xdr:nvSpPr>
      <xdr:spPr>
        <a:xfrm>
          <a:off x="800100" y="31337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12</xdr:row>
      <xdr:rowOff>76200</xdr:rowOff>
    </xdr:from>
    <xdr:to>
      <xdr:col>1</xdr:col>
      <xdr:colOff>123825</xdr:colOff>
      <xdr:row>14</xdr:row>
      <xdr:rowOff>142875</xdr:rowOff>
    </xdr:to>
    <xdr:sp>
      <xdr:nvSpPr>
        <xdr:cNvPr id="163" name="AutoShape 227"/>
        <xdr:cNvSpPr>
          <a:spLocks/>
        </xdr:cNvSpPr>
      </xdr:nvSpPr>
      <xdr:spPr>
        <a:xfrm>
          <a:off x="800100" y="31337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12</xdr:row>
      <xdr:rowOff>76200</xdr:rowOff>
    </xdr:from>
    <xdr:to>
      <xdr:col>1</xdr:col>
      <xdr:colOff>123825</xdr:colOff>
      <xdr:row>14</xdr:row>
      <xdr:rowOff>142875</xdr:rowOff>
    </xdr:to>
    <xdr:sp>
      <xdr:nvSpPr>
        <xdr:cNvPr id="164" name="AutoShape 228"/>
        <xdr:cNvSpPr>
          <a:spLocks/>
        </xdr:cNvSpPr>
      </xdr:nvSpPr>
      <xdr:spPr>
        <a:xfrm>
          <a:off x="800100" y="31337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12</xdr:row>
      <xdr:rowOff>76200</xdr:rowOff>
    </xdr:from>
    <xdr:to>
      <xdr:col>1</xdr:col>
      <xdr:colOff>123825</xdr:colOff>
      <xdr:row>14</xdr:row>
      <xdr:rowOff>142875</xdr:rowOff>
    </xdr:to>
    <xdr:sp>
      <xdr:nvSpPr>
        <xdr:cNvPr id="165" name="AutoShape 229"/>
        <xdr:cNvSpPr>
          <a:spLocks/>
        </xdr:cNvSpPr>
      </xdr:nvSpPr>
      <xdr:spPr>
        <a:xfrm>
          <a:off x="800100" y="31337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12</xdr:row>
      <xdr:rowOff>76200</xdr:rowOff>
    </xdr:from>
    <xdr:to>
      <xdr:col>1</xdr:col>
      <xdr:colOff>123825</xdr:colOff>
      <xdr:row>14</xdr:row>
      <xdr:rowOff>142875</xdr:rowOff>
    </xdr:to>
    <xdr:sp>
      <xdr:nvSpPr>
        <xdr:cNvPr id="166" name="AutoShape 230"/>
        <xdr:cNvSpPr>
          <a:spLocks/>
        </xdr:cNvSpPr>
      </xdr:nvSpPr>
      <xdr:spPr>
        <a:xfrm>
          <a:off x="800100" y="31337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12</xdr:row>
      <xdr:rowOff>76200</xdr:rowOff>
    </xdr:from>
    <xdr:to>
      <xdr:col>1</xdr:col>
      <xdr:colOff>123825</xdr:colOff>
      <xdr:row>14</xdr:row>
      <xdr:rowOff>142875</xdr:rowOff>
    </xdr:to>
    <xdr:sp>
      <xdr:nvSpPr>
        <xdr:cNvPr id="167" name="AutoShape 231"/>
        <xdr:cNvSpPr>
          <a:spLocks/>
        </xdr:cNvSpPr>
      </xdr:nvSpPr>
      <xdr:spPr>
        <a:xfrm>
          <a:off x="800100" y="31337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12</xdr:row>
      <xdr:rowOff>76200</xdr:rowOff>
    </xdr:from>
    <xdr:to>
      <xdr:col>1</xdr:col>
      <xdr:colOff>123825</xdr:colOff>
      <xdr:row>14</xdr:row>
      <xdr:rowOff>142875</xdr:rowOff>
    </xdr:to>
    <xdr:sp>
      <xdr:nvSpPr>
        <xdr:cNvPr id="168" name="AutoShape 232"/>
        <xdr:cNvSpPr>
          <a:spLocks/>
        </xdr:cNvSpPr>
      </xdr:nvSpPr>
      <xdr:spPr>
        <a:xfrm>
          <a:off x="800100" y="31337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12</xdr:row>
      <xdr:rowOff>76200</xdr:rowOff>
    </xdr:from>
    <xdr:to>
      <xdr:col>1</xdr:col>
      <xdr:colOff>123825</xdr:colOff>
      <xdr:row>14</xdr:row>
      <xdr:rowOff>142875</xdr:rowOff>
    </xdr:to>
    <xdr:sp>
      <xdr:nvSpPr>
        <xdr:cNvPr id="169" name="AutoShape 233"/>
        <xdr:cNvSpPr>
          <a:spLocks/>
        </xdr:cNvSpPr>
      </xdr:nvSpPr>
      <xdr:spPr>
        <a:xfrm>
          <a:off x="800100" y="31337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76200</xdr:rowOff>
    </xdr:from>
    <xdr:to>
      <xdr:col>1</xdr:col>
      <xdr:colOff>123825</xdr:colOff>
      <xdr:row>17</xdr:row>
      <xdr:rowOff>142875</xdr:rowOff>
    </xdr:to>
    <xdr:sp>
      <xdr:nvSpPr>
        <xdr:cNvPr id="170" name="AutoShape 234"/>
        <xdr:cNvSpPr>
          <a:spLocks/>
        </xdr:cNvSpPr>
      </xdr:nvSpPr>
      <xdr:spPr>
        <a:xfrm>
          <a:off x="800100" y="38195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76200</xdr:rowOff>
    </xdr:from>
    <xdr:to>
      <xdr:col>1</xdr:col>
      <xdr:colOff>123825</xdr:colOff>
      <xdr:row>17</xdr:row>
      <xdr:rowOff>142875</xdr:rowOff>
    </xdr:to>
    <xdr:sp>
      <xdr:nvSpPr>
        <xdr:cNvPr id="171" name="AutoShape 235"/>
        <xdr:cNvSpPr>
          <a:spLocks/>
        </xdr:cNvSpPr>
      </xdr:nvSpPr>
      <xdr:spPr>
        <a:xfrm>
          <a:off x="800100" y="38195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76200</xdr:rowOff>
    </xdr:from>
    <xdr:to>
      <xdr:col>1</xdr:col>
      <xdr:colOff>123825</xdr:colOff>
      <xdr:row>17</xdr:row>
      <xdr:rowOff>142875</xdr:rowOff>
    </xdr:to>
    <xdr:sp>
      <xdr:nvSpPr>
        <xdr:cNvPr id="172" name="AutoShape 236"/>
        <xdr:cNvSpPr>
          <a:spLocks/>
        </xdr:cNvSpPr>
      </xdr:nvSpPr>
      <xdr:spPr>
        <a:xfrm>
          <a:off x="800100" y="38195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76200</xdr:rowOff>
    </xdr:from>
    <xdr:to>
      <xdr:col>1</xdr:col>
      <xdr:colOff>123825</xdr:colOff>
      <xdr:row>17</xdr:row>
      <xdr:rowOff>142875</xdr:rowOff>
    </xdr:to>
    <xdr:sp>
      <xdr:nvSpPr>
        <xdr:cNvPr id="173" name="AutoShape 237"/>
        <xdr:cNvSpPr>
          <a:spLocks/>
        </xdr:cNvSpPr>
      </xdr:nvSpPr>
      <xdr:spPr>
        <a:xfrm>
          <a:off x="800100" y="38195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76200</xdr:rowOff>
    </xdr:from>
    <xdr:to>
      <xdr:col>1</xdr:col>
      <xdr:colOff>123825</xdr:colOff>
      <xdr:row>17</xdr:row>
      <xdr:rowOff>142875</xdr:rowOff>
    </xdr:to>
    <xdr:sp>
      <xdr:nvSpPr>
        <xdr:cNvPr id="174" name="AutoShape 238"/>
        <xdr:cNvSpPr>
          <a:spLocks/>
        </xdr:cNvSpPr>
      </xdr:nvSpPr>
      <xdr:spPr>
        <a:xfrm>
          <a:off x="800100" y="38195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76200</xdr:rowOff>
    </xdr:from>
    <xdr:to>
      <xdr:col>1</xdr:col>
      <xdr:colOff>123825</xdr:colOff>
      <xdr:row>17</xdr:row>
      <xdr:rowOff>142875</xdr:rowOff>
    </xdr:to>
    <xdr:sp>
      <xdr:nvSpPr>
        <xdr:cNvPr id="175" name="AutoShape 239"/>
        <xdr:cNvSpPr>
          <a:spLocks/>
        </xdr:cNvSpPr>
      </xdr:nvSpPr>
      <xdr:spPr>
        <a:xfrm>
          <a:off x="800100" y="38195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76200</xdr:rowOff>
    </xdr:from>
    <xdr:to>
      <xdr:col>1</xdr:col>
      <xdr:colOff>123825</xdr:colOff>
      <xdr:row>17</xdr:row>
      <xdr:rowOff>142875</xdr:rowOff>
    </xdr:to>
    <xdr:sp>
      <xdr:nvSpPr>
        <xdr:cNvPr id="176" name="AutoShape 240"/>
        <xdr:cNvSpPr>
          <a:spLocks/>
        </xdr:cNvSpPr>
      </xdr:nvSpPr>
      <xdr:spPr>
        <a:xfrm>
          <a:off x="800100" y="38195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76200</xdr:rowOff>
    </xdr:from>
    <xdr:to>
      <xdr:col>1</xdr:col>
      <xdr:colOff>123825</xdr:colOff>
      <xdr:row>17</xdr:row>
      <xdr:rowOff>142875</xdr:rowOff>
    </xdr:to>
    <xdr:sp>
      <xdr:nvSpPr>
        <xdr:cNvPr id="177" name="AutoShape 241"/>
        <xdr:cNvSpPr>
          <a:spLocks/>
        </xdr:cNvSpPr>
      </xdr:nvSpPr>
      <xdr:spPr>
        <a:xfrm>
          <a:off x="800100" y="38195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18</xdr:row>
      <xdr:rowOff>76200</xdr:rowOff>
    </xdr:from>
    <xdr:to>
      <xdr:col>1</xdr:col>
      <xdr:colOff>123825</xdr:colOff>
      <xdr:row>20</xdr:row>
      <xdr:rowOff>142875</xdr:rowOff>
    </xdr:to>
    <xdr:sp>
      <xdr:nvSpPr>
        <xdr:cNvPr id="178" name="AutoShape 242"/>
        <xdr:cNvSpPr>
          <a:spLocks/>
        </xdr:cNvSpPr>
      </xdr:nvSpPr>
      <xdr:spPr>
        <a:xfrm>
          <a:off x="800100" y="45053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18</xdr:row>
      <xdr:rowOff>76200</xdr:rowOff>
    </xdr:from>
    <xdr:to>
      <xdr:col>1</xdr:col>
      <xdr:colOff>123825</xdr:colOff>
      <xdr:row>20</xdr:row>
      <xdr:rowOff>142875</xdr:rowOff>
    </xdr:to>
    <xdr:sp>
      <xdr:nvSpPr>
        <xdr:cNvPr id="179" name="AutoShape 243"/>
        <xdr:cNvSpPr>
          <a:spLocks/>
        </xdr:cNvSpPr>
      </xdr:nvSpPr>
      <xdr:spPr>
        <a:xfrm>
          <a:off x="800100" y="45053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18</xdr:row>
      <xdr:rowOff>76200</xdr:rowOff>
    </xdr:from>
    <xdr:to>
      <xdr:col>1</xdr:col>
      <xdr:colOff>123825</xdr:colOff>
      <xdr:row>20</xdr:row>
      <xdr:rowOff>142875</xdr:rowOff>
    </xdr:to>
    <xdr:sp>
      <xdr:nvSpPr>
        <xdr:cNvPr id="180" name="AutoShape 244"/>
        <xdr:cNvSpPr>
          <a:spLocks/>
        </xdr:cNvSpPr>
      </xdr:nvSpPr>
      <xdr:spPr>
        <a:xfrm>
          <a:off x="800100" y="45053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18</xdr:row>
      <xdr:rowOff>76200</xdr:rowOff>
    </xdr:from>
    <xdr:to>
      <xdr:col>1</xdr:col>
      <xdr:colOff>123825</xdr:colOff>
      <xdr:row>20</xdr:row>
      <xdr:rowOff>142875</xdr:rowOff>
    </xdr:to>
    <xdr:sp>
      <xdr:nvSpPr>
        <xdr:cNvPr id="181" name="AutoShape 245"/>
        <xdr:cNvSpPr>
          <a:spLocks/>
        </xdr:cNvSpPr>
      </xdr:nvSpPr>
      <xdr:spPr>
        <a:xfrm>
          <a:off x="800100" y="45053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18</xdr:row>
      <xdr:rowOff>76200</xdr:rowOff>
    </xdr:from>
    <xdr:to>
      <xdr:col>1</xdr:col>
      <xdr:colOff>123825</xdr:colOff>
      <xdr:row>20</xdr:row>
      <xdr:rowOff>142875</xdr:rowOff>
    </xdr:to>
    <xdr:sp>
      <xdr:nvSpPr>
        <xdr:cNvPr id="182" name="AutoShape 246"/>
        <xdr:cNvSpPr>
          <a:spLocks/>
        </xdr:cNvSpPr>
      </xdr:nvSpPr>
      <xdr:spPr>
        <a:xfrm>
          <a:off x="800100" y="45053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18</xdr:row>
      <xdr:rowOff>76200</xdr:rowOff>
    </xdr:from>
    <xdr:to>
      <xdr:col>1</xdr:col>
      <xdr:colOff>123825</xdr:colOff>
      <xdr:row>20</xdr:row>
      <xdr:rowOff>142875</xdr:rowOff>
    </xdr:to>
    <xdr:sp>
      <xdr:nvSpPr>
        <xdr:cNvPr id="183" name="AutoShape 247"/>
        <xdr:cNvSpPr>
          <a:spLocks/>
        </xdr:cNvSpPr>
      </xdr:nvSpPr>
      <xdr:spPr>
        <a:xfrm>
          <a:off x="800100" y="45053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18</xdr:row>
      <xdr:rowOff>76200</xdr:rowOff>
    </xdr:from>
    <xdr:to>
      <xdr:col>1</xdr:col>
      <xdr:colOff>123825</xdr:colOff>
      <xdr:row>20</xdr:row>
      <xdr:rowOff>142875</xdr:rowOff>
    </xdr:to>
    <xdr:sp>
      <xdr:nvSpPr>
        <xdr:cNvPr id="184" name="AutoShape 248"/>
        <xdr:cNvSpPr>
          <a:spLocks/>
        </xdr:cNvSpPr>
      </xdr:nvSpPr>
      <xdr:spPr>
        <a:xfrm>
          <a:off x="800100" y="45053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18</xdr:row>
      <xdr:rowOff>76200</xdr:rowOff>
    </xdr:from>
    <xdr:to>
      <xdr:col>1</xdr:col>
      <xdr:colOff>123825</xdr:colOff>
      <xdr:row>20</xdr:row>
      <xdr:rowOff>142875</xdr:rowOff>
    </xdr:to>
    <xdr:sp>
      <xdr:nvSpPr>
        <xdr:cNvPr id="185" name="AutoShape 249"/>
        <xdr:cNvSpPr>
          <a:spLocks/>
        </xdr:cNvSpPr>
      </xdr:nvSpPr>
      <xdr:spPr>
        <a:xfrm>
          <a:off x="800100" y="45053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18</xdr:row>
      <xdr:rowOff>76200</xdr:rowOff>
    </xdr:from>
    <xdr:to>
      <xdr:col>1</xdr:col>
      <xdr:colOff>123825</xdr:colOff>
      <xdr:row>20</xdr:row>
      <xdr:rowOff>142875</xdr:rowOff>
    </xdr:to>
    <xdr:sp>
      <xdr:nvSpPr>
        <xdr:cNvPr id="186" name="AutoShape 250"/>
        <xdr:cNvSpPr>
          <a:spLocks/>
        </xdr:cNvSpPr>
      </xdr:nvSpPr>
      <xdr:spPr>
        <a:xfrm>
          <a:off x="800100" y="45053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18</xdr:row>
      <xdr:rowOff>76200</xdr:rowOff>
    </xdr:from>
    <xdr:to>
      <xdr:col>1</xdr:col>
      <xdr:colOff>123825</xdr:colOff>
      <xdr:row>20</xdr:row>
      <xdr:rowOff>142875</xdr:rowOff>
    </xdr:to>
    <xdr:sp>
      <xdr:nvSpPr>
        <xdr:cNvPr id="187" name="AutoShape 251"/>
        <xdr:cNvSpPr>
          <a:spLocks/>
        </xdr:cNvSpPr>
      </xdr:nvSpPr>
      <xdr:spPr>
        <a:xfrm>
          <a:off x="800100" y="45053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21</xdr:row>
      <xdr:rowOff>76200</xdr:rowOff>
    </xdr:from>
    <xdr:to>
      <xdr:col>1</xdr:col>
      <xdr:colOff>123825</xdr:colOff>
      <xdr:row>23</xdr:row>
      <xdr:rowOff>142875</xdr:rowOff>
    </xdr:to>
    <xdr:sp>
      <xdr:nvSpPr>
        <xdr:cNvPr id="188" name="AutoShape 252"/>
        <xdr:cNvSpPr>
          <a:spLocks/>
        </xdr:cNvSpPr>
      </xdr:nvSpPr>
      <xdr:spPr>
        <a:xfrm>
          <a:off x="800100" y="51911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21</xdr:row>
      <xdr:rowOff>76200</xdr:rowOff>
    </xdr:from>
    <xdr:to>
      <xdr:col>1</xdr:col>
      <xdr:colOff>123825</xdr:colOff>
      <xdr:row>23</xdr:row>
      <xdr:rowOff>142875</xdr:rowOff>
    </xdr:to>
    <xdr:sp>
      <xdr:nvSpPr>
        <xdr:cNvPr id="189" name="AutoShape 253"/>
        <xdr:cNvSpPr>
          <a:spLocks/>
        </xdr:cNvSpPr>
      </xdr:nvSpPr>
      <xdr:spPr>
        <a:xfrm>
          <a:off x="800100" y="51911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21</xdr:row>
      <xdr:rowOff>76200</xdr:rowOff>
    </xdr:from>
    <xdr:to>
      <xdr:col>1</xdr:col>
      <xdr:colOff>123825</xdr:colOff>
      <xdr:row>23</xdr:row>
      <xdr:rowOff>142875</xdr:rowOff>
    </xdr:to>
    <xdr:sp>
      <xdr:nvSpPr>
        <xdr:cNvPr id="190" name="AutoShape 254"/>
        <xdr:cNvSpPr>
          <a:spLocks/>
        </xdr:cNvSpPr>
      </xdr:nvSpPr>
      <xdr:spPr>
        <a:xfrm>
          <a:off x="800100" y="51911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21</xdr:row>
      <xdr:rowOff>76200</xdr:rowOff>
    </xdr:from>
    <xdr:to>
      <xdr:col>1</xdr:col>
      <xdr:colOff>123825</xdr:colOff>
      <xdr:row>23</xdr:row>
      <xdr:rowOff>142875</xdr:rowOff>
    </xdr:to>
    <xdr:sp>
      <xdr:nvSpPr>
        <xdr:cNvPr id="191" name="AutoShape 255"/>
        <xdr:cNvSpPr>
          <a:spLocks/>
        </xdr:cNvSpPr>
      </xdr:nvSpPr>
      <xdr:spPr>
        <a:xfrm>
          <a:off x="800100" y="51911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21</xdr:row>
      <xdr:rowOff>76200</xdr:rowOff>
    </xdr:from>
    <xdr:to>
      <xdr:col>1</xdr:col>
      <xdr:colOff>123825</xdr:colOff>
      <xdr:row>23</xdr:row>
      <xdr:rowOff>142875</xdr:rowOff>
    </xdr:to>
    <xdr:sp>
      <xdr:nvSpPr>
        <xdr:cNvPr id="192" name="AutoShape 256"/>
        <xdr:cNvSpPr>
          <a:spLocks/>
        </xdr:cNvSpPr>
      </xdr:nvSpPr>
      <xdr:spPr>
        <a:xfrm>
          <a:off x="800100" y="51911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21</xdr:row>
      <xdr:rowOff>76200</xdr:rowOff>
    </xdr:from>
    <xdr:to>
      <xdr:col>1</xdr:col>
      <xdr:colOff>123825</xdr:colOff>
      <xdr:row>23</xdr:row>
      <xdr:rowOff>142875</xdr:rowOff>
    </xdr:to>
    <xdr:sp>
      <xdr:nvSpPr>
        <xdr:cNvPr id="193" name="AutoShape 257"/>
        <xdr:cNvSpPr>
          <a:spLocks/>
        </xdr:cNvSpPr>
      </xdr:nvSpPr>
      <xdr:spPr>
        <a:xfrm>
          <a:off x="800100" y="51911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21</xdr:row>
      <xdr:rowOff>76200</xdr:rowOff>
    </xdr:from>
    <xdr:to>
      <xdr:col>1</xdr:col>
      <xdr:colOff>123825</xdr:colOff>
      <xdr:row>23</xdr:row>
      <xdr:rowOff>142875</xdr:rowOff>
    </xdr:to>
    <xdr:sp>
      <xdr:nvSpPr>
        <xdr:cNvPr id="194" name="AutoShape 258"/>
        <xdr:cNvSpPr>
          <a:spLocks/>
        </xdr:cNvSpPr>
      </xdr:nvSpPr>
      <xdr:spPr>
        <a:xfrm>
          <a:off x="800100" y="51911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21</xdr:row>
      <xdr:rowOff>76200</xdr:rowOff>
    </xdr:from>
    <xdr:to>
      <xdr:col>1</xdr:col>
      <xdr:colOff>123825</xdr:colOff>
      <xdr:row>23</xdr:row>
      <xdr:rowOff>142875</xdr:rowOff>
    </xdr:to>
    <xdr:sp>
      <xdr:nvSpPr>
        <xdr:cNvPr id="195" name="AutoShape 259"/>
        <xdr:cNvSpPr>
          <a:spLocks/>
        </xdr:cNvSpPr>
      </xdr:nvSpPr>
      <xdr:spPr>
        <a:xfrm>
          <a:off x="800100" y="51911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21</xdr:row>
      <xdr:rowOff>76200</xdr:rowOff>
    </xdr:from>
    <xdr:to>
      <xdr:col>1</xdr:col>
      <xdr:colOff>123825</xdr:colOff>
      <xdr:row>23</xdr:row>
      <xdr:rowOff>142875</xdr:rowOff>
    </xdr:to>
    <xdr:sp>
      <xdr:nvSpPr>
        <xdr:cNvPr id="196" name="AutoShape 260"/>
        <xdr:cNvSpPr>
          <a:spLocks/>
        </xdr:cNvSpPr>
      </xdr:nvSpPr>
      <xdr:spPr>
        <a:xfrm>
          <a:off x="800100" y="51911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21</xdr:row>
      <xdr:rowOff>76200</xdr:rowOff>
    </xdr:from>
    <xdr:to>
      <xdr:col>1</xdr:col>
      <xdr:colOff>123825</xdr:colOff>
      <xdr:row>23</xdr:row>
      <xdr:rowOff>142875</xdr:rowOff>
    </xdr:to>
    <xdr:sp>
      <xdr:nvSpPr>
        <xdr:cNvPr id="197" name="AutoShape 261"/>
        <xdr:cNvSpPr>
          <a:spLocks/>
        </xdr:cNvSpPr>
      </xdr:nvSpPr>
      <xdr:spPr>
        <a:xfrm>
          <a:off x="800100" y="51911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27</xdr:row>
      <xdr:rowOff>76200</xdr:rowOff>
    </xdr:from>
    <xdr:to>
      <xdr:col>1</xdr:col>
      <xdr:colOff>123825</xdr:colOff>
      <xdr:row>29</xdr:row>
      <xdr:rowOff>142875</xdr:rowOff>
    </xdr:to>
    <xdr:sp>
      <xdr:nvSpPr>
        <xdr:cNvPr id="198" name="AutoShape 262"/>
        <xdr:cNvSpPr>
          <a:spLocks/>
        </xdr:cNvSpPr>
      </xdr:nvSpPr>
      <xdr:spPr>
        <a:xfrm>
          <a:off x="800100" y="65627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27</xdr:row>
      <xdr:rowOff>76200</xdr:rowOff>
    </xdr:from>
    <xdr:to>
      <xdr:col>1</xdr:col>
      <xdr:colOff>123825</xdr:colOff>
      <xdr:row>29</xdr:row>
      <xdr:rowOff>142875</xdr:rowOff>
    </xdr:to>
    <xdr:sp>
      <xdr:nvSpPr>
        <xdr:cNvPr id="199" name="AutoShape 263"/>
        <xdr:cNvSpPr>
          <a:spLocks/>
        </xdr:cNvSpPr>
      </xdr:nvSpPr>
      <xdr:spPr>
        <a:xfrm>
          <a:off x="800100" y="65627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27</xdr:row>
      <xdr:rowOff>76200</xdr:rowOff>
    </xdr:from>
    <xdr:to>
      <xdr:col>1</xdr:col>
      <xdr:colOff>123825</xdr:colOff>
      <xdr:row>29</xdr:row>
      <xdr:rowOff>142875</xdr:rowOff>
    </xdr:to>
    <xdr:sp>
      <xdr:nvSpPr>
        <xdr:cNvPr id="200" name="AutoShape 264"/>
        <xdr:cNvSpPr>
          <a:spLocks/>
        </xdr:cNvSpPr>
      </xdr:nvSpPr>
      <xdr:spPr>
        <a:xfrm>
          <a:off x="800100" y="65627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27</xdr:row>
      <xdr:rowOff>76200</xdr:rowOff>
    </xdr:from>
    <xdr:to>
      <xdr:col>1</xdr:col>
      <xdr:colOff>123825</xdr:colOff>
      <xdr:row>29</xdr:row>
      <xdr:rowOff>142875</xdr:rowOff>
    </xdr:to>
    <xdr:sp>
      <xdr:nvSpPr>
        <xdr:cNvPr id="201" name="AutoShape 265"/>
        <xdr:cNvSpPr>
          <a:spLocks/>
        </xdr:cNvSpPr>
      </xdr:nvSpPr>
      <xdr:spPr>
        <a:xfrm>
          <a:off x="800100" y="65627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27</xdr:row>
      <xdr:rowOff>76200</xdr:rowOff>
    </xdr:from>
    <xdr:to>
      <xdr:col>1</xdr:col>
      <xdr:colOff>123825</xdr:colOff>
      <xdr:row>29</xdr:row>
      <xdr:rowOff>142875</xdr:rowOff>
    </xdr:to>
    <xdr:sp>
      <xdr:nvSpPr>
        <xdr:cNvPr id="202" name="AutoShape 266"/>
        <xdr:cNvSpPr>
          <a:spLocks/>
        </xdr:cNvSpPr>
      </xdr:nvSpPr>
      <xdr:spPr>
        <a:xfrm>
          <a:off x="800100" y="65627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27</xdr:row>
      <xdr:rowOff>76200</xdr:rowOff>
    </xdr:from>
    <xdr:to>
      <xdr:col>1</xdr:col>
      <xdr:colOff>123825</xdr:colOff>
      <xdr:row>29</xdr:row>
      <xdr:rowOff>142875</xdr:rowOff>
    </xdr:to>
    <xdr:sp>
      <xdr:nvSpPr>
        <xdr:cNvPr id="203" name="AutoShape 267"/>
        <xdr:cNvSpPr>
          <a:spLocks/>
        </xdr:cNvSpPr>
      </xdr:nvSpPr>
      <xdr:spPr>
        <a:xfrm>
          <a:off x="800100" y="65627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27</xdr:row>
      <xdr:rowOff>76200</xdr:rowOff>
    </xdr:from>
    <xdr:to>
      <xdr:col>1</xdr:col>
      <xdr:colOff>123825</xdr:colOff>
      <xdr:row>29</xdr:row>
      <xdr:rowOff>142875</xdr:rowOff>
    </xdr:to>
    <xdr:sp>
      <xdr:nvSpPr>
        <xdr:cNvPr id="204" name="AutoShape 268"/>
        <xdr:cNvSpPr>
          <a:spLocks/>
        </xdr:cNvSpPr>
      </xdr:nvSpPr>
      <xdr:spPr>
        <a:xfrm>
          <a:off x="800100" y="65627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27</xdr:row>
      <xdr:rowOff>76200</xdr:rowOff>
    </xdr:from>
    <xdr:to>
      <xdr:col>1</xdr:col>
      <xdr:colOff>123825</xdr:colOff>
      <xdr:row>29</xdr:row>
      <xdr:rowOff>142875</xdr:rowOff>
    </xdr:to>
    <xdr:sp>
      <xdr:nvSpPr>
        <xdr:cNvPr id="205" name="AutoShape 269"/>
        <xdr:cNvSpPr>
          <a:spLocks/>
        </xdr:cNvSpPr>
      </xdr:nvSpPr>
      <xdr:spPr>
        <a:xfrm>
          <a:off x="800100" y="65627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27</xdr:row>
      <xdr:rowOff>76200</xdr:rowOff>
    </xdr:from>
    <xdr:to>
      <xdr:col>1</xdr:col>
      <xdr:colOff>123825</xdr:colOff>
      <xdr:row>29</xdr:row>
      <xdr:rowOff>142875</xdr:rowOff>
    </xdr:to>
    <xdr:sp>
      <xdr:nvSpPr>
        <xdr:cNvPr id="206" name="AutoShape 270"/>
        <xdr:cNvSpPr>
          <a:spLocks/>
        </xdr:cNvSpPr>
      </xdr:nvSpPr>
      <xdr:spPr>
        <a:xfrm>
          <a:off x="800100" y="65627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27</xdr:row>
      <xdr:rowOff>76200</xdr:rowOff>
    </xdr:from>
    <xdr:to>
      <xdr:col>1</xdr:col>
      <xdr:colOff>123825</xdr:colOff>
      <xdr:row>29</xdr:row>
      <xdr:rowOff>142875</xdr:rowOff>
    </xdr:to>
    <xdr:sp>
      <xdr:nvSpPr>
        <xdr:cNvPr id="207" name="AutoShape 271"/>
        <xdr:cNvSpPr>
          <a:spLocks/>
        </xdr:cNvSpPr>
      </xdr:nvSpPr>
      <xdr:spPr>
        <a:xfrm>
          <a:off x="800100" y="65627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24</xdr:row>
      <xdr:rowOff>76200</xdr:rowOff>
    </xdr:from>
    <xdr:to>
      <xdr:col>1</xdr:col>
      <xdr:colOff>123825</xdr:colOff>
      <xdr:row>26</xdr:row>
      <xdr:rowOff>142875</xdr:rowOff>
    </xdr:to>
    <xdr:sp>
      <xdr:nvSpPr>
        <xdr:cNvPr id="208" name="AutoShape 272"/>
        <xdr:cNvSpPr>
          <a:spLocks/>
        </xdr:cNvSpPr>
      </xdr:nvSpPr>
      <xdr:spPr>
        <a:xfrm>
          <a:off x="800100" y="58769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24</xdr:row>
      <xdr:rowOff>76200</xdr:rowOff>
    </xdr:from>
    <xdr:to>
      <xdr:col>1</xdr:col>
      <xdr:colOff>123825</xdr:colOff>
      <xdr:row>26</xdr:row>
      <xdr:rowOff>142875</xdr:rowOff>
    </xdr:to>
    <xdr:sp>
      <xdr:nvSpPr>
        <xdr:cNvPr id="209" name="AutoShape 273"/>
        <xdr:cNvSpPr>
          <a:spLocks/>
        </xdr:cNvSpPr>
      </xdr:nvSpPr>
      <xdr:spPr>
        <a:xfrm>
          <a:off x="800100" y="58769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24</xdr:row>
      <xdr:rowOff>76200</xdr:rowOff>
    </xdr:from>
    <xdr:to>
      <xdr:col>1</xdr:col>
      <xdr:colOff>123825</xdr:colOff>
      <xdr:row>26</xdr:row>
      <xdr:rowOff>142875</xdr:rowOff>
    </xdr:to>
    <xdr:sp>
      <xdr:nvSpPr>
        <xdr:cNvPr id="210" name="AutoShape 274"/>
        <xdr:cNvSpPr>
          <a:spLocks/>
        </xdr:cNvSpPr>
      </xdr:nvSpPr>
      <xdr:spPr>
        <a:xfrm>
          <a:off x="800100" y="58769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24</xdr:row>
      <xdr:rowOff>76200</xdr:rowOff>
    </xdr:from>
    <xdr:to>
      <xdr:col>1</xdr:col>
      <xdr:colOff>123825</xdr:colOff>
      <xdr:row>26</xdr:row>
      <xdr:rowOff>142875</xdr:rowOff>
    </xdr:to>
    <xdr:sp>
      <xdr:nvSpPr>
        <xdr:cNvPr id="211" name="AutoShape 275"/>
        <xdr:cNvSpPr>
          <a:spLocks/>
        </xdr:cNvSpPr>
      </xdr:nvSpPr>
      <xdr:spPr>
        <a:xfrm>
          <a:off x="800100" y="58769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24</xdr:row>
      <xdr:rowOff>76200</xdr:rowOff>
    </xdr:from>
    <xdr:to>
      <xdr:col>1</xdr:col>
      <xdr:colOff>123825</xdr:colOff>
      <xdr:row>26</xdr:row>
      <xdr:rowOff>142875</xdr:rowOff>
    </xdr:to>
    <xdr:sp>
      <xdr:nvSpPr>
        <xdr:cNvPr id="212" name="AutoShape 276"/>
        <xdr:cNvSpPr>
          <a:spLocks/>
        </xdr:cNvSpPr>
      </xdr:nvSpPr>
      <xdr:spPr>
        <a:xfrm>
          <a:off x="800100" y="58769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24</xdr:row>
      <xdr:rowOff>76200</xdr:rowOff>
    </xdr:from>
    <xdr:to>
      <xdr:col>1</xdr:col>
      <xdr:colOff>123825</xdr:colOff>
      <xdr:row>26</xdr:row>
      <xdr:rowOff>142875</xdr:rowOff>
    </xdr:to>
    <xdr:sp>
      <xdr:nvSpPr>
        <xdr:cNvPr id="213" name="AutoShape 277"/>
        <xdr:cNvSpPr>
          <a:spLocks/>
        </xdr:cNvSpPr>
      </xdr:nvSpPr>
      <xdr:spPr>
        <a:xfrm>
          <a:off x="800100" y="58769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24</xdr:row>
      <xdr:rowOff>76200</xdr:rowOff>
    </xdr:from>
    <xdr:to>
      <xdr:col>1</xdr:col>
      <xdr:colOff>123825</xdr:colOff>
      <xdr:row>26</xdr:row>
      <xdr:rowOff>142875</xdr:rowOff>
    </xdr:to>
    <xdr:sp>
      <xdr:nvSpPr>
        <xdr:cNvPr id="214" name="AutoShape 278"/>
        <xdr:cNvSpPr>
          <a:spLocks/>
        </xdr:cNvSpPr>
      </xdr:nvSpPr>
      <xdr:spPr>
        <a:xfrm>
          <a:off x="800100" y="58769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24</xdr:row>
      <xdr:rowOff>76200</xdr:rowOff>
    </xdr:from>
    <xdr:to>
      <xdr:col>1</xdr:col>
      <xdr:colOff>123825</xdr:colOff>
      <xdr:row>26</xdr:row>
      <xdr:rowOff>142875</xdr:rowOff>
    </xdr:to>
    <xdr:sp>
      <xdr:nvSpPr>
        <xdr:cNvPr id="215" name="AutoShape 279"/>
        <xdr:cNvSpPr>
          <a:spLocks/>
        </xdr:cNvSpPr>
      </xdr:nvSpPr>
      <xdr:spPr>
        <a:xfrm>
          <a:off x="800100" y="58769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24</xdr:row>
      <xdr:rowOff>76200</xdr:rowOff>
    </xdr:from>
    <xdr:to>
      <xdr:col>1</xdr:col>
      <xdr:colOff>123825</xdr:colOff>
      <xdr:row>26</xdr:row>
      <xdr:rowOff>142875</xdr:rowOff>
    </xdr:to>
    <xdr:sp>
      <xdr:nvSpPr>
        <xdr:cNvPr id="216" name="AutoShape 280"/>
        <xdr:cNvSpPr>
          <a:spLocks/>
        </xdr:cNvSpPr>
      </xdr:nvSpPr>
      <xdr:spPr>
        <a:xfrm>
          <a:off x="800100" y="58769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24</xdr:row>
      <xdr:rowOff>76200</xdr:rowOff>
    </xdr:from>
    <xdr:to>
      <xdr:col>1</xdr:col>
      <xdr:colOff>123825</xdr:colOff>
      <xdr:row>26</xdr:row>
      <xdr:rowOff>142875</xdr:rowOff>
    </xdr:to>
    <xdr:sp>
      <xdr:nvSpPr>
        <xdr:cNvPr id="217" name="AutoShape 281"/>
        <xdr:cNvSpPr>
          <a:spLocks/>
        </xdr:cNvSpPr>
      </xdr:nvSpPr>
      <xdr:spPr>
        <a:xfrm>
          <a:off x="800100" y="58769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30</xdr:row>
      <xdr:rowOff>76200</xdr:rowOff>
    </xdr:from>
    <xdr:to>
      <xdr:col>1</xdr:col>
      <xdr:colOff>123825</xdr:colOff>
      <xdr:row>32</xdr:row>
      <xdr:rowOff>142875</xdr:rowOff>
    </xdr:to>
    <xdr:sp>
      <xdr:nvSpPr>
        <xdr:cNvPr id="218" name="AutoShape 150"/>
        <xdr:cNvSpPr>
          <a:spLocks/>
        </xdr:cNvSpPr>
      </xdr:nvSpPr>
      <xdr:spPr>
        <a:xfrm>
          <a:off x="800100" y="72485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30</xdr:row>
      <xdr:rowOff>76200</xdr:rowOff>
    </xdr:from>
    <xdr:to>
      <xdr:col>1</xdr:col>
      <xdr:colOff>123825</xdr:colOff>
      <xdr:row>32</xdr:row>
      <xdr:rowOff>142875</xdr:rowOff>
    </xdr:to>
    <xdr:sp>
      <xdr:nvSpPr>
        <xdr:cNvPr id="219" name="AutoShape 151"/>
        <xdr:cNvSpPr>
          <a:spLocks/>
        </xdr:cNvSpPr>
      </xdr:nvSpPr>
      <xdr:spPr>
        <a:xfrm>
          <a:off x="800100" y="72485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30</xdr:row>
      <xdr:rowOff>76200</xdr:rowOff>
    </xdr:from>
    <xdr:to>
      <xdr:col>1</xdr:col>
      <xdr:colOff>123825</xdr:colOff>
      <xdr:row>32</xdr:row>
      <xdr:rowOff>142875</xdr:rowOff>
    </xdr:to>
    <xdr:sp>
      <xdr:nvSpPr>
        <xdr:cNvPr id="220" name="AutoShape 152"/>
        <xdr:cNvSpPr>
          <a:spLocks/>
        </xdr:cNvSpPr>
      </xdr:nvSpPr>
      <xdr:spPr>
        <a:xfrm>
          <a:off x="800100" y="72485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30</xdr:row>
      <xdr:rowOff>76200</xdr:rowOff>
    </xdr:from>
    <xdr:to>
      <xdr:col>1</xdr:col>
      <xdr:colOff>123825</xdr:colOff>
      <xdr:row>32</xdr:row>
      <xdr:rowOff>142875</xdr:rowOff>
    </xdr:to>
    <xdr:sp>
      <xdr:nvSpPr>
        <xdr:cNvPr id="221" name="AutoShape 153"/>
        <xdr:cNvSpPr>
          <a:spLocks/>
        </xdr:cNvSpPr>
      </xdr:nvSpPr>
      <xdr:spPr>
        <a:xfrm>
          <a:off x="800100" y="72485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30</xdr:row>
      <xdr:rowOff>76200</xdr:rowOff>
    </xdr:from>
    <xdr:to>
      <xdr:col>1</xdr:col>
      <xdr:colOff>123825</xdr:colOff>
      <xdr:row>32</xdr:row>
      <xdr:rowOff>142875</xdr:rowOff>
    </xdr:to>
    <xdr:sp>
      <xdr:nvSpPr>
        <xdr:cNvPr id="222" name="AutoShape 154"/>
        <xdr:cNvSpPr>
          <a:spLocks/>
        </xdr:cNvSpPr>
      </xdr:nvSpPr>
      <xdr:spPr>
        <a:xfrm>
          <a:off x="800100" y="72485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30</xdr:row>
      <xdr:rowOff>76200</xdr:rowOff>
    </xdr:from>
    <xdr:to>
      <xdr:col>1</xdr:col>
      <xdr:colOff>123825</xdr:colOff>
      <xdr:row>32</xdr:row>
      <xdr:rowOff>142875</xdr:rowOff>
    </xdr:to>
    <xdr:sp>
      <xdr:nvSpPr>
        <xdr:cNvPr id="223" name="AutoShape 155"/>
        <xdr:cNvSpPr>
          <a:spLocks/>
        </xdr:cNvSpPr>
      </xdr:nvSpPr>
      <xdr:spPr>
        <a:xfrm>
          <a:off x="800100" y="72485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30</xdr:row>
      <xdr:rowOff>76200</xdr:rowOff>
    </xdr:from>
    <xdr:to>
      <xdr:col>1</xdr:col>
      <xdr:colOff>123825</xdr:colOff>
      <xdr:row>32</xdr:row>
      <xdr:rowOff>142875</xdr:rowOff>
    </xdr:to>
    <xdr:sp>
      <xdr:nvSpPr>
        <xdr:cNvPr id="224" name="AutoShape 156"/>
        <xdr:cNvSpPr>
          <a:spLocks/>
        </xdr:cNvSpPr>
      </xdr:nvSpPr>
      <xdr:spPr>
        <a:xfrm>
          <a:off x="800100" y="72485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30</xdr:row>
      <xdr:rowOff>76200</xdr:rowOff>
    </xdr:from>
    <xdr:to>
      <xdr:col>1</xdr:col>
      <xdr:colOff>123825</xdr:colOff>
      <xdr:row>32</xdr:row>
      <xdr:rowOff>142875</xdr:rowOff>
    </xdr:to>
    <xdr:sp>
      <xdr:nvSpPr>
        <xdr:cNvPr id="225" name="AutoShape 157"/>
        <xdr:cNvSpPr>
          <a:spLocks/>
        </xdr:cNvSpPr>
      </xdr:nvSpPr>
      <xdr:spPr>
        <a:xfrm>
          <a:off x="800100" y="72485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30</xdr:row>
      <xdr:rowOff>76200</xdr:rowOff>
    </xdr:from>
    <xdr:to>
      <xdr:col>1</xdr:col>
      <xdr:colOff>123825</xdr:colOff>
      <xdr:row>32</xdr:row>
      <xdr:rowOff>142875</xdr:rowOff>
    </xdr:to>
    <xdr:sp>
      <xdr:nvSpPr>
        <xdr:cNvPr id="226" name="AutoShape 158"/>
        <xdr:cNvSpPr>
          <a:spLocks/>
        </xdr:cNvSpPr>
      </xdr:nvSpPr>
      <xdr:spPr>
        <a:xfrm>
          <a:off x="800100" y="72485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30</xdr:row>
      <xdr:rowOff>76200</xdr:rowOff>
    </xdr:from>
    <xdr:to>
      <xdr:col>1</xdr:col>
      <xdr:colOff>123825</xdr:colOff>
      <xdr:row>32</xdr:row>
      <xdr:rowOff>142875</xdr:rowOff>
    </xdr:to>
    <xdr:sp>
      <xdr:nvSpPr>
        <xdr:cNvPr id="227" name="AutoShape 159"/>
        <xdr:cNvSpPr>
          <a:spLocks/>
        </xdr:cNvSpPr>
      </xdr:nvSpPr>
      <xdr:spPr>
        <a:xfrm>
          <a:off x="800100" y="72485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36</xdr:row>
      <xdr:rowOff>76200</xdr:rowOff>
    </xdr:from>
    <xdr:to>
      <xdr:col>1</xdr:col>
      <xdr:colOff>123825</xdr:colOff>
      <xdr:row>38</xdr:row>
      <xdr:rowOff>142875</xdr:rowOff>
    </xdr:to>
    <xdr:sp>
      <xdr:nvSpPr>
        <xdr:cNvPr id="228" name="AutoShape 150"/>
        <xdr:cNvSpPr>
          <a:spLocks/>
        </xdr:cNvSpPr>
      </xdr:nvSpPr>
      <xdr:spPr>
        <a:xfrm>
          <a:off x="800100" y="86201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36</xdr:row>
      <xdr:rowOff>76200</xdr:rowOff>
    </xdr:from>
    <xdr:to>
      <xdr:col>1</xdr:col>
      <xdr:colOff>123825</xdr:colOff>
      <xdr:row>38</xdr:row>
      <xdr:rowOff>142875</xdr:rowOff>
    </xdr:to>
    <xdr:sp>
      <xdr:nvSpPr>
        <xdr:cNvPr id="229" name="AutoShape 151"/>
        <xdr:cNvSpPr>
          <a:spLocks/>
        </xdr:cNvSpPr>
      </xdr:nvSpPr>
      <xdr:spPr>
        <a:xfrm>
          <a:off x="800100" y="86201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36</xdr:row>
      <xdr:rowOff>76200</xdr:rowOff>
    </xdr:from>
    <xdr:to>
      <xdr:col>1</xdr:col>
      <xdr:colOff>123825</xdr:colOff>
      <xdr:row>38</xdr:row>
      <xdr:rowOff>142875</xdr:rowOff>
    </xdr:to>
    <xdr:sp>
      <xdr:nvSpPr>
        <xdr:cNvPr id="230" name="AutoShape 152"/>
        <xdr:cNvSpPr>
          <a:spLocks/>
        </xdr:cNvSpPr>
      </xdr:nvSpPr>
      <xdr:spPr>
        <a:xfrm>
          <a:off x="800100" y="86201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36</xdr:row>
      <xdr:rowOff>76200</xdr:rowOff>
    </xdr:from>
    <xdr:to>
      <xdr:col>1</xdr:col>
      <xdr:colOff>123825</xdr:colOff>
      <xdr:row>38</xdr:row>
      <xdr:rowOff>142875</xdr:rowOff>
    </xdr:to>
    <xdr:sp>
      <xdr:nvSpPr>
        <xdr:cNvPr id="231" name="AutoShape 153"/>
        <xdr:cNvSpPr>
          <a:spLocks/>
        </xdr:cNvSpPr>
      </xdr:nvSpPr>
      <xdr:spPr>
        <a:xfrm>
          <a:off x="800100" y="86201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36</xdr:row>
      <xdr:rowOff>76200</xdr:rowOff>
    </xdr:from>
    <xdr:to>
      <xdr:col>1</xdr:col>
      <xdr:colOff>123825</xdr:colOff>
      <xdr:row>38</xdr:row>
      <xdr:rowOff>142875</xdr:rowOff>
    </xdr:to>
    <xdr:sp>
      <xdr:nvSpPr>
        <xdr:cNvPr id="232" name="AutoShape 154"/>
        <xdr:cNvSpPr>
          <a:spLocks/>
        </xdr:cNvSpPr>
      </xdr:nvSpPr>
      <xdr:spPr>
        <a:xfrm>
          <a:off x="800100" y="86201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36</xdr:row>
      <xdr:rowOff>76200</xdr:rowOff>
    </xdr:from>
    <xdr:to>
      <xdr:col>1</xdr:col>
      <xdr:colOff>123825</xdr:colOff>
      <xdr:row>38</xdr:row>
      <xdr:rowOff>142875</xdr:rowOff>
    </xdr:to>
    <xdr:sp>
      <xdr:nvSpPr>
        <xdr:cNvPr id="233" name="AutoShape 155"/>
        <xdr:cNvSpPr>
          <a:spLocks/>
        </xdr:cNvSpPr>
      </xdr:nvSpPr>
      <xdr:spPr>
        <a:xfrm>
          <a:off x="800100" y="86201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36</xdr:row>
      <xdr:rowOff>76200</xdr:rowOff>
    </xdr:from>
    <xdr:to>
      <xdr:col>1</xdr:col>
      <xdr:colOff>123825</xdr:colOff>
      <xdr:row>38</xdr:row>
      <xdr:rowOff>142875</xdr:rowOff>
    </xdr:to>
    <xdr:sp>
      <xdr:nvSpPr>
        <xdr:cNvPr id="234" name="AutoShape 156"/>
        <xdr:cNvSpPr>
          <a:spLocks/>
        </xdr:cNvSpPr>
      </xdr:nvSpPr>
      <xdr:spPr>
        <a:xfrm>
          <a:off x="800100" y="86201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36</xdr:row>
      <xdr:rowOff>76200</xdr:rowOff>
    </xdr:from>
    <xdr:to>
      <xdr:col>1</xdr:col>
      <xdr:colOff>123825</xdr:colOff>
      <xdr:row>38</xdr:row>
      <xdr:rowOff>142875</xdr:rowOff>
    </xdr:to>
    <xdr:sp>
      <xdr:nvSpPr>
        <xdr:cNvPr id="235" name="AutoShape 157"/>
        <xdr:cNvSpPr>
          <a:spLocks/>
        </xdr:cNvSpPr>
      </xdr:nvSpPr>
      <xdr:spPr>
        <a:xfrm>
          <a:off x="800100" y="86201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36</xdr:row>
      <xdr:rowOff>76200</xdr:rowOff>
    </xdr:from>
    <xdr:to>
      <xdr:col>1</xdr:col>
      <xdr:colOff>123825</xdr:colOff>
      <xdr:row>38</xdr:row>
      <xdr:rowOff>142875</xdr:rowOff>
    </xdr:to>
    <xdr:sp>
      <xdr:nvSpPr>
        <xdr:cNvPr id="236" name="AutoShape 158"/>
        <xdr:cNvSpPr>
          <a:spLocks/>
        </xdr:cNvSpPr>
      </xdr:nvSpPr>
      <xdr:spPr>
        <a:xfrm>
          <a:off x="800100" y="86201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36</xdr:row>
      <xdr:rowOff>76200</xdr:rowOff>
    </xdr:from>
    <xdr:to>
      <xdr:col>1</xdr:col>
      <xdr:colOff>123825</xdr:colOff>
      <xdr:row>38</xdr:row>
      <xdr:rowOff>142875</xdr:rowOff>
    </xdr:to>
    <xdr:sp>
      <xdr:nvSpPr>
        <xdr:cNvPr id="237" name="AutoShape 159"/>
        <xdr:cNvSpPr>
          <a:spLocks/>
        </xdr:cNvSpPr>
      </xdr:nvSpPr>
      <xdr:spPr>
        <a:xfrm>
          <a:off x="800100" y="86201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33</xdr:row>
      <xdr:rowOff>76200</xdr:rowOff>
    </xdr:from>
    <xdr:to>
      <xdr:col>1</xdr:col>
      <xdr:colOff>123825</xdr:colOff>
      <xdr:row>35</xdr:row>
      <xdr:rowOff>142875</xdr:rowOff>
    </xdr:to>
    <xdr:sp>
      <xdr:nvSpPr>
        <xdr:cNvPr id="238" name="AutoShape 150"/>
        <xdr:cNvSpPr>
          <a:spLocks/>
        </xdr:cNvSpPr>
      </xdr:nvSpPr>
      <xdr:spPr>
        <a:xfrm>
          <a:off x="800100" y="79343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33</xdr:row>
      <xdr:rowOff>76200</xdr:rowOff>
    </xdr:from>
    <xdr:to>
      <xdr:col>1</xdr:col>
      <xdr:colOff>123825</xdr:colOff>
      <xdr:row>35</xdr:row>
      <xdr:rowOff>142875</xdr:rowOff>
    </xdr:to>
    <xdr:sp>
      <xdr:nvSpPr>
        <xdr:cNvPr id="239" name="AutoShape 151"/>
        <xdr:cNvSpPr>
          <a:spLocks/>
        </xdr:cNvSpPr>
      </xdr:nvSpPr>
      <xdr:spPr>
        <a:xfrm>
          <a:off x="800100" y="79343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33</xdr:row>
      <xdr:rowOff>76200</xdr:rowOff>
    </xdr:from>
    <xdr:to>
      <xdr:col>1</xdr:col>
      <xdr:colOff>123825</xdr:colOff>
      <xdr:row>35</xdr:row>
      <xdr:rowOff>142875</xdr:rowOff>
    </xdr:to>
    <xdr:sp>
      <xdr:nvSpPr>
        <xdr:cNvPr id="240" name="AutoShape 152"/>
        <xdr:cNvSpPr>
          <a:spLocks/>
        </xdr:cNvSpPr>
      </xdr:nvSpPr>
      <xdr:spPr>
        <a:xfrm>
          <a:off x="800100" y="79343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33</xdr:row>
      <xdr:rowOff>76200</xdr:rowOff>
    </xdr:from>
    <xdr:to>
      <xdr:col>1</xdr:col>
      <xdr:colOff>123825</xdr:colOff>
      <xdr:row>35</xdr:row>
      <xdr:rowOff>142875</xdr:rowOff>
    </xdr:to>
    <xdr:sp>
      <xdr:nvSpPr>
        <xdr:cNvPr id="241" name="AutoShape 153"/>
        <xdr:cNvSpPr>
          <a:spLocks/>
        </xdr:cNvSpPr>
      </xdr:nvSpPr>
      <xdr:spPr>
        <a:xfrm>
          <a:off x="800100" y="79343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33</xdr:row>
      <xdr:rowOff>76200</xdr:rowOff>
    </xdr:from>
    <xdr:to>
      <xdr:col>1</xdr:col>
      <xdr:colOff>123825</xdr:colOff>
      <xdr:row>35</xdr:row>
      <xdr:rowOff>142875</xdr:rowOff>
    </xdr:to>
    <xdr:sp>
      <xdr:nvSpPr>
        <xdr:cNvPr id="242" name="AutoShape 154"/>
        <xdr:cNvSpPr>
          <a:spLocks/>
        </xdr:cNvSpPr>
      </xdr:nvSpPr>
      <xdr:spPr>
        <a:xfrm>
          <a:off x="800100" y="79343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33</xdr:row>
      <xdr:rowOff>76200</xdr:rowOff>
    </xdr:from>
    <xdr:to>
      <xdr:col>1</xdr:col>
      <xdr:colOff>123825</xdr:colOff>
      <xdr:row>35</xdr:row>
      <xdr:rowOff>142875</xdr:rowOff>
    </xdr:to>
    <xdr:sp>
      <xdr:nvSpPr>
        <xdr:cNvPr id="243" name="AutoShape 155"/>
        <xdr:cNvSpPr>
          <a:spLocks/>
        </xdr:cNvSpPr>
      </xdr:nvSpPr>
      <xdr:spPr>
        <a:xfrm>
          <a:off x="800100" y="79343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33</xdr:row>
      <xdr:rowOff>76200</xdr:rowOff>
    </xdr:from>
    <xdr:to>
      <xdr:col>1</xdr:col>
      <xdr:colOff>123825</xdr:colOff>
      <xdr:row>35</xdr:row>
      <xdr:rowOff>142875</xdr:rowOff>
    </xdr:to>
    <xdr:sp>
      <xdr:nvSpPr>
        <xdr:cNvPr id="244" name="AutoShape 156"/>
        <xdr:cNvSpPr>
          <a:spLocks/>
        </xdr:cNvSpPr>
      </xdr:nvSpPr>
      <xdr:spPr>
        <a:xfrm>
          <a:off x="800100" y="79343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33</xdr:row>
      <xdr:rowOff>76200</xdr:rowOff>
    </xdr:from>
    <xdr:to>
      <xdr:col>1</xdr:col>
      <xdr:colOff>123825</xdr:colOff>
      <xdr:row>35</xdr:row>
      <xdr:rowOff>142875</xdr:rowOff>
    </xdr:to>
    <xdr:sp>
      <xdr:nvSpPr>
        <xdr:cNvPr id="245" name="AutoShape 157"/>
        <xdr:cNvSpPr>
          <a:spLocks/>
        </xdr:cNvSpPr>
      </xdr:nvSpPr>
      <xdr:spPr>
        <a:xfrm>
          <a:off x="800100" y="79343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33</xdr:row>
      <xdr:rowOff>76200</xdr:rowOff>
    </xdr:from>
    <xdr:to>
      <xdr:col>1</xdr:col>
      <xdr:colOff>123825</xdr:colOff>
      <xdr:row>35</xdr:row>
      <xdr:rowOff>142875</xdr:rowOff>
    </xdr:to>
    <xdr:sp>
      <xdr:nvSpPr>
        <xdr:cNvPr id="246" name="AutoShape 158"/>
        <xdr:cNvSpPr>
          <a:spLocks/>
        </xdr:cNvSpPr>
      </xdr:nvSpPr>
      <xdr:spPr>
        <a:xfrm>
          <a:off x="800100" y="79343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33</xdr:row>
      <xdr:rowOff>76200</xdr:rowOff>
    </xdr:from>
    <xdr:to>
      <xdr:col>1</xdr:col>
      <xdr:colOff>123825</xdr:colOff>
      <xdr:row>35</xdr:row>
      <xdr:rowOff>142875</xdr:rowOff>
    </xdr:to>
    <xdr:sp>
      <xdr:nvSpPr>
        <xdr:cNvPr id="247" name="AutoShape 159"/>
        <xdr:cNvSpPr>
          <a:spLocks/>
        </xdr:cNvSpPr>
      </xdr:nvSpPr>
      <xdr:spPr>
        <a:xfrm>
          <a:off x="800100" y="79343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33</xdr:row>
      <xdr:rowOff>76200</xdr:rowOff>
    </xdr:from>
    <xdr:to>
      <xdr:col>1</xdr:col>
      <xdr:colOff>123825</xdr:colOff>
      <xdr:row>35</xdr:row>
      <xdr:rowOff>142875</xdr:rowOff>
    </xdr:to>
    <xdr:sp>
      <xdr:nvSpPr>
        <xdr:cNvPr id="248" name="AutoShape 150"/>
        <xdr:cNvSpPr>
          <a:spLocks/>
        </xdr:cNvSpPr>
      </xdr:nvSpPr>
      <xdr:spPr>
        <a:xfrm>
          <a:off x="800100" y="79343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33</xdr:row>
      <xdr:rowOff>76200</xdr:rowOff>
    </xdr:from>
    <xdr:to>
      <xdr:col>1</xdr:col>
      <xdr:colOff>123825</xdr:colOff>
      <xdr:row>35</xdr:row>
      <xdr:rowOff>142875</xdr:rowOff>
    </xdr:to>
    <xdr:sp>
      <xdr:nvSpPr>
        <xdr:cNvPr id="249" name="AutoShape 151"/>
        <xdr:cNvSpPr>
          <a:spLocks/>
        </xdr:cNvSpPr>
      </xdr:nvSpPr>
      <xdr:spPr>
        <a:xfrm>
          <a:off x="800100" y="79343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33</xdr:row>
      <xdr:rowOff>76200</xdr:rowOff>
    </xdr:from>
    <xdr:to>
      <xdr:col>1</xdr:col>
      <xdr:colOff>123825</xdr:colOff>
      <xdr:row>35</xdr:row>
      <xdr:rowOff>142875</xdr:rowOff>
    </xdr:to>
    <xdr:sp>
      <xdr:nvSpPr>
        <xdr:cNvPr id="250" name="AutoShape 152"/>
        <xdr:cNvSpPr>
          <a:spLocks/>
        </xdr:cNvSpPr>
      </xdr:nvSpPr>
      <xdr:spPr>
        <a:xfrm>
          <a:off x="800100" y="79343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33</xdr:row>
      <xdr:rowOff>76200</xdr:rowOff>
    </xdr:from>
    <xdr:to>
      <xdr:col>1</xdr:col>
      <xdr:colOff>123825</xdr:colOff>
      <xdr:row>35</xdr:row>
      <xdr:rowOff>142875</xdr:rowOff>
    </xdr:to>
    <xdr:sp>
      <xdr:nvSpPr>
        <xdr:cNvPr id="251" name="AutoShape 153"/>
        <xdr:cNvSpPr>
          <a:spLocks/>
        </xdr:cNvSpPr>
      </xdr:nvSpPr>
      <xdr:spPr>
        <a:xfrm>
          <a:off x="800100" y="79343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33</xdr:row>
      <xdr:rowOff>76200</xdr:rowOff>
    </xdr:from>
    <xdr:to>
      <xdr:col>1</xdr:col>
      <xdr:colOff>123825</xdr:colOff>
      <xdr:row>35</xdr:row>
      <xdr:rowOff>142875</xdr:rowOff>
    </xdr:to>
    <xdr:sp>
      <xdr:nvSpPr>
        <xdr:cNvPr id="252" name="AutoShape 154"/>
        <xdr:cNvSpPr>
          <a:spLocks/>
        </xdr:cNvSpPr>
      </xdr:nvSpPr>
      <xdr:spPr>
        <a:xfrm>
          <a:off x="800100" y="79343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33</xdr:row>
      <xdr:rowOff>76200</xdr:rowOff>
    </xdr:from>
    <xdr:to>
      <xdr:col>1</xdr:col>
      <xdr:colOff>123825</xdr:colOff>
      <xdr:row>35</xdr:row>
      <xdr:rowOff>142875</xdr:rowOff>
    </xdr:to>
    <xdr:sp>
      <xdr:nvSpPr>
        <xdr:cNvPr id="253" name="AutoShape 155"/>
        <xdr:cNvSpPr>
          <a:spLocks/>
        </xdr:cNvSpPr>
      </xdr:nvSpPr>
      <xdr:spPr>
        <a:xfrm>
          <a:off x="800100" y="79343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33</xdr:row>
      <xdr:rowOff>76200</xdr:rowOff>
    </xdr:from>
    <xdr:to>
      <xdr:col>1</xdr:col>
      <xdr:colOff>123825</xdr:colOff>
      <xdr:row>35</xdr:row>
      <xdr:rowOff>142875</xdr:rowOff>
    </xdr:to>
    <xdr:sp>
      <xdr:nvSpPr>
        <xdr:cNvPr id="254" name="AutoShape 156"/>
        <xdr:cNvSpPr>
          <a:spLocks/>
        </xdr:cNvSpPr>
      </xdr:nvSpPr>
      <xdr:spPr>
        <a:xfrm>
          <a:off x="800100" y="79343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33</xdr:row>
      <xdr:rowOff>76200</xdr:rowOff>
    </xdr:from>
    <xdr:to>
      <xdr:col>1</xdr:col>
      <xdr:colOff>123825</xdr:colOff>
      <xdr:row>35</xdr:row>
      <xdr:rowOff>142875</xdr:rowOff>
    </xdr:to>
    <xdr:sp>
      <xdr:nvSpPr>
        <xdr:cNvPr id="255" name="AutoShape 157"/>
        <xdr:cNvSpPr>
          <a:spLocks/>
        </xdr:cNvSpPr>
      </xdr:nvSpPr>
      <xdr:spPr>
        <a:xfrm>
          <a:off x="800100" y="79343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33</xdr:row>
      <xdr:rowOff>76200</xdr:rowOff>
    </xdr:from>
    <xdr:to>
      <xdr:col>1</xdr:col>
      <xdr:colOff>123825</xdr:colOff>
      <xdr:row>35</xdr:row>
      <xdr:rowOff>142875</xdr:rowOff>
    </xdr:to>
    <xdr:sp>
      <xdr:nvSpPr>
        <xdr:cNvPr id="256" name="AutoShape 158"/>
        <xdr:cNvSpPr>
          <a:spLocks/>
        </xdr:cNvSpPr>
      </xdr:nvSpPr>
      <xdr:spPr>
        <a:xfrm>
          <a:off x="800100" y="79343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33</xdr:row>
      <xdr:rowOff>76200</xdr:rowOff>
    </xdr:from>
    <xdr:to>
      <xdr:col>1</xdr:col>
      <xdr:colOff>123825</xdr:colOff>
      <xdr:row>35</xdr:row>
      <xdr:rowOff>142875</xdr:rowOff>
    </xdr:to>
    <xdr:sp>
      <xdr:nvSpPr>
        <xdr:cNvPr id="257" name="AutoShape 159"/>
        <xdr:cNvSpPr>
          <a:spLocks/>
        </xdr:cNvSpPr>
      </xdr:nvSpPr>
      <xdr:spPr>
        <a:xfrm>
          <a:off x="800100" y="79343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9</xdr:row>
      <xdr:rowOff>76200</xdr:rowOff>
    </xdr:from>
    <xdr:to>
      <xdr:col>1</xdr:col>
      <xdr:colOff>123825</xdr:colOff>
      <xdr:row>11</xdr:row>
      <xdr:rowOff>142875</xdr:rowOff>
    </xdr:to>
    <xdr:sp>
      <xdr:nvSpPr>
        <xdr:cNvPr id="258" name="AutoShape 6"/>
        <xdr:cNvSpPr>
          <a:spLocks/>
        </xdr:cNvSpPr>
      </xdr:nvSpPr>
      <xdr:spPr>
        <a:xfrm>
          <a:off x="800100" y="24479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9</xdr:row>
      <xdr:rowOff>76200</xdr:rowOff>
    </xdr:from>
    <xdr:to>
      <xdr:col>1</xdr:col>
      <xdr:colOff>123825</xdr:colOff>
      <xdr:row>11</xdr:row>
      <xdr:rowOff>142875</xdr:rowOff>
    </xdr:to>
    <xdr:sp>
      <xdr:nvSpPr>
        <xdr:cNvPr id="259" name="AutoShape 7"/>
        <xdr:cNvSpPr>
          <a:spLocks/>
        </xdr:cNvSpPr>
      </xdr:nvSpPr>
      <xdr:spPr>
        <a:xfrm>
          <a:off x="800100" y="24479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12</xdr:row>
      <xdr:rowOff>76200</xdr:rowOff>
    </xdr:from>
    <xdr:to>
      <xdr:col>1</xdr:col>
      <xdr:colOff>123825</xdr:colOff>
      <xdr:row>14</xdr:row>
      <xdr:rowOff>142875</xdr:rowOff>
    </xdr:to>
    <xdr:sp>
      <xdr:nvSpPr>
        <xdr:cNvPr id="260" name="AutoShape 16"/>
        <xdr:cNvSpPr>
          <a:spLocks/>
        </xdr:cNvSpPr>
      </xdr:nvSpPr>
      <xdr:spPr>
        <a:xfrm>
          <a:off x="800100" y="31337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12</xdr:row>
      <xdr:rowOff>76200</xdr:rowOff>
    </xdr:from>
    <xdr:to>
      <xdr:col>1</xdr:col>
      <xdr:colOff>123825</xdr:colOff>
      <xdr:row>14</xdr:row>
      <xdr:rowOff>142875</xdr:rowOff>
    </xdr:to>
    <xdr:sp>
      <xdr:nvSpPr>
        <xdr:cNvPr id="261" name="AutoShape 17"/>
        <xdr:cNvSpPr>
          <a:spLocks/>
        </xdr:cNvSpPr>
      </xdr:nvSpPr>
      <xdr:spPr>
        <a:xfrm>
          <a:off x="800100" y="31337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76200</xdr:rowOff>
    </xdr:from>
    <xdr:to>
      <xdr:col>1</xdr:col>
      <xdr:colOff>123825</xdr:colOff>
      <xdr:row>17</xdr:row>
      <xdr:rowOff>142875</xdr:rowOff>
    </xdr:to>
    <xdr:sp>
      <xdr:nvSpPr>
        <xdr:cNvPr id="262" name="AutoShape 18"/>
        <xdr:cNvSpPr>
          <a:spLocks/>
        </xdr:cNvSpPr>
      </xdr:nvSpPr>
      <xdr:spPr>
        <a:xfrm>
          <a:off x="800100" y="38195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76200</xdr:rowOff>
    </xdr:from>
    <xdr:to>
      <xdr:col>1</xdr:col>
      <xdr:colOff>123825</xdr:colOff>
      <xdr:row>17</xdr:row>
      <xdr:rowOff>142875</xdr:rowOff>
    </xdr:to>
    <xdr:sp>
      <xdr:nvSpPr>
        <xdr:cNvPr id="263" name="AutoShape 19"/>
        <xdr:cNvSpPr>
          <a:spLocks/>
        </xdr:cNvSpPr>
      </xdr:nvSpPr>
      <xdr:spPr>
        <a:xfrm>
          <a:off x="800100" y="38195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9</xdr:row>
      <xdr:rowOff>76200</xdr:rowOff>
    </xdr:from>
    <xdr:to>
      <xdr:col>1</xdr:col>
      <xdr:colOff>123825</xdr:colOff>
      <xdr:row>11</xdr:row>
      <xdr:rowOff>142875</xdr:rowOff>
    </xdr:to>
    <xdr:sp>
      <xdr:nvSpPr>
        <xdr:cNvPr id="264" name="AutoShape 32"/>
        <xdr:cNvSpPr>
          <a:spLocks/>
        </xdr:cNvSpPr>
      </xdr:nvSpPr>
      <xdr:spPr>
        <a:xfrm>
          <a:off x="800100" y="24479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9</xdr:row>
      <xdr:rowOff>76200</xdr:rowOff>
    </xdr:from>
    <xdr:to>
      <xdr:col>1</xdr:col>
      <xdr:colOff>123825</xdr:colOff>
      <xdr:row>11</xdr:row>
      <xdr:rowOff>142875</xdr:rowOff>
    </xdr:to>
    <xdr:sp>
      <xdr:nvSpPr>
        <xdr:cNvPr id="265" name="AutoShape 33"/>
        <xdr:cNvSpPr>
          <a:spLocks/>
        </xdr:cNvSpPr>
      </xdr:nvSpPr>
      <xdr:spPr>
        <a:xfrm>
          <a:off x="800100" y="24479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12</xdr:row>
      <xdr:rowOff>76200</xdr:rowOff>
    </xdr:from>
    <xdr:to>
      <xdr:col>1</xdr:col>
      <xdr:colOff>123825</xdr:colOff>
      <xdr:row>14</xdr:row>
      <xdr:rowOff>142875</xdr:rowOff>
    </xdr:to>
    <xdr:sp>
      <xdr:nvSpPr>
        <xdr:cNvPr id="266" name="AutoShape 34"/>
        <xdr:cNvSpPr>
          <a:spLocks/>
        </xdr:cNvSpPr>
      </xdr:nvSpPr>
      <xdr:spPr>
        <a:xfrm>
          <a:off x="800100" y="31337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12</xdr:row>
      <xdr:rowOff>76200</xdr:rowOff>
    </xdr:from>
    <xdr:to>
      <xdr:col>1</xdr:col>
      <xdr:colOff>123825</xdr:colOff>
      <xdr:row>14</xdr:row>
      <xdr:rowOff>142875</xdr:rowOff>
    </xdr:to>
    <xdr:sp>
      <xdr:nvSpPr>
        <xdr:cNvPr id="267" name="AutoShape 35"/>
        <xdr:cNvSpPr>
          <a:spLocks/>
        </xdr:cNvSpPr>
      </xdr:nvSpPr>
      <xdr:spPr>
        <a:xfrm>
          <a:off x="800100" y="31337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9</xdr:row>
      <xdr:rowOff>76200</xdr:rowOff>
    </xdr:from>
    <xdr:to>
      <xdr:col>1</xdr:col>
      <xdr:colOff>123825</xdr:colOff>
      <xdr:row>11</xdr:row>
      <xdr:rowOff>142875</xdr:rowOff>
    </xdr:to>
    <xdr:sp>
      <xdr:nvSpPr>
        <xdr:cNvPr id="268" name="AutoShape 48"/>
        <xdr:cNvSpPr>
          <a:spLocks/>
        </xdr:cNvSpPr>
      </xdr:nvSpPr>
      <xdr:spPr>
        <a:xfrm>
          <a:off x="800100" y="24479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9</xdr:row>
      <xdr:rowOff>76200</xdr:rowOff>
    </xdr:from>
    <xdr:to>
      <xdr:col>1</xdr:col>
      <xdr:colOff>123825</xdr:colOff>
      <xdr:row>11</xdr:row>
      <xdr:rowOff>142875</xdr:rowOff>
    </xdr:to>
    <xdr:sp>
      <xdr:nvSpPr>
        <xdr:cNvPr id="269" name="AutoShape 49"/>
        <xdr:cNvSpPr>
          <a:spLocks/>
        </xdr:cNvSpPr>
      </xdr:nvSpPr>
      <xdr:spPr>
        <a:xfrm>
          <a:off x="800100" y="24479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12</xdr:row>
      <xdr:rowOff>76200</xdr:rowOff>
    </xdr:from>
    <xdr:to>
      <xdr:col>1</xdr:col>
      <xdr:colOff>123825</xdr:colOff>
      <xdr:row>14</xdr:row>
      <xdr:rowOff>142875</xdr:rowOff>
    </xdr:to>
    <xdr:sp>
      <xdr:nvSpPr>
        <xdr:cNvPr id="270" name="AutoShape 50"/>
        <xdr:cNvSpPr>
          <a:spLocks/>
        </xdr:cNvSpPr>
      </xdr:nvSpPr>
      <xdr:spPr>
        <a:xfrm>
          <a:off x="800100" y="31337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12</xdr:row>
      <xdr:rowOff>76200</xdr:rowOff>
    </xdr:from>
    <xdr:to>
      <xdr:col>1</xdr:col>
      <xdr:colOff>123825</xdr:colOff>
      <xdr:row>14</xdr:row>
      <xdr:rowOff>142875</xdr:rowOff>
    </xdr:to>
    <xdr:sp>
      <xdr:nvSpPr>
        <xdr:cNvPr id="271" name="AutoShape 51"/>
        <xdr:cNvSpPr>
          <a:spLocks/>
        </xdr:cNvSpPr>
      </xdr:nvSpPr>
      <xdr:spPr>
        <a:xfrm>
          <a:off x="800100" y="31337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9</xdr:row>
      <xdr:rowOff>76200</xdr:rowOff>
    </xdr:from>
    <xdr:to>
      <xdr:col>1</xdr:col>
      <xdr:colOff>123825</xdr:colOff>
      <xdr:row>11</xdr:row>
      <xdr:rowOff>142875</xdr:rowOff>
    </xdr:to>
    <xdr:sp>
      <xdr:nvSpPr>
        <xdr:cNvPr id="272" name="AutoShape 64"/>
        <xdr:cNvSpPr>
          <a:spLocks/>
        </xdr:cNvSpPr>
      </xdr:nvSpPr>
      <xdr:spPr>
        <a:xfrm>
          <a:off x="800100" y="24479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9</xdr:row>
      <xdr:rowOff>76200</xdr:rowOff>
    </xdr:from>
    <xdr:to>
      <xdr:col>1</xdr:col>
      <xdr:colOff>123825</xdr:colOff>
      <xdr:row>11</xdr:row>
      <xdr:rowOff>142875</xdr:rowOff>
    </xdr:to>
    <xdr:sp>
      <xdr:nvSpPr>
        <xdr:cNvPr id="273" name="AutoShape 65"/>
        <xdr:cNvSpPr>
          <a:spLocks/>
        </xdr:cNvSpPr>
      </xdr:nvSpPr>
      <xdr:spPr>
        <a:xfrm>
          <a:off x="800100" y="24479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9</xdr:row>
      <xdr:rowOff>76200</xdr:rowOff>
    </xdr:from>
    <xdr:to>
      <xdr:col>1</xdr:col>
      <xdr:colOff>123825</xdr:colOff>
      <xdr:row>11</xdr:row>
      <xdr:rowOff>142875</xdr:rowOff>
    </xdr:to>
    <xdr:sp>
      <xdr:nvSpPr>
        <xdr:cNvPr id="274" name="AutoShape 106"/>
        <xdr:cNvSpPr>
          <a:spLocks/>
        </xdr:cNvSpPr>
      </xdr:nvSpPr>
      <xdr:spPr>
        <a:xfrm>
          <a:off x="800100" y="24479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9</xdr:row>
      <xdr:rowOff>76200</xdr:rowOff>
    </xdr:from>
    <xdr:to>
      <xdr:col>1</xdr:col>
      <xdr:colOff>123825</xdr:colOff>
      <xdr:row>11</xdr:row>
      <xdr:rowOff>142875</xdr:rowOff>
    </xdr:to>
    <xdr:sp>
      <xdr:nvSpPr>
        <xdr:cNvPr id="275" name="AutoShape 107"/>
        <xdr:cNvSpPr>
          <a:spLocks/>
        </xdr:cNvSpPr>
      </xdr:nvSpPr>
      <xdr:spPr>
        <a:xfrm>
          <a:off x="800100" y="24479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9</xdr:row>
      <xdr:rowOff>76200</xdr:rowOff>
    </xdr:from>
    <xdr:to>
      <xdr:col>1</xdr:col>
      <xdr:colOff>123825</xdr:colOff>
      <xdr:row>11</xdr:row>
      <xdr:rowOff>142875</xdr:rowOff>
    </xdr:to>
    <xdr:sp>
      <xdr:nvSpPr>
        <xdr:cNvPr id="276" name="AutoShape 108"/>
        <xdr:cNvSpPr>
          <a:spLocks/>
        </xdr:cNvSpPr>
      </xdr:nvSpPr>
      <xdr:spPr>
        <a:xfrm>
          <a:off x="800100" y="24479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9</xdr:row>
      <xdr:rowOff>76200</xdr:rowOff>
    </xdr:from>
    <xdr:to>
      <xdr:col>1</xdr:col>
      <xdr:colOff>123825</xdr:colOff>
      <xdr:row>11</xdr:row>
      <xdr:rowOff>142875</xdr:rowOff>
    </xdr:to>
    <xdr:sp>
      <xdr:nvSpPr>
        <xdr:cNvPr id="277" name="AutoShape 109"/>
        <xdr:cNvSpPr>
          <a:spLocks/>
        </xdr:cNvSpPr>
      </xdr:nvSpPr>
      <xdr:spPr>
        <a:xfrm>
          <a:off x="800100" y="24479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9</xdr:row>
      <xdr:rowOff>76200</xdr:rowOff>
    </xdr:from>
    <xdr:to>
      <xdr:col>1</xdr:col>
      <xdr:colOff>123825</xdr:colOff>
      <xdr:row>11</xdr:row>
      <xdr:rowOff>142875</xdr:rowOff>
    </xdr:to>
    <xdr:sp>
      <xdr:nvSpPr>
        <xdr:cNvPr id="278" name="AutoShape 110"/>
        <xdr:cNvSpPr>
          <a:spLocks/>
        </xdr:cNvSpPr>
      </xdr:nvSpPr>
      <xdr:spPr>
        <a:xfrm>
          <a:off x="800100" y="24479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9</xdr:row>
      <xdr:rowOff>76200</xdr:rowOff>
    </xdr:from>
    <xdr:to>
      <xdr:col>1</xdr:col>
      <xdr:colOff>123825</xdr:colOff>
      <xdr:row>11</xdr:row>
      <xdr:rowOff>142875</xdr:rowOff>
    </xdr:to>
    <xdr:sp>
      <xdr:nvSpPr>
        <xdr:cNvPr id="279" name="AutoShape 111"/>
        <xdr:cNvSpPr>
          <a:spLocks/>
        </xdr:cNvSpPr>
      </xdr:nvSpPr>
      <xdr:spPr>
        <a:xfrm>
          <a:off x="800100" y="24479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9</xdr:row>
      <xdr:rowOff>76200</xdr:rowOff>
    </xdr:from>
    <xdr:to>
      <xdr:col>1</xdr:col>
      <xdr:colOff>123825</xdr:colOff>
      <xdr:row>11</xdr:row>
      <xdr:rowOff>142875</xdr:rowOff>
    </xdr:to>
    <xdr:sp>
      <xdr:nvSpPr>
        <xdr:cNvPr id="280" name="AutoShape 112"/>
        <xdr:cNvSpPr>
          <a:spLocks/>
        </xdr:cNvSpPr>
      </xdr:nvSpPr>
      <xdr:spPr>
        <a:xfrm>
          <a:off x="800100" y="24479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9</xdr:row>
      <xdr:rowOff>76200</xdr:rowOff>
    </xdr:from>
    <xdr:to>
      <xdr:col>1</xdr:col>
      <xdr:colOff>123825</xdr:colOff>
      <xdr:row>11</xdr:row>
      <xdr:rowOff>142875</xdr:rowOff>
    </xdr:to>
    <xdr:sp>
      <xdr:nvSpPr>
        <xdr:cNvPr id="281" name="AutoShape 113"/>
        <xdr:cNvSpPr>
          <a:spLocks/>
        </xdr:cNvSpPr>
      </xdr:nvSpPr>
      <xdr:spPr>
        <a:xfrm>
          <a:off x="800100" y="24479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12</xdr:row>
      <xdr:rowOff>76200</xdr:rowOff>
    </xdr:from>
    <xdr:to>
      <xdr:col>1</xdr:col>
      <xdr:colOff>123825</xdr:colOff>
      <xdr:row>14</xdr:row>
      <xdr:rowOff>142875</xdr:rowOff>
    </xdr:to>
    <xdr:sp>
      <xdr:nvSpPr>
        <xdr:cNvPr id="282" name="AutoShape 114"/>
        <xdr:cNvSpPr>
          <a:spLocks/>
        </xdr:cNvSpPr>
      </xdr:nvSpPr>
      <xdr:spPr>
        <a:xfrm>
          <a:off x="800100" y="31337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12</xdr:row>
      <xdr:rowOff>76200</xdr:rowOff>
    </xdr:from>
    <xdr:to>
      <xdr:col>1</xdr:col>
      <xdr:colOff>123825</xdr:colOff>
      <xdr:row>14</xdr:row>
      <xdr:rowOff>142875</xdr:rowOff>
    </xdr:to>
    <xdr:sp>
      <xdr:nvSpPr>
        <xdr:cNvPr id="283" name="AutoShape 115"/>
        <xdr:cNvSpPr>
          <a:spLocks/>
        </xdr:cNvSpPr>
      </xdr:nvSpPr>
      <xdr:spPr>
        <a:xfrm>
          <a:off x="800100" y="31337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12</xdr:row>
      <xdr:rowOff>76200</xdr:rowOff>
    </xdr:from>
    <xdr:to>
      <xdr:col>1</xdr:col>
      <xdr:colOff>123825</xdr:colOff>
      <xdr:row>14</xdr:row>
      <xdr:rowOff>142875</xdr:rowOff>
    </xdr:to>
    <xdr:sp>
      <xdr:nvSpPr>
        <xdr:cNvPr id="284" name="AutoShape 116"/>
        <xdr:cNvSpPr>
          <a:spLocks/>
        </xdr:cNvSpPr>
      </xdr:nvSpPr>
      <xdr:spPr>
        <a:xfrm>
          <a:off x="800100" y="31337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12</xdr:row>
      <xdr:rowOff>76200</xdr:rowOff>
    </xdr:from>
    <xdr:to>
      <xdr:col>1</xdr:col>
      <xdr:colOff>123825</xdr:colOff>
      <xdr:row>14</xdr:row>
      <xdr:rowOff>142875</xdr:rowOff>
    </xdr:to>
    <xdr:sp>
      <xdr:nvSpPr>
        <xdr:cNvPr id="285" name="AutoShape 117"/>
        <xdr:cNvSpPr>
          <a:spLocks/>
        </xdr:cNvSpPr>
      </xdr:nvSpPr>
      <xdr:spPr>
        <a:xfrm>
          <a:off x="800100" y="31337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12</xdr:row>
      <xdr:rowOff>76200</xdr:rowOff>
    </xdr:from>
    <xdr:to>
      <xdr:col>1</xdr:col>
      <xdr:colOff>123825</xdr:colOff>
      <xdr:row>14</xdr:row>
      <xdr:rowOff>142875</xdr:rowOff>
    </xdr:to>
    <xdr:sp>
      <xdr:nvSpPr>
        <xdr:cNvPr id="286" name="AutoShape 118"/>
        <xdr:cNvSpPr>
          <a:spLocks/>
        </xdr:cNvSpPr>
      </xdr:nvSpPr>
      <xdr:spPr>
        <a:xfrm>
          <a:off x="800100" y="31337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12</xdr:row>
      <xdr:rowOff>76200</xdr:rowOff>
    </xdr:from>
    <xdr:to>
      <xdr:col>1</xdr:col>
      <xdr:colOff>123825</xdr:colOff>
      <xdr:row>14</xdr:row>
      <xdr:rowOff>142875</xdr:rowOff>
    </xdr:to>
    <xdr:sp>
      <xdr:nvSpPr>
        <xdr:cNvPr id="287" name="AutoShape 119"/>
        <xdr:cNvSpPr>
          <a:spLocks/>
        </xdr:cNvSpPr>
      </xdr:nvSpPr>
      <xdr:spPr>
        <a:xfrm>
          <a:off x="800100" y="31337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12</xdr:row>
      <xdr:rowOff>76200</xdr:rowOff>
    </xdr:from>
    <xdr:to>
      <xdr:col>1</xdr:col>
      <xdr:colOff>123825</xdr:colOff>
      <xdr:row>14</xdr:row>
      <xdr:rowOff>142875</xdr:rowOff>
    </xdr:to>
    <xdr:sp>
      <xdr:nvSpPr>
        <xdr:cNvPr id="288" name="AutoShape 120"/>
        <xdr:cNvSpPr>
          <a:spLocks/>
        </xdr:cNvSpPr>
      </xdr:nvSpPr>
      <xdr:spPr>
        <a:xfrm>
          <a:off x="800100" y="31337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12</xdr:row>
      <xdr:rowOff>76200</xdr:rowOff>
    </xdr:from>
    <xdr:to>
      <xdr:col>1</xdr:col>
      <xdr:colOff>123825</xdr:colOff>
      <xdr:row>14</xdr:row>
      <xdr:rowOff>142875</xdr:rowOff>
    </xdr:to>
    <xdr:sp>
      <xdr:nvSpPr>
        <xdr:cNvPr id="289" name="AutoShape 121"/>
        <xdr:cNvSpPr>
          <a:spLocks/>
        </xdr:cNvSpPr>
      </xdr:nvSpPr>
      <xdr:spPr>
        <a:xfrm>
          <a:off x="800100" y="31337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76200</xdr:rowOff>
    </xdr:from>
    <xdr:to>
      <xdr:col>1</xdr:col>
      <xdr:colOff>123825</xdr:colOff>
      <xdr:row>17</xdr:row>
      <xdr:rowOff>142875</xdr:rowOff>
    </xdr:to>
    <xdr:sp>
      <xdr:nvSpPr>
        <xdr:cNvPr id="290" name="AutoShape 122"/>
        <xdr:cNvSpPr>
          <a:spLocks/>
        </xdr:cNvSpPr>
      </xdr:nvSpPr>
      <xdr:spPr>
        <a:xfrm>
          <a:off x="800100" y="38195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76200</xdr:rowOff>
    </xdr:from>
    <xdr:to>
      <xdr:col>1</xdr:col>
      <xdr:colOff>123825</xdr:colOff>
      <xdr:row>17</xdr:row>
      <xdr:rowOff>142875</xdr:rowOff>
    </xdr:to>
    <xdr:sp>
      <xdr:nvSpPr>
        <xdr:cNvPr id="291" name="AutoShape 123"/>
        <xdr:cNvSpPr>
          <a:spLocks/>
        </xdr:cNvSpPr>
      </xdr:nvSpPr>
      <xdr:spPr>
        <a:xfrm>
          <a:off x="800100" y="38195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76200</xdr:rowOff>
    </xdr:from>
    <xdr:to>
      <xdr:col>1</xdr:col>
      <xdr:colOff>123825</xdr:colOff>
      <xdr:row>17</xdr:row>
      <xdr:rowOff>142875</xdr:rowOff>
    </xdr:to>
    <xdr:sp>
      <xdr:nvSpPr>
        <xdr:cNvPr id="292" name="AutoShape 124"/>
        <xdr:cNvSpPr>
          <a:spLocks/>
        </xdr:cNvSpPr>
      </xdr:nvSpPr>
      <xdr:spPr>
        <a:xfrm>
          <a:off x="800100" y="38195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76200</xdr:rowOff>
    </xdr:from>
    <xdr:to>
      <xdr:col>1</xdr:col>
      <xdr:colOff>123825</xdr:colOff>
      <xdr:row>17</xdr:row>
      <xdr:rowOff>142875</xdr:rowOff>
    </xdr:to>
    <xdr:sp>
      <xdr:nvSpPr>
        <xdr:cNvPr id="293" name="AutoShape 125"/>
        <xdr:cNvSpPr>
          <a:spLocks/>
        </xdr:cNvSpPr>
      </xdr:nvSpPr>
      <xdr:spPr>
        <a:xfrm>
          <a:off x="800100" y="38195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76200</xdr:rowOff>
    </xdr:from>
    <xdr:to>
      <xdr:col>1</xdr:col>
      <xdr:colOff>123825</xdr:colOff>
      <xdr:row>17</xdr:row>
      <xdr:rowOff>142875</xdr:rowOff>
    </xdr:to>
    <xdr:sp>
      <xdr:nvSpPr>
        <xdr:cNvPr id="294" name="AutoShape 126"/>
        <xdr:cNvSpPr>
          <a:spLocks/>
        </xdr:cNvSpPr>
      </xdr:nvSpPr>
      <xdr:spPr>
        <a:xfrm>
          <a:off x="800100" y="38195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76200</xdr:rowOff>
    </xdr:from>
    <xdr:to>
      <xdr:col>1</xdr:col>
      <xdr:colOff>123825</xdr:colOff>
      <xdr:row>17</xdr:row>
      <xdr:rowOff>142875</xdr:rowOff>
    </xdr:to>
    <xdr:sp>
      <xdr:nvSpPr>
        <xdr:cNvPr id="295" name="AutoShape 127"/>
        <xdr:cNvSpPr>
          <a:spLocks/>
        </xdr:cNvSpPr>
      </xdr:nvSpPr>
      <xdr:spPr>
        <a:xfrm>
          <a:off x="800100" y="38195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76200</xdr:rowOff>
    </xdr:from>
    <xdr:to>
      <xdr:col>1</xdr:col>
      <xdr:colOff>123825</xdr:colOff>
      <xdr:row>17</xdr:row>
      <xdr:rowOff>142875</xdr:rowOff>
    </xdr:to>
    <xdr:sp>
      <xdr:nvSpPr>
        <xdr:cNvPr id="296" name="AutoShape 128"/>
        <xdr:cNvSpPr>
          <a:spLocks/>
        </xdr:cNvSpPr>
      </xdr:nvSpPr>
      <xdr:spPr>
        <a:xfrm>
          <a:off x="800100" y="38195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76200</xdr:rowOff>
    </xdr:from>
    <xdr:to>
      <xdr:col>1</xdr:col>
      <xdr:colOff>123825</xdr:colOff>
      <xdr:row>17</xdr:row>
      <xdr:rowOff>142875</xdr:rowOff>
    </xdr:to>
    <xdr:sp>
      <xdr:nvSpPr>
        <xdr:cNvPr id="297" name="AutoShape 129"/>
        <xdr:cNvSpPr>
          <a:spLocks/>
        </xdr:cNvSpPr>
      </xdr:nvSpPr>
      <xdr:spPr>
        <a:xfrm>
          <a:off x="800100" y="38195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18</xdr:row>
      <xdr:rowOff>76200</xdr:rowOff>
    </xdr:from>
    <xdr:to>
      <xdr:col>1</xdr:col>
      <xdr:colOff>123825</xdr:colOff>
      <xdr:row>20</xdr:row>
      <xdr:rowOff>142875</xdr:rowOff>
    </xdr:to>
    <xdr:sp>
      <xdr:nvSpPr>
        <xdr:cNvPr id="298" name="AutoShape 130"/>
        <xdr:cNvSpPr>
          <a:spLocks/>
        </xdr:cNvSpPr>
      </xdr:nvSpPr>
      <xdr:spPr>
        <a:xfrm>
          <a:off x="800100" y="45053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18</xdr:row>
      <xdr:rowOff>76200</xdr:rowOff>
    </xdr:from>
    <xdr:to>
      <xdr:col>1</xdr:col>
      <xdr:colOff>123825</xdr:colOff>
      <xdr:row>20</xdr:row>
      <xdr:rowOff>142875</xdr:rowOff>
    </xdr:to>
    <xdr:sp>
      <xdr:nvSpPr>
        <xdr:cNvPr id="299" name="AutoShape 131"/>
        <xdr:cNvSpPr>
          <a:spLocks/>
        </xdr:cNvSpPr>
      </xdr:nvSpPr>
      <xdr:spPr>
        <a:xfrm>
          <a:off x="800100" y="45053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18</xdr:row>
      <xdr:rowOff>76200</xdr:rowOff>
    </xdr:from>
    <xdr:to>
      <xdr:col>1</xdr:col>
      <xdr:colOff>123825</xdr:colOff>
      <xdr:row>20</xdr:row>
      <xdr:rowOff>142875</xdr:rowOff>
    </xdr:to>
    <xdr:sp>
      <xdr:nvSpPr>
        <xdr:cNvPr id="300" name="AutoShape 132"/>
        <xdr:cNvSpPr>
          <a:spLocks/>
        </xdr:cNvSpPr>
      </xdr:nvSpPr>
      <xdr:spPr>
        <a:xfrm>
          <a:off x="800100" y="45053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18</xdr:row>
      <xdr:rowOff>76200</xdr:rowOff>
    </xdr:from>
    <xdr:to>
      <xdr:col>1</xdr:col>
      <xdr:colOff>123825</xdr:colOff>
      <xdr:row>20</xdr:row>
      <xdr:rowOff>142875</xdr:rowOff>
    </xdr:to>
    <xdr:sp>
      <xdr:nvSpPr>
        <xdr:cNvPr id="301" name="AutoShape 133"/>
        <xdr:cNvSpPr>
          <a:spLocks/>
        </xdr:cNvSpPr>
      </xdr:nvSpPr>
      <xdr:spPr>
        <a:xfrm>
          <a:off x="800100" y="45053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18</xdr:row>
      <xdr:rowOff>76200</xdr:rowOff>
    </xdr:from>
    <xdr:to>
      <xdr:col>1</xdr:col>
      <xdr:colOff>123825</xdr:colOff>
      <xdr:row>20</xdr:row>
      <xdr:rowOff>142875</xdr:rowOff>
    </xdr:to>
    <xdr:sp>
      <xdr:nvSpPr>
        <xdr:cNvPr id="302" name="AutoShape 134"/>
        <xdr:cNvSpPr>
          <a:spLocks/>
        </xdr:cNvSpPr>
      </xdr:nvSpPr>
      <xdr:spPr>
        <a:xfrm>
          <a:off x="800100" y="45053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18</xdr:row>
      <xdr:rowOff>76200</xdr:rowOff>
    </xdr:from>
    <xdr:to>
      <xdr:col>1</xdr:col>
      <xdr:colOff>123825</xdr:colOff>
      <xdr:row>20</xdr:row>
      <xdr:rowOff>142875</xdr:rowOff>
    </xdr:to>
    <xdr:sp>
      <xdr:nvSpPr>
        <xdr:cNvPr id="303" name="AutoShape 135"/>
        <xdr:cNvSpPr>
          <a:spLocks/>
        </xdr:cNvSpPr>
      </xdr:nvSpPr>
      <xdr:spPr>
        <a:xfrm>
          <a:off x="800100" y="45053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18</xdr:row>
      <xdr:rowOff>76200</xdr:rowOff>
    </xdr:from>
    <xdr:to>
      <xdr:col>1</xdr:col>
      <xdr:colOff>123825</xdr:colOff>
      <xdr:row>20</xdr:row>
      <xdr:rowOff>142875</xdr:rowOff>
    </xdr:to>
    <xdr:sp>
      <xdr:nvSpPr>
        <xdr:cNvPr id="304" name="AutoShape 136"/>
        <xdr:cNvSpPr>
          <a:spLocks/>
        </xdr:cNvSpPr>
      </xdr:nvSpPr>
      <xdr:spPr>
        <a:xfrm>
          <a:off x="800100" y="45053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18</xdr:row>
      <xdr:rowOff>76200</xdr:rowOff>
    </xdr:from>
    <xdr:to>
      <xdr:col>1</xdr:col>
      <xdr:colOff>123825</xdr:colOff>
      <xdr:row>20</xdr:row>
      <xdr:rowOff>142875</xdr:rowOff>
    </xdr:to>
    <xdr:sp>
      <xdr:nvSpPr>
        <xdr:cNvPr id="305" name="AutoShape 137"/>
        <xdr:cNvSpPr>
          <a:spLocks/>
        </xdr:cNvSpPr>
      </xdr:nvSpPr>
      <xdr:spPr>
        <a:xfrm>
          <a:off x="800100" y="45053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18</xdr:row>
      <xdr:rowOff>76200</xdr:rowOff>
    </xdr:from>
    <xdr:to>
      <xdr:col>1</xdr:col>
      <xdr:colOff>123825</xdr:colOff>
      <xdr:row>20</xdr:row>
      <xdr:rowOff>142875</xdr:rowOff>
    </xdr:to>
    <xdr:sp>
      <xdr:nvSpPr>
        <xdr:cNvPr id="306" name="AutoShape 138"/>
        <xdr:cNvSpPr>
          <a:spLocks/>
        </xdr:cNvSpPr>
      </xdr:nvSpPr>
      <xdr:spPr>
        <a:xfrm>
          <a:off x="800100" y="45053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18</xdr:row>
      <xdr:rowOff>76200</xdr:rowOff>
    </xdr:from>
    <xdr:to>
      <xdr:col>1</xdr:col>
      <xdr:colOff>123825</xdr:colOff>
      <xdr:row>20</xdr:row>
      <xdr:rowOff>142875</xdr:rowOff>
    </xdr:to>
    <xdr:sp>
      <xdr:nvSpPr>
        <xdr:cNvPr id="307" name="AutoShape 139"/>
        <xdr:cNvSpPr>
          <a:spLocks/>
        </xdr:cNvSpPr>
      </xdr:nvSpPr>
      <xdr:spPr>
        <a:xfrm>
          <a:off x="800100" y="45053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21</xdr:row>
      <xdr:rowOff>76200</xdr:rowOff>
    </xdr:from>
    <xdr:to>
      <xdr:col>1</xdr:col>
      <xdr:colOff>123825</xdr:colOff>
      <xdr:row>23</xdr:row>
      <xdr:rowOff>142875</xdr:rowOff>
    </xdr:to>
    <xdr:sp>
      <xdr:nvSpPr>
        <xdr:cNvPr id="308" name="AutoShape 140"/>
        <xdr:cNvSpPr>
          <a:spLocks/>
        </xdr:cNvSpPr>
      </xdr:nvSpPr>
      <xdr:spPr>
        <a:xfrm>
          <a:off x="800100" y="51911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21</xdr:row>
      <xdr:rowOff>76200</xdr:rowOff>
    </xdr:from>
    <xdr:to>
      <xdr:col>1</xdr:col>
      <xdr:colOff>123825</xdr:colOff>
      <xdr:row>23</xdr:row>
      <xdr:rowOff>142875</xdr:rowOff>
    </xdr:to>
    <xdr:sp>
      <xdr:nvSpPr>
        <xdr:cNvPr id="309" name="AutoShape 141"/>
        <xdr:cNvSpPr>
          <a:spLocks/>
        </xdr:cNvSpPr>
      </xdr:nvSpPr>
      <xdr:spPr>
        <a:xfrm>
          <a:off x="800100" y="51911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21</xdr:row>
      <xdr:rowOff>76200</xdr:rowOff>
    </xdr:from>
    <xdr:to>
      <xdr:col>1</xdr:col>
      <xdr:colOff>123825</xdr:colOff>
      <xdr:row>23</xdr:row>
      <xdr:rowOff>142875</xdr:rowOff>
    </xdr:to>
    <xdr:sp>
      <xdr:nvSpPr>
        <xdr:cNvPr id="310" name="AutoShape 142"/>
        <xdr:cNvSpPr>
          <a:spLocks/>
        </xdr:cNvSpPr>
      </xdr:nvSpPr>
      <xdr:spPr>
        <a:xfrm>
          <a:off x="800100" y="51911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21</xdr:row>
      <xdr:rowOff>76200</xdr:rowOff>
    </xdr:from>
    <xdr:to>
      <xdr:col>1</xdr:col>
      <xdr:colOff>123825</xdr:colOff>
      <xdr:row>23</xdr:row>
      <xdr:rowOff>142875</xdr:rowOff>
    </xdr:to>
    <xdr:sp>
      <xdr:nvSpPr>
        <xdr:cNvPr id="311" name="AutoShape 143"/>
        <xdr:cNvSpPr>
          <a:spLocks/>
        </xdr:cNvSpPr>
      </xdr:nvSpPr>
      <xdr:spPr>
        <a:xfrm>
          <a:off x="800100" y="51911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21</xdr:row>
      <xdr:rowOff>76200</xdr:rowOff>
    </xdr:from>
    <xdr:to>
      <xdr:col>1</xdr:col>
      <xdr:colOff>123825</xdr:colOff>
      <xdr:row>23</xdr:row>
      <xdr:rowOff>142875</xdr:rowOff>
    </xdr:to>
    <xdr:sp>
      <xdr:nvSpPr>
        <xdr:cNvPr id="312" name="AutoShape 144"/>
        <xdr:cNvSpPr>
          <a:spLocks/>
        </xdr:cNvSpPr>
      </xdr:nvSpPr>
      <xdr:spPr>
        <a:xfrm>
          <a:off x="800100" y="51911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21</xdr:row>
      <xdr:rowOff>76200</xdr:rowOff>
    </xdr:from>
    <xdr:to>
      <xdr:col>1</xdr:col>
      <xdr:colOff>123825</xdr:colOff>
      <xdr:row>23</xdr:row>
      <xdr:rowOff>142875</xdr:rowOff>
    </xdr:to>
    <xdr:sp>
      <xdr:nvSpPr>
        <xdr:cNvPr id="313" name="AutoShape 145"/>
        <xdr:cNvSpPr>
          <a:spLocks/>
        </xdr:cNvSpPr>
      </xdr:nvSpPr>
      <xdr:spPr>
        <a:xfrm>
          <a:off x="800100" y="51911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21</xdr:row>
      <xdr:rowOff>76200</xdr:rowOff>
    </xdr:from>
    <xdr:to>
      <xdr:col>1</xdr:col>
      <xdr:colOff>123825</xdr:colOff>
      <xdr:row>23</xdr:row>
      <xdr:rowOff>142875</xdr:rowOff>
    </xdr:to>
    <xdr:sp>
      <xdr:nvSpPr>
        <xdr:cNvPr id="314" name="AutoShape 146"/>
        <xdr:cNvSpPr>
          <a:spLocks/>
        </xdr:cNvSpPr>
      </xdr:nvSpPr>
      <xdr:spPr>
        <a:xfrm>
          <a:off x="800100" y="51911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21</xdr:row>
      <xdr:rowOff>76200</xdr:rowOff>
    </xdr:from>
    <xdr:to>
      <xdr:col>1</xdr:col>
      <xdr:colOff>123825</xdr:colOff>
      <xdr:row>23</xdr:row>
      <xdr:rowOff>142875</xdr:rowOff>
    </xdr:to>
    <xdr:sp>
      <xdr:nvSpPr>
        <xdr:cNvPr id="315" name="AutoShape 147"/>
        <xdr:cNvSpPr>
          <a:spLocks/>
        </xdr:cNvSpPr>
      </xdr:nvSpPr>
      <xdr:spPr>
        <a:xfrm>
          <a:off x="800100" y="51911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21</xdr:row>
      <xdr:rowOff>76200</xdr:rowOff>
    </xdr:from>
    <xdr:to>
      <xdr:col>1</xdr:col>
      <xdr:colOff>123825</xdr:colOff>
      <xdr:row>23</xdr:row>
      <xdr:rowOff>142875</xdr:rowOff>
    </xdr:to>
    <xdr:sp>
      <xdr:nvSpPr>
        <xdr:cNvPr id="316" name="AutoShape 148"/>
        <xdr:cNvSpPr>
          <a:spLocks/>
        </xdr:cNvSpPr>
      </xdr:nvSpPr>
      <xdr:spPr>
        <a:xfrm>
          <a:off x="800100" y="51911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21</xdr:row>
      <xdr:rowOff>76200</xdr:rowOff>
    </xdr:from>
    <xdr:to>
      <xdr:col>1</xdr:col>
      <xdr:colOff>123825</xdr:colOff>
      <xdr:row>23</xdr:row>
      <xdr:rowOff>142875</xdr:rowOff>
    </xdr:to>
    <xdr:sp>
      <xdr:nvSpPr>
        <xdr:cNvPr id="317" name="AutoShape 149"/>
        <xdr:cNvSpPr>
          <a:spLocks/>
        </xdr:cNvSpPr>
      </xdr:nvSpPr>
      <xdr:spPr>
        <a:xfrm>
          <a:off x="800100" y="51911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33</xdr:row>
      <xdr:rowOff>76200</xdr:rowOff>
    </xdr:from>
    <xdr:to>
      <xdr:col>1</xdr:col>
      <xdr:colOff>123825</xdr:colOff>
      <xdr:row>35</xdr:row>
      <xdr:rowOff>142875</xdr:rowOff>
    </xdr:to>
    <xdr:sp>
      <xdr:nvSpPr>
        <xdr:cNvPr id="318" name="AutoShape 150"/>
        <xdr:cNvSpPr>
          <a:spLocks/>
        </xdr:cNvSpPr>
      </xdr:nvSpPr>
      <xdr:spPr>
        <a:xfrm>
          <a:off x="800100" y="79343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33</xdr:row>
      <xdr:rowOff>76200</xdr:rowOff>
    </xdr:from>
    <xdr:to>
      <xdr:col>1</xdr:col>
      <xdr:colOff>123825</xdr:colOff>
      <xdr:row>35</xdr:row>
      <xdr:rowOff>142875</xdr:rowOff>
    </xdr:to>
    <xdr:sp>
      <xdr:nvSpPr>
        <xdr:cNvPr id="319" name="AutoShape 151"/>
        <xdr:cNvSpPr>
          <a:spLocks/>
        </xdr:cNvSpPr>
      </xdr:nvSpPr>
      <xdr:spPr>
        <a:xfrm>
          <a:off x="800100" y="79343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33</xdr:row>
      <xdr:rowOff>76200</xdr:rowOff>
    </xdr:from>
    <xdr:to>
      <xdr:col>1</xdr:col>
      <xdr:colOff>123825</xdr:colOff>
      <xdr:row>35</xdr:row>
      <xdr:rowOff>142875</xdr:rowOff>
    </xdr:to>
    <xdr:sp>
      <xdr:nvSpPr>
        <xdr:cNvPr id="320" name="AutoShape 152"/>
        <xdr:cNvSpPr>
          <a:spLocks/>
        </xdr:cNvSpPr>
      </xdr:nvSpPr>
      <xdr:spPr>
        <a:xfrm>
          <a:off x="800100" y="79343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33</xdr:row>
      <xdr:rowOff>76200</xdr:rowOff>
    </xdr:from>
    <xdr:to>
      <xdr:col>1</xdr:col>
      <xdr:colOff>123825</xdr:colOff>
      <xdr:row>35</xdr:row>
      <xdr:rowOff>142875</xdr:rowOff>
    </xdr:to>
    <xdr:sp>
      <xdr:nvSpPr>
        <xdr:cNvPr id="321" name="AutoShape 153"/>
        <xdr:cNvSpPr>
          <a:spLocks/>
        </xdr:cNvSpPr>
      </xdr:nvSpPr>
      <xdr:spPr>
        <a:xfrm>
          <a:off x="800100" y="79343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33</xdr:row>
      <xdr:rowOff>76200</xdr:rowOff>
    </xdr:from>
    <xdr:to>
      <xdr:col>1</xdr:col>
      <xdr:colOff>123825</xdr:colOff>
      <xdr:row>35</xdr:row>
      <xdr:rowOff>142875</xdr:rowOff>
    </xdr:to>
    <xdr:sp>
      <xdr:nvSpPr>
        <xdr:cNvPr id="322" name="AutoShape 154"/>
        <xdr:cNvSpPr>
          <a:spLocks/>
        </xdr:cNvSpPr>
      </xdr:nvSpPr>
      <xdr:spPr>
        <a:xfrm>
          <a:off x="800100" y="79343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33</xdr:row>
      <xdr:rowOff>76200</xdr:rowOff>
    </xdr:from>
    <xdr:to>
      <xdr:col>1</xdr:col>
      <xdr:colOff>123825</xdr:colOff>
      <xdr:row>35</xdr:row>
      <xdr:rowOff>142875</xdr:rowOff>
    </xdr:to>
    <xdr:sp>
      <xdr:nvSpPr>
        <xdr:cNvPr id="323" name="AutoShape 155"/>
        <xdr:cNvSpPr>
          <a:spLocks/>
        </xdr:cNvSpPr>
      </xdr:nvSpPr>
      <xdr:spPr>
        <a:xfrm>
          <a:off x="800100" y="79343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33</xdr:row>
      <xdr:rowOff>76200</xdr:rowOff>
    </xdr:from>
    <xdr:to>
      <xdr:col>1</xdr:col>
      <xdr:colOff>123825</xdr:colOff>
      <xdr:row>35</xdr:row>
      <xdr:rowOff>142875</xdr:rowOff>
    </xdr:to>
    <xdr:sp>
      <xdr:nvSpPr>
        <xdr:cNvPr id="324" name="AutoShape 156"/>
        <xdr:cNvSpPr>
          <a:spLocks/>
        </xdr:cNvSpPr>
      </xdr:nvSpPr>
      <xdr:spPr>
        <a:xfrm>
          <a:off x="800100" y="79343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33</xdr:row>
      <xdr:rowOff>76200</xdr:rowOff>
    </xdr:from>
    <xdr:to>
      <xdr:col>1</xdr:col>
      <xdr:colOff>123825</xdr:colOff>
      <xdr:row>35</xdr:row>
      <xdr:rowOff>142875</xdr:rowOff>
    </xdr:to>
    <xdr:sp>
      <xdr:nvSpPr>
        <xdr:cNvPr id="325" name="AutoShape 157"/>
        <xdr:cNvSpPr>
          <a:spLocks/>
        </xdr:cNvSpPr>
      </xdr:nvSpPr>
      <xdr:spPr>
        <a:xfrm>
          <a:off x="800100" y="79343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33</xdr:row>
      <xdr:rowOff>76200</xdr:rowOff>
    </xdr:from>
    <xdr:to>
      <xdr:col>1</xdr:col>
      <xdr:colOff>123825</xdr:colOff>
      <xdr:row>35</xdr:row>
      <xdr:rowOff>142875</xdr:rowOff>
    </xdr:to>
    <xdr:sp>
      <xdr:nvSpPr>
        <xdr:cNvPr id="326" name="AutoShape 158"/>
        <xdr:cNvSpPr>
          <a:spLocks/>
        </xdr:cNvSpPr>
      </xdr:nvSpPr>
      <xdr:spPr>
        <a:xfrm>
          <a:off x="800100" y="79343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33</xdr:row>
      <xdr:rowOff>76200</xdr:rowOff>
    </xdr:from>
    <xdr:to>
      <xdr:col>1</xdr:col>
      <xdr:colOff>123825</xdr:colOff>
      <xdr:row>35</xdr:row>
      <xdr:rowOff>142875</xdr:rowOff>
    </xdr:to>
    <xdr:sp>
      <xdr:nvSpPr>
        <xdr:cNvPr id="327" name="AutoShape 159"/>
        <xdr:cNvSpPr>
          <a:spLocks/>
        </xdr:cNvSpPr>
      </xdr:nvSpPr>
      <xdr:spPr>
        <a:xfrm>
          <a:off x="800100" y="79343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24</xdr:row>
      <xdr:rowOff>76200</xdr:rowOff>
    </xdr:from>
    <xdr:to>
      <xdr:col>1</xdr:col>
      <xdr:colOff>123825</xdr:colOff>
      <xdr:row>26</xdr:row>
      <xdr:rowOff>142875</xdr:rowOff>
    </xdr:to>
    <xdr:sp>
      <xdr:nvSpPr>
        <xdr:cNvPr id="328" name="AutoShape 160"/>
        <xdr:cNvSpPr>
          <a:spLocks/>
        </xdr:cNvSpPr>
      </xdr:nvSpPr>
      <xdr:spPr>
        <a:xfrm>
          <a:off x="800100" y="58769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24</xdr:row>
      <xdr:rowOff>76200</xdr:rowOff>
    </xdr:from>
    <xdr:to>
      <xdr:col>1</xdr:col>
      <xdr:colOff>123825</xdr:colOff>
      <xdr:row>26</xdr:row>
      <xdr:rowOff>142875</xdr:rowOff>
    </xdr:to>
    <xdr:sp>
      <xdr:nvSpPr>
        <xdr:cNvPr id="329" name="AutoShape 161"/>
        <xdr:cNvSpPr>
          <a:spLocks/>
        </xdr:cNvSpPr>
      </xdr:nvSpPr>
      <xdr:spPr>
        <a:xfrm>
          <a:off x="800100" y="58769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24</xdr:row>
      <xdr:rowOff>76200</xdr:rowOff>
    </xdr:from>
    <xdr:to>
      <xdr:col>1</xdr:col>
      <xdr:colOff>123825</xdr:colOff>
      <xdr:row>26</xdr:row>
      <xdr:rowOff>142875</xdr:rowOff>
    </xdr:to>
    <xdr:sp>
      <xdr:nvSpPr>
        <xdr:cNvPr id="330" name="AutoShape 162"/>
        <xdr:cNvSpPr>
          <a:spLocks/>
        </xdr:cNvSpPr>
      </xdr:nvSpPr>
      <xdr:spPr>
        <a:xfrm>
          <a:off x="800100" y="58769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24</xdr:row>
      <xdr:rowOff>76200</xdr:rowOff>
    </xdr:from>
    <xdr:to>
      <xdr:col>1</xdr:col>
      <xdr:colOff>123825</xdr:colOff>
      <xdr:row>26</xdr:row>
      <xdr:rowOff>142875</xdr:rowOff>
    </xdr:to>
    <xdr:sp>
      <xdr:nvSpPr>
        <xdr:cNvPr id="331" name="AutoShape 163"/>
        <xdr:cNvSpPr>
          <a:spLocks/>
        </xdr:cNvSpPr>
      </xdr:nvSpPr>
      <xdr:spPr>
        <a:xfrm>
          <a:off x="800100" y="58769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24</xdr:row>
      <xdr:rowOff>76200</xdr:rowOff>
    </xdr:from>
    <xdr:to>
      <xdr:col>1</xdr:col>
      <xdr:colOff>123825</xdr:colOff>
      <xdr:row>26</xdr:row>
      <xdr:rowOff>142875</xdr:rowOff>
    </xdr:to>
    <xdr:sp>
      <xdr:nvSpPr>
        <xdr:cNvPr id="332" name="AutoShape 164"/>
        <xdr:cNvSpPr>
          <a:spLocks/>
        </xdr:cNvSpPr>
      </xdr:nvSpPr>
      <xdr:spPr>
        <a:xfrm>
          <a:off x="800100" y="58769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24</xdr:row>
      <xdr:rowOff>76200</xdr:rowOff>
    </xdr:from>
    <xdr:to>
      <xdr:col>1</xdr:col>
      <xdr:colOff>123825</xdr:colOff>
      <xdr:row>26</xdr:row>
      <xdr:rowOff>142875</xdr:rowOff>
    </xdr:to>
    <xdr:sp>
      <xdr:nvSpPr>
        <xdr:cNvPr id="333" name="AutoShape 165"/>
        <xdr:cNvSpPr>
          <a:spLocks/>
        </xdr:cNvSpPr>
      </xdr:nvSpPr>
      <xdr:spPr>
        <a:xfrm>
          <a:off x="800100" y="58769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24</xdr:row>
      <xdr:rowOff>76200</xdr:rowOff>
    </xdr:from>
    <xdr:to>
      <xdr:col>1</xdr:col>
      <xdr:colOff>123825</xdr:colOff>
      <xdr:row>26</xdr:row>
      <xdr:rowOff>142875</xdr:rowOff>
    </xdr:to>
    <xdr:sp>
      <xdr:nvSpPr>
        <xdr:cNvPr id="334" name="AutoShape 166"/>
        <xdr:cNvSpPr>
          <a:spLocks/>
        </xdr:cNvSpPr>
      </xdr:nvSpPr>
      <xdr:spPr>
        <a:xfrm>
          <a:off x="800100" y="58769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24</xdr:row>
      <xdr:rowOff>76200</xdr:rowOff>
    </xdr:from>
    <xdr:to>
      <xdr:col>1</xdr:col>
      <xdr:colOff>123825</xdr:colOff>
      <xdr:row>26</xdr:row>
      <xdr:rowOff>142875</xdr:rowOff>
    </xdr:to>
    <xdr:sp>
      <xdr:nvSpPr>
        <xdr:cNvPr id="335" name="AutoShape 167"/>
        <xdr:cNvSpPr>
          <a:spLocks/>
        </xdr:cNvSpPr>
      </xdr:nvSpPr>
      <xdr:spPr>
        <a:xfrm>
          <a:off x="800100" y="58769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24</xdr:row>
      <xdr:rowOff>76200</xdr:rowOff>
    </xdr:from>
    <xdr:to>
      <xdr:col>1</xdr:col>
      <xdr:colOff>123825</xdr:colOff>
      <xdr:row>26</xdr:row>
      <xdr:rowOff>142875</xdr:rowOff>
    </xdr:to>
    <xdr:sp>
      <xdr:nvSpPr>
        <xdr:cNvPr id="336" name="AutoShape 168"/>
        <xdr:cNvSpPr>
          <a:spLocks/>
        </xdr:cNvSpPr>
      </xdr:nvSpPr>
      <xdr:spPr>
        <a:xfrm>
          <a:off x="800100" y="58769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24</xdr:row>
      <xdr:rowOff>76200</xdr:rowOff>
    </xdr:from>
    <xdr:to>
      <xdr:col>1</xdr:col>
      <xdr:colOff>123825</xdr:colOff>
      <xdr:row>26</xdr:row>
      <xdr:rowOff>142875</xdr:rowOff>
    </xdr:to>
    <xdr:sp>
      <xdr:nvSpPr>
        <xdr:cNvPr id="337" name="AutoShape 169"/>
        <xdr:cNvSpPr>
          <a:spLocks/>
        </xdr:cNvSpPr>
      </xdr:nvSpPr>
      <xdr:spPr>
        <a:xfrm>
          <a:off x="800100" y="58769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9</xdr:row>
      <xdr:rowOff>76200</xdr:rowOff>
    </xdr:from>
    <xdr:to>
      <xdr:col>1</xdr:col>
      <xdr:colOff>123825</xdr:colOff>
      <xdr:row>11</xdr:row>
      <xdr:rowOff>142875</xdr:rowOff>
    </xdr:to>
    <xdr:sp>
      <xdr:nvSpPr>
        <xdr:cNvPr id="338" name="AutoShape 176"/>
        <xdr:cNvSpPr>
          <a:spLocks/>
        </xdr:cNvSpPr>
      </xdr:nvSpPr>
      <xdr:spPr>
        <a:xfrm>
          <a:off x="800100" y="24479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9</xdr:row>
      <xdr:rowOff>76200</xdr:rowOff>
    </xdr:from>
    <xdr:to>
      <xdr:col>1</xdr:col>
      <xdr:colOff>123825</xdr:colOff>
      <xdr:row>11</xdr:row>
      <xdr:rowOff>142875</xdr:rowOff>
    </xdr:to>
    <xdr:sp>
      <xdr:nvSpPr>
        <xdr:cNvPr id="339" name="AutoShape 177"/>
        <xdr:cNvSpPr>
          <a:spLocks/>
        </xdr:cNvSpPr>
      </xdr:nvSpPr>
      <xdr:spPr>
        <a:xfrm>
          <a:off x="800100" y="24479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12</xdr:row>
      <xdr:rowOff>76200</xdr:rowOff>
    </xdr:from>
    <xdr:to>
      <xdr:col>1</xdr:col>
      <xdr:colOff>123825</xdr:colOff>
      <xdr:row>14</xdr:row>
      <xdr:rowOff>142875</xdr:rowOff>
    </xdr:to>
    <xdr:sp>
      <xdr:nvSpPr>
        <xdr:cNvPr id="340" name="AutoShape 178"/>
        <xdr:cNvSpPr>
          <a:spLocks/>
        </xdr:cNvSpPr>
      </xdr:nvSpPr>
      <xdr:spPr>
        <a:xfrm>
          <a:off x="800100" y="31337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12</xdr:row>
      <xdr:rowOff>76200</xdr:rowOff>
    </xdr:from>
    <xdr:to>
      <xdr:col>1</xdr:col>
      <xdr:colOff>123825</xdr:colOff>
      <xdr:row>14</xdr:row>
      <xdr:rowOff>142875</xdr:rowOff>
    </xdr:to>
    <xdr:sp>
      <xdr:nvSpPr>
        <xdr:cNvPr id="341" name="AutoShape 179"/>
        <xdr:cNvSpPr>
          <a:spLocks/>
        </xdr:cNvSpPr>
      </xdr:nvSpPr>
      <xdr:spPr>
        <a:xfrm>
          <a:off x="800100" y="31337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9</xdr:row>
      <xdr:rowOff>76200</xdr:rowOff>
    </xdr:from>
    <xdr:to>
      <xdr:col>1</xdr:col>
      <xdr:colOff>123825</xdr:colOff>
      <xdr:row>11</xdr:row>
      <xdr:rowOff>142875</xdr:rowOff>
    </xdr:to>
    <xdr:sp>
      <xdr:nvSpPr>
        <xdr:cNvPr id="342" name="AutoShape 186"/>
        <xdr:cNvSpPr>
          <a:spLocks/>
        </xdr:cNvSpPr>
      </xdr:nvSpPr>
      <xdr:spPr>
        <a:xfrm>
          <a:off x="800100" y="24479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9</xdr:row>
      <xdr:rowOff>76200</xdr:rowOff>
    </xdr:from>
    <xdr:to>
      <xdr:col>1</xdr:col>
      <xdr:colOff>123825</xdr:colOff>
      <xdr:row>11</xdr:row>
      <xdr:rowOff>142875</xdr:rowOff>
    </xdr:to>
    <xdr:sp>
      <xdr:nvSpPr>
        <xdr:cNvPr id="343" name="AutoShape 187"/>
        <xdr:cNvSpPr>
          <a:spLocks/>
        </xdr:cNvSpPr>
      </xdr:nvSpPr>
      <xdr:spPr>
        <a:xfrm>
          <a:off x="800100" y="24479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9</xdr:row>
      <xdr:rowOff>76200</xdr:rowOff>
    </xdr:from>
    <xdr:to>
      <xdr:col>1</xdr:col>
      <xdr:colOff>123825</xdr:colOff>
      <xdr:row>11</xdr:row>
      <xdr:rowOff>142875</xdr:rowOff>
    </xdr:to>
    <xdr:sp>
      <xdr:nvSpPr>
        <xdr:cNvPr id="344" name="AutoShape 194"/>
        <xdr:cNvSpPr>
          <a:spLocks/>
        </xdr:cNvSpPr>
      </xdr:nvSpPr>
      <xdr:spPr>
        <a:xfrm>
          <a:off x="800100" y="24479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9</xdr:row>
      <xdr:rowOff>76200</xdr:rowOff>
    </xdr:from>
    <xdr:to>
      <xdr:col>1</xdr:col>
      <xdr:colOff>123825</xdr:colOff>
      <xdr:row>11</xdr:row>
      <xdr:rowOff>142875</xdr:rowOff>
    </xdr:to>
    <xdr:sp>
      <xdr:nvSpPr>
        <xdr:cNvPr id="345" name="AutoShape 195"/>
        <xdr:cNvSpPr>
          <a:spLocks/>
        </xdr:cNvSpPr>
      </xdr:nvSpPr>
      <xdr:spPr>
        <a:xfrm>
          <a:off x="800100" y="24479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9</xdr:row>
      <xdr:rowOff>76200</xdr:rowOff>
    </xdr:from>
    <xdr:to>
      <xdr:col>1</xdr:col>
      <xdr:colOff>123825</xdr:colOff>
      <xdr:row>11</xdr:row>
      <xdr:rowOff>142875</xdr:rowOff>
    </xdr:to>
    <xdr:sp>
      <xdr:nvSpPr>
        <xdr:cNvPr id="346" name="AutoShape 226"/>
        <xdr:cNvSpPr>
          <a:spLocks/>
        </xdr:cNvSpPr>
      </xdr:nvSpPr>
      <xdr:spPr>
        <a:xfrm>
          <a:off x="800100" y="24479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9</xdr:row>
      <xdr:rowOff>76200</xdr:rowOff>
    </xdr:from>
    <xdr:to>
      <xdr:col>1</xdr:col>
      <xdr:colOff>123825</xdr:colOff>
      <xdr:row>11</xdr:row>
      <xdr:rowOff>142875</xdr:rowOff>
    </xdr:to>
    <xdr:sp>
      <xdr:nvSpPr>
        <xdr:cNvPr id="347" name="AutoShape 227"/>
        <xdr:cNvSpPr>
          <a:spLocks/>
        </xdr:cNvSpPr>
      </xdr:nvSpPr>
      <xdr:spPr>
        <a:xfrm>
          <a:off x="800100" y="24479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9</xdr:row>
      <xdr:rowOff>76200</xdr:rowOff>
    </xdr:from>
    <xdr:to>
      <xdr:col>1</xdr:col>
      <xdr:colOff>123825</xdr:colOff>
      <xdr:row>11</xdr:row>
      <xdr:rowOff>142875</xdr:rowOff>
    </xdr:to>
    <xdr:sp>
      <xdr:nvSpPr>
        <xdr:cNvPr id="348" name="AutoShape 228"/>
        <xdr:cNvSpPr>
          <a:spLocks/>
        </xdr:cNvSpPr>
      </xdr:nvSpPr>
      <xdr:spPr>
        <a:xfrm>
          <a:off x="800100" y="24479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9</xdr:row>
      <xdr:rowOff>76200</xdr:rowOff>
    </xdr:from>
    <xdr:to>
      <xdr:col>1</xdr:col>
      <xdr:colOff>123825</xdr:colOff>
      <xdr:row>11</xdr:row>
      <xdr:rowOff>142875</xdr:rowOff>
    </xdr:to>
    <xdr:sp>
      <xdr:nvSpPr>
        <xdr:cNvPr id="349" name="AutoShape 229"/>
        <xdr:cNvSpPr>
          <a:spLocks/>
        </xdr:cNvSpPr>
      </xdr:nvSpPr>
      <xdr:spPr>
        <a:xfrm>
          <a:off x="800100" y="24479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9</xdr:row>
      <xdr:rowOff>76200</xdr:rowOff>
    </xdr:from>
    <xdr:to>
      <xdr:col>1</xdr:col>
      <xdr:colOff>123825</xdr:colOff>
      <xdr:row>11</xdr:row>
      <xdr:rowOff>142875</xdr:rowOff>
    </xdr:to>
    <xdr:sp>
      <xdr:nvSpPr>
        <xdr:cNvPr id="350" name="AutoShape 230"/>
        <xdr:cNvSpPr>
          <a:spLocks/>
        </xdr:cNvSpPr>
      </xdr:nvSpPr>
      <xdr:spPr>
        <a:xfrm>
          <a:off x="800100" y="24479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9</xdr:row>
      <xdr:rowOff>76200</xdr:rowOff>
    </xdr:from>
    <xdr:to>
      <xdr:col>1</xdr:col>
      <xdr:colOff>123825</xdr:colOff>
      <xdr:row>11</xdr:row>
      <xdr:rowOff>142875</xdr:rowOff>
    </xdr:to>
    <xdr:sp>
      <xdr:nvSpPr>
        <xdr:cNvPr id="351" name="AutoShape 231"/>
        <xdr:cNvSpPr>
          <a:spLocks/>
        </xdr:cNvSpPr>
      </xdr:nvSpPr>
      <xdr:spPr>
        <a:xfrm>
          <a:off x="800100" y="24479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9</xdr:row>
      <xdr:rowOff>76200</xdr:rowOff>
    </xdr:from>
    <xdr:to>
      <xdr:col>1</xdr:col>
      <xdr:colOff>123825</xdr:colOff>
      <xdr:row>11</xdr:row>
      <xdr:rowOff>142875</xdr:rowOff>
    </xdr:to>
    <xdr:sp>
      <xdr:nvSpPr>
        <xdr:cNvPr id="352" name="AutoShape 232"/>
        <xdr:cNvSpPr>
          <a:spLocks/>
        </xdr:cNvSpPr>
      </xdr:nvSpPr>
      <xdr:spPr>
        <a:xfrm>
          <a:off x="800100" y="24479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9</xdr:row>
      <xdr:rowOff>76200</xdr:rowOff>
    </xdr:from>
    <xdr:to>
      <xdr:col>1</xdr:col>
      <xdr:colOff>123825</xdr:colOff>
      <xdr:row>11</xdr:row>
      <xdr:rowOff>142875</xdr:rowOff>
    </xdr:to>
    <xdr:sp>
      <xdr:nvSpPr>
        <xdr:cNvPr id="353" name="AutoShape 233"/>
        <xdr:cNvSpPr>
          <a:spLocks/>
        </xdr:cNvSpPr>
      </xdr:nvSpPr>
      <xdr:spPr>
        <a:xfrm>
          <a:off x="800100" y="24479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12</xdr:row>
      <xdr:rowOff>76200</xdr:rowOff>
    </xdr:from>
    <xdr:to>
      <xdr:col>1</xdr:col>
      <xdr:colOff>123825</xdr:colOff>
      <xdr:row>14</xdr:row>
      <xdr:rowOff>142875</xdr:rowOff>
    </xdr:to>
    <xdr:sp>
      <xdr:nvSpPr>
        <xdr:cNvPr id="354" name="AutoShape 234"/>
        <xdr:cNvSpPr>
          <a:spLocks/>
        </xdr:cNvSpPr>
      </xdr:nvSpPr>
      <xdr:spPr>
        <a:xfrm>
          <a:off x="800100" y="31337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12</xdr:row>
      <xdr:rowOff>76200</xdr:rowOff>
    </xdr:from>
    <xdr:to>
      <xdr:col>1</xdr:col>
      <xdr:colOff>123825</xdr:colOff>
      <xdr:row>14</xdr:row>
      <xdr:rowOff>142875</xdr:rowOff>
    </xdr:to>
    <xdr:sp>
      <xdr:nvSpPr>
        <xdr:cNvPr id="355" name="AutoShape 235"/>
        <xdr:cNvSpPr>
          <a:spLocks/>
        </xdr:cNvSpPr>
      </xdr:nvSpPr>
      <xdr:spPr>
        <a:xfrm>
          <a:off x="800100" y="31337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12</xdr:row>
      <xdr:rowOff>76200</xdr:rowOff>
    </xdr:from>
    <xdr:to>
      <xdr:col>1</xdr:col>
      <xdr:colOff>123825</xdr:colOff>
      <xdr:row>14</xdr:row>
      <xdr:rowOff>142875</xdr:rowOff>
    </xdr:to>
    <xdr:sp>
      <xdr:nvSpPr>
        <xdr:cNvPr id="356" name="AutoShape 236"/>
        <xdr:cNvSpPr>
          <a:spLocks/>
        </xdr:cNvSpPr>
      </xdr:nvSpPr>
      <xdr:spPr>
        <a:xfrm>
          <a:off x="800100" y="31337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12</xdr:row>
      <xdr:rowOff>76200</xdr:rowOff>
    </xdr:from>
    <xdr:to>
      <xdr:col>1</xdr:col>
      <xdr:colOff>123825</xdr:colOff>
      <xdr:row>14</xdr:row>
      <xdr:rowOff>142875</xdr:rowOff>
    </xdr:to>
    <xdr:sp>
      <xdr:nvSpPr>
        <xdr:cNvPr id="357" name="AutoShape 237"/>
        <xdr:cNvSpPr>
          <a:spLocks/>
        </xdr:cNvSpPr>
      </xdr:nvSpPr>
      <xdr:spPr>
        <a:xfrm>
          <a:off x="800100" y="31337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12</xdr:row>
      <xdr:rowOff>76200</xdr:rowOff>
    </xdr:from>
    <xdr:to>
      <xdr:col>1</xdr:col>
      <xdr:colOff>123825</xdr:colOff>
      <xdr:row>14</xdr:row>
      <xdr:rowOff>142875</xdr:rowOff>
    </xdr:to>
    <xdr:sp>
      <xdr:nvSpPr>
        <xdr:cNvPr id="358" name="AutoShape 238"/>
        <xdr:cNvSpPr>
          <a:spLocks/>
        </xdr:cNvSpPr>
      </xdr:nvSpPr>
      <xdr:spPr>
        <a:xfrm>
          <a:off x="800100" y="31337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12</xdr:row>
      <xdr:rowOff>76200</xdr:rowOff>
    </xdr:from>
    <xdr:to>
      <xdr:col>1</xdr:col>
      <xdr:colOff>123825</xdr:colOff>
      <xdr:row>14</xdr:row>
      <xdr:rowOff>142875</xdr:rowOff>
    </xdr:to>
    <xdr:sp>
      <xdr:nvSpPr>
        <xdr:cNvPr id="359" name="AutoShape 239"/>
        <xdr:cNvSpPr>
          <a:spLocks/>
        </xdr:cNvSpPr>
      </xdr:nvSpPr>
      <xdr:spPr>
        <a:xfrm>
          <a:off x="800100" y="31337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12</xdr:row>
      <xdr:rowOff>76200</xdr:rowOff>
    </xdr:from>
    <xdr:to>
      <xdr:col>1</xdr:col>
      <xdr:colOff>123825</xdr:colOff>
      <xdr:row>14</xdr:row>
      <xdr:rowOff>142875</xdr:rowOff>
    </xdr:to>
    <xdr:sp>
      <xdr:nvSpPr>
        <xdr:cNvPr id="360" name="AutoShape 240"/>
        <xdr:cNvSpPr>
          <a:spLocks/>
        </xdr:cNvSpPr>
      </xdr:nvSpPr>
      <xdr:spPr>
        <a:xfrm>
          <a:off x="800100" y="31337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12</xdr:row>
      <xdr:rowOff>76200</xdr:rowOff>
    </xdr:from>
    <xdr:to>
      <xdr:col>1</xdr:col>
      <xdr:colOff>123825</xdr:colOff>
      <xdr:row>14</xdr:row>
      <xdr:rowOff>142875</xdr:rowOff>
    </xdr:to>
    <xdr:sp>
      <xdr:nvSpPr>
        <xdr:cNvPr id="361" name="AutoShape 241"/>
        <xdr:cNvSpPr>
          <a:spLocks/>
        </xdr:cNvSpPr>
      </xdr:nvSpPr>
      <xdr:spPr>
        <a:xfrm>
          <a:off x="800100" y="31337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76200</xdr:rowOff>
    </xdr:from>
    <xdr:to>
      <xdr:col>1</xdr:col>
      <xdr:colOff>123825</xdr:colOff>
      <xdr:row>17</xdr:row>
      <xdr:rowOff>142875</xdr:rowOff>
    </xdr:to>
    <xdr:sp>
      <xdr:nvSpPr>
        <xdr:cNvPr id="362" name="AutoShape 242"/>
        <xdr:cNvSpPr>
          <a:spLocks/>
        </xdr:cNvSpPr>
      </xdr:nvSpPr>
      <xdr:spPr>
        <a:xfrm>
          <a:off x="800100" y="38195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76200</xdr:rowOff>
    </xdr:from>
    <xdr:to>
      <xdr:col>1</xdr:col>
      <xdr:colOff>123825</xdr:colOff>
      <xdr:row>17</xdr:row>
      <xdr:rowOff>142875</xdr:rowOff>
    </xdr:to>
    <xdr:sp>
      <xdr:nvSpPr>
        <xdr:cNvPr id="363" name="AutoShape 243"/>
        <xdr:cNvSpPr>
          <a:spLocks/>
        </xdr:cNvSpPr>
      </xdr:nvSpPr>
      <xdr:spPr>
        <a:xfrm>
          <a:off x="800100" y="38195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76200</xdr:rowOff>
    </xdr:from>
    <xdr:to>
      <xdr:col>1</xdr:col>
      <xdr:colOff>123825</xdr:colOff>
      <xdr:row>17</xdr:row>
      <xdr:rowOff>142875</xdr:rowOff>
    </xdr:to>
    <xdr:sp>
      <xdr:nvSpPr>
        <xdr:cNvPr id="364" name="AutoShape 244"/>
        <xdr:cNvSpPr>
          <a:spLocks/>
        </xdr:cNvSpPr>
      </xdr:nvSpPr>
      <xdr:spPr>
        <a:xfrm>
          <a:off x="800100" y="38195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76200</xdr:rowOff>
    </xdr:from>
    <xdr:to>
      <xdr:col>1</xdr:col>
      <xdr:colOff>123825</xdr:colOff>
      <xdr:row>17</xdr:row>
      <xdr:rowOff>142875</xdr:rowOff>
    </xdr:to>
    <xdr:sp>
      <xdr:nvSpPr>
        <xdr:cNvPr id="365" name="AutoShape 245"/>
        <xdr:cNvSpPr>
          <a:spLocks/>
        </xdr:cNvSpPr>
      </xdr:nvSpPr>
      <xdr:spPr>
        <a:xfrm>
          <a:off x="800100" y="38195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76200</xdr:rowOff>
    </xdr:from>
    <xdr:to>
      <xdr:col>1</xdr:col>
      <xdr:colOff>123825</xdr:colOff>
      <xdr:row>17</xdr:row>
      <xdr:rowOff>142875</xdr:rowOff>
    </xdr:to>
    <xdr:sp>
      <xdr:nvSpPr>
        <xdr:cNvPr id="366" name="AutoShape 246"/>
        <xdr:cNvSpPr>
          <a:spLocks/>
        </xdr:cNvSpPr>
      </xdr:nvSpPr>
      <xdr:spPr>
        <a:xfrm>
          <a:off x="800100" y="38195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76200</xdr:rowOff>
    </xdr:from>
    <xdr:to>
      <xdr:col>1</xdr:col>
      <xdr:colOff>123825</xdr:colOff>
      <xdr:row>17</xdr:row>
      <xdr:rowOff>142875</xdr:rowOff>
    </xdr:to>
    <xdr:sp>
      <xdr:nvSpPr>
        <xdr:cNvPr id="367" name="AutoShape 247"/>
        <xdr:cNvSpPr>
          <a:spLocks/>
        </xdr:cNvSpPr>
      </xdr:nvSpPr>
      <xdr:spPr>
        <a:xfrm>
          <a:off x="800100" y="38195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76200</xdr:rowOff>
    </xdr:from>
    <xdr:to>
      <xdr:col>1</xdr:col>
      <xdr:colOff>123825</xdr:colOff>
      <xdr:row>17</xdr:row>
      <xdr:rowOff>142875</xdr:rowOff>
    </xdr:to>
    <xdr:sp>
      <xdr:nvSpPr>
        <xdr:cNvPr id="368" name="AutoShape 248"/>
        <xdr:cNvSpPr>
          <a:spLocks/>
        </xdr:cNvSpPr>
      </xdr:nvSpPr>
      <xdr:spPr>
        <a:xfrm>
          <a:off x="800100" y="38195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76200</xdr:rowOff>
    </xdr:from>
    <xdr:to>
      <xdr:col>1</xdr:col>
      <xdr:colOff>123825</xdr:colOff>
      <xdr:row>17</xdr:row>
      <xdr:rowOff>142875</xdr:rowOff>
    </xdr:to>
    <xdr:sp>
      <xdr:nvSpPr>
        <xdr:cNvPr id="369" name="AutoShape 249"/>
        <xdr:cNvSpPr>
          <a:spLocks/>
        </xdr:cNvSpPr>
      </xdr:nvSpPr>
      <xdr:spPr>
        <a:xfrm>
          <a:off x="800100" y="38195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76200</xdr:rowOff>
    </xdr:from>
    <xdr:to>
      <xdr:col>1</xdr:col>
      <xdr:colOff>123825</xdr:colOff>
      <xdr:row>17</xdr:row>
      <xdr:rowOff>142875</xdr:rowOff>
    </xdr:to>
    <xdr:sp>
      <xdr:nvSpPr>
        <xdr:cNvPr id="370" name="AutoShape 250"/>
        <xdr:cNvSpPr>
          <a:spLocks/>
        </xdr:cNvSpPr>
      </xdr:nvSpPr>
      <xdr:spPr>
        <a:xfrm>
          <a:off x="800100" y="38195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76200</xdr:rowOff>
    </xdr:from>
    <xdr:to>
      <xdr:col>1</xdr:col>
      <xdr:colOff>123825</xdr:colOff>
      <xdr:row>17</xdr:row>
      <xdr:rowOff>142875</xdr:rowOff>
    </xdr:to>
    <xdr:sp>
      <xdr:nvSpPr>
        <xdr:cNvPr id="371" name="AutoShape 251"/>
        <xdr:cNvSpPr>
          <a:spLocks/>
        </xdr:cNvSpPr>
      </xdr:nvSpPr>
      <xdr:spPr>
        <a:xfrm>
          <a:off x="800100" y="38195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18</xdr:row>
      <xdr:rowOff>76200</xdr:rowOff>
    </xdr:from>
    <xdr:to>
      <xdr:col>1</xdr:col>
      <xdr:colOff>123825</xdr:colOff>
      <xdr:row>20</xdr:row>
      <xdr:rowOff>142875</xdr:rowOff>
    </xdr:to>
    <xdr:sp>
      <xdr:nvSpPr>
        <xdr:cNvPr id="372" name="AutoShape 252"/>
        <xdr:cNvSpPr>
          <a:spLocks/>
        </xdr:cNvSpPr>
      </xdr:nvSpPr>
      <xdr:spPr>
        <a:xfrm>
          <a:off x="800100" y="45053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18</xdr:row>
      <xdr:rowOff>76200</xdr:rowOff>
    </xdr:from>
    <xdr:to>
      <xdr:col>1</xdr:col>
      <xdr:colOff>123825</xdr:colOff>
      <xdr:row>20</xdr:row>
      <xdr:rowOff>142875</xdr:rowOff>
    </xdr:to>
    <xdr:sp>
      <xdr:nvSpPr>
        <xdr:cNvPr id="373" name="AutoShape 253"/>
        <xdr:cNvSpPr>
          <a:spLocks/>
        </xdr:cNvSpPr>
      </xdr:nvSpPr>
      <xdr:spPr>
        <a:xfrm>
          <a:off x="800100" y="45053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18</xdr:row>
      <xdr:rowOff>76200</xdr:rowOff>
    </xdr:from>
    <xdr:to>
      <xdr:col>1</xdr:col>
      <xdr:colOff>123825</xdr:colOff>
      <xdr:row>20</xdr:row>
      <xdr:rowOff>142875</xdr:rowOff>
    </xdr:to>
    <xdr:sp>
      <xdr:nvSpPr>
        <xdr:cNvPr id="374" name="AutoShape 254"/>
        <xdr:cNvSpPr>
          <a:spLocks/>
        </xdr:cNvSpPr>
      </xdr:nvSpPr>
      <xdr:spPr>
        <a:xfrm>
          <a:off x="800100" y="45053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18</xdr:row>
      <xdr:rowOff>76200</xdr:rowOff>
    </xdr:from>
    <xdr:to>
      <xdr:col>1</xdr:col>
      <xdr:colOff>123825</xdr:colOff>
      <xdr:row>20</xdr:row>
      <xdr:rowOff>142875</xdr:rowOff>
    </xdr:to>
    <xdr:sp>
      <xdr:nvSpPr>
        <xdr:cNvPr id="375" name="AutoShape 255"/>
        <xdr:cNvSpPr>
          <a:spLocks/>
        </xdr:cNvSpPr>
      </xdr:nvSpPr>
      <xdr:spPr>
        <a:xfrm>
          <a:off x="800100" y="45053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18</xdr:row>
      <xdr:rowOff>76200</xdr:rowOff>
    </xdr:from>
    <xdr:to>
      <xdr:col>1</xdr:col>
      <xdr:colOff>123825</xdr:colOff>
      <xdr:row>20</xdr:row>
      <xdr:rowOff>142875</xdr:rowOff>
    </xdr:to>
    <xdr:sp>
      <xdr:nvSpPr>
        <xdr:cNvPr id="376" name="AutoShape 256"/>
        <xdr:cNvSpPr>
          <a:spLocks/>
        </xdr:cNvSpPr>
      </xdr:nvSpPr>
      <xdr:spPr>
        <a:xfrm>
          <a:off x="800100" y="45053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18</xdr:row>
      <xdr:rowOff>76200</xdr:rowOff>
    </xdr:from>
    <xdr:to>
      <xdr:col>1</xdr:col>
      <xdr:colOff>123825</xdr:colOff>
      <xdr:row>20</xdr:row>
      <xdr:rowOff>142875</xdr:rowOff>
    </xdr:to>
    <xdr:sp>
      <xdr:nvSpPr>
        <xdr:cNvPr id="377" name="AutoShape 257"/>
        <xdr:cNvSpPr>
          <a:spLocks/>
        </xdr:cNvSpPr>
      </xdr:nvSpPr>
      <xdr:spPr>
        <a:xfrm>
          <a:off x="800100" y="45053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18</xdr:row>
      <xdr:rowOff>76200</xdr:rowOff>
    </xdr:from>
    <xdr:to>
      <xdr:col>1</xdr:col>
      <xdr:colOff>123825</xdr:colOff>
      <xdr:row>20</xdr:row>
      <xdr:rowOff>142875</xdr:rowOff>
    </xdr:to>
    <xdr:sp>
      <xdr:nvSpPr>
        <xdr:cNvPr id="378" name="AutoShape 258"/>
        <xdr:cNvSpPr>
          <a:spLocks/>
        </xdr:cNvSpPr>
      </xdr:nvSpPr>
      <xdr:spPr>
        <a:xfrm>
          <a:off x="800100" y="45053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18</xdr:row>
      <xdr:rowOff>76200</xdr:rowOff>
    </xdr:from>
    <xdr:to>
      <xdr:col>1</xdr:col>
      <xdr:colOff>123825</xdr:colOff>
      <xdr:row>20</xdr:row>
      <xdr:rowOff>142875</xdr:rowOff>
    </xdr:to>
    <xdr:sp>
      <xdr:nvSpPr>
        <xdr:cNvPr id="379" name="AutoShape 259"/>
        <xdr:cNvSpPr>
          <a:spLocks/>
        </xdr:cNvSpPr>
      </xdr:nvSpPr>
      <xdr:spPr>
        <a:xfrm>
          <a:off x="800100" y="45053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18</xdr:row>
      <xdr:rowOff>76200</xdr:rowOff>
    </xdr:from>
    <xdr:to>
      <xdr:col>1</xdr:col>
      <xdr:colOff>123825</xdr:colOff>
      <xdr:row>20</xdr:row>
      <xdr:rowOff>142875</xdr:rowOff>
    </xdr:to>
    <xdr:sp>
      <xdr:nvSpPr>
        <xdr:cNvPr id="380" name="AutoShape 260"/>
        <xdr:cNvSpPr>
          <a:spLocks/>
        </xdr:cNvSpPr>
      </xdr:nvSpPr>
      <xdr:spPr>
        <a:xfrm>
          <a:off x="800100" y="45053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18</xdr:row>
      <xdr:rowOff>76200</xdr:rowOff>
    </xdr:from>
    <xdr:to>
      <xdr:col>1</xdr:col>
      <xdr:colOff>123825</xdr:colOff>
      <xdr:row>20</xdr:row>
      <xdr:rowOff>142875</xdr:rowOff>
    </xdr:to>
    <xdr:sp>
      <xdr:nvSpPr>
        <xdr:cNvPr id="381" name="AutoShape 261"/>
        <xdr:cNvSpPr>
          <a:spLocks/>
        </xdr:cNvSpPr>
      </xdr:nvSpPr>
      <xdr:spPr>
        <a:xfrm>
          <a:off x="800100" y="45053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24</xdr:row>
      <xdr:rowOff>76200</xdr:rowOff>
    </xdr:from>
    <xdr:to>
      <xdr:col>1</xdr:col>
      <xdr:colOff>123825</xdr:colOff>
      <xdr:row>26</xdr:row>
      <xdr:rowOff>142875</xdr:rowOff>
    </xdr:to>
    <xdr:sp>
      <xdr:nvSpPr>
        <xdr:cNvPr id="382" name="AutoShape 262"/>
        <xdr:cNvSpPr>
          <a:spLocks/>
        </xdr:cNvSpPr>
      </xdr:nvSpPr>
      <xdr:spPr>
        <a:xfrm>
          <a:off x="800100" y="58769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24</xdr:row>
      <xdr:rowOff>76200</xdr:rowOff>
    </xdr:from>
    <xdr:to>
      <xdr:col>1</xdr:col>
      <xdr:colOff>123825</xdr:colOff>
      <xdr:row>26</xdr:row>
      <xdr:rowOff>142875</xdr:rowOff>
    </xdr:to>
    <xdr:sp>
      <xdr:nvSpPr>
        <xdr:cNvPr id="383" name="AutoShape 263"/>
        <xdr:cNvSpPr>
          <a:spLocks/>
        </xdr:cNvSpPr>
      </xdr:nvSpPr>
      <xdr:spPr>
        <a:xfrm>
          <a:off x="800100" y="58769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24</xdr:row>
      <xdr:rowOff>76200</xdr:rowOff>
    </xdr:from>
    <xdr:to>
      <xdr:col>1</xdr:col>
      <xdr:colOff>123825</xdr:colOff>
      <xdr:row>26</xdr:row>
      <xdr:rowOff>142875</xdr:rowOff>
    </xdr:to>
    <xdr:sp>
      <xdr:nvSpPr>
        <xdr:cNvPr id="384" name="AutoShape 264"/>
        <xdr:cNvSpPr>
          <a:spLocks/>
        </xdr:cNvSpPr>
      </xdr:nvSpPr>
      <xdr:spPr>
        <a:xfrm>
          <a:off x="800100" y="58769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24</xdr:row>
      <xdr:rowOff>76200</xdr:rowOff>
    </xdr:from>
    <xdr:to>
      <xdr:col>1</xdr:col>
      <xdr:colOff>123825</xdr:colOff>
      <xdr:row>26</xdr:row>
      <xdr:rowOff>142875</xdr:rowOff>
    </xdr:to>
    <xdr:sp>
      <xdr:nvSpPr>
        <xdr:cNvPr id="385" name="AutoShape 265"/>
        <xdr:cNvSpPr>
          <a:spLocks/>
        </xdr:cNvSpPr>
      </xdr:nvSpPr>
      <xdr:spPr>
        <a:xfrm>
          <a:off x="800100" y="58769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24</xdr:row>
      <xdr:rowOff>76200</xdr:rowOff>
    </xdr:from>
    <xdr:to>
      <xdr:col>1</xdr:col>
      <xdr:colOff>123825</xdr:colOff>
      <xdr:row>26</xdr:row>
      <xdr:rowOff>142875</xdr:rowOff>
    </xdr:to>
    <xdr:sp>
      <xdr:nvSpPr>
        <xdr:cNvPr id="386" name="AutoShape 266"/>
        <xdr:cNvSpPr>
          <a:spLocks/>
        </xdr:cNvSpPr>
      </xdr:nvSpPr>
      <xdr:spPr>
        <a:xfrm>
          <a:off x="800100" y="58769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24</xdr:row>
      <xdr:rowOff>76200</xdr:rowOff>
    </xdr:from>
    <xdr:to>
      <xdr:col>1</xdr:col>
      <xdr:colOff>123825</xdr:colOff>
      <xdr:row>26</xdr:row>
      <xdr:rowOff>142875</xdr:rowOff>
    </xdr:to>
    <xdr:sp>
      <xdr:nvSpPr>
        <xdr:cNvPr id="387" name="AutoShape 267"/>
        <xdr:cNvSpPr>
          <a:spLocks/>
        </xdr:cNvSpPr>
      </xdr:nvSpPr>
      <xdr:spPr>
        <a:xfrm>
          <a:off x="800100" y="58769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24</xdr:row>
      <xdr:rowOff>76200</xdr:rowOff>
    </xdr:from>
    <xdr:to>
      <xdr:col>1</xdr:col>
      <xdr:colOff>123825</xdr:colOff>
      <xdr:row>26</xdr:row>
      <xdr:rowOff>142875</xdr:rowOff>
    </xdr:to>
    <xdr:sp>
      <xdr:nvSpPr>
        <xdr:cNvPr id="388" name="AutoShape 268"/>
        <xdr:cNvSpPr>
          <a:spLocks/>
        </xdr:cNvSpPr>
      </xdr:nvSpPr>
      <xdr:spPr>
        <a:xfrm>
          <a:off x="800100" y="58769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24</xdr:row>
      <xdr:rowOff>76200</xdr:rowOff>
    </xdr:from>
    <xdr:to>
      <xdr:col>1</xdr:col>
      <xdr:colOff>123825</xdr:colOff>
      <xdr:row>26</xdr:row>
      <xdr:rowOff>142875</xdr:rowOff>
    </xdr:to>
    <xdr:sp>
      <xdr:nvSpPr>
        <xdr:cNvPr id="389" name="AutoShape 269"/>
        <xdr:cNvSpPr>
          <a:spLocks/>
        </xdr:cNvSpPr>
      </xdr:nvSpPr>
      <xdr:spPr>
        <a:xfrm>
          <a:off x="800100" y="58769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24</xdr:row>
      <xdr:rowOff>76200</xdr:rowOff>
    </xdr:from>
    <xdr:to>
      <xdr:col>1</xdr:col>
      <xdr:colOff>123825</xdr:colOff>
      <xdr:row>26</xdr:row>
      <xdr:rowOff>142875</xdr:rowOff>
    </xdr:to>
    <xdr:sp>
      <xdr:nvSpPr>
        <xdr:cNvPr id="390" name="AutoShape 270"/>
        <xdr:cNvSpPr>
          <a:spLocks/>
        </xdr:cNvSpPr>
      </xdr:nvSpPr>
      <xdr:spPr>
        <a:xfrm>
          <a:off x="800100" y="58769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24</xdr:row>
      <xdr:rowOff>76200</xdr:rowOff>
    </xdr:from>
    <xdr:to>
      <xdr:col>1</xdr:col>
      <xdr:colOff>123825</xdr:colOff>
      <xdr:row>26</xdr:row>
      <xdr:rowOff>142875</xdr:rowOff>
    </xdr:to>
    <xdr:sp>
      <xdr:nvSpPr>
        <xdr:cNvPr id="391" name="AutoShape 271"/>
        <xdr:cNvSpPr>
          <a:spLocks/>
        </xdr:cNvSpPr>
      </xdr:nvSpPr>
      <xdr:spPr>
        <a:xfrm>
          <a:off x="800100" y="58769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21</xdr:row>
      <xdr:rowOff>76200</xdr:rowOff>
    </xdr:from>
    <xdr:to>
      <xdr:col>1</xdr:col>
      <xdr:colOff>123825</xdr:colOff>
      <xdr:row>23</xdr:row>
      <xdr:rowOff>142875</xdr:rowOff>
    </xdr:to>
    <xdr:sp>
      <xdr:nvSpPr>
        <xdr:cNvPr id="392" name="AutoShape 272"/>
        <xdr:cNvSpPr>
          <a:spLocks/>
        </xdr:cNvSpPr>
      </xdr:nvSpPr>
      <xdr:spPr>
        <a:xfrm>
          <a:off x="800100" y="51911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21</xdr:row>
      <xdr:rowOff>76200</xdr:rowOff>
    </xdr:from>
    <xdr:to>
      <xdr:col>1</xdr:col>
      <xdr:colOff>123825</xdr:colOff>
      <xdr:row>23</xdr:row>
      <xdr:rowOff>142875</xdr:rowOff>
    </xdr:to>
    <xdr:sp>
      <xdr:nvSpPr>
        <xdr:cNvPr id="393" name="AutoShape 273"/>
        <xdr:cNvSpPr>
          <a:spLocks/>
        </xdr:cNvSpPr>
      </xdr:nvSpPr>
      <xdr:spPr>
        <a:xfrm>
          <a:off x="800100" y="51911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21</xdr:row>
      <xdr:rowOff>76200</xdr:rowOff>
    </xdr:from>
    <xdr:to>
      <xdr:col>1</xdr:col>
      <xdr:colOff>123825</xdr:colOff>
      <xdr:row>23</xdr:row>
      <xdr:rowOff>142875</xdr:rowOff>
    </xdr:to>
    <xdr:sp>
      <xdr:nvSpPr>
        <xdr:cNvPr id="394" name="AutoShape 274"/>
        <xdr:cNvSpPr>
          <a:spLocks/>
        </xdr:cNvSpPr>
      </xdr:nvSpPr>
      <xdr:spPr>
        <a:xfrm>
          <a:off x="800100" y="51911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21</xdr:row>
      <xdr:rowOff>76200</xdr:rowOff>
    </xdr:from>
    <xdr:to>
      <xdr:col>1</xdr:col>
      <xdr:colOff>123825</xdr:colOff>
      <xdr:row>23</xdr:row>
      <xdr:rowOff>142875</xdr:rowOff>
    </xdr:to>
    <xdr:sp>
      <xdr:nvSpPr>
        <xdr:cNvPr id="395" name="AutoShape 275"/>
        <xdr:cNvSpPr>
          <a:spLocks/>
        </xdr:cNvSpPr>
      </xdr:nvSpPr>
      <xdr:spPr>
        <a:xfrm>
          <a:off x="800100" y="51911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21</xdr:row>
      <xdr:rowOff>76200</xdr:rowOff>
    </xdr:from>
    <xdr:to>
      <xdr:col>1</xdr:col>
      <xdr:colOff>123825</xdr:colOff>
      <xdr:row>23</xdr:row>
      <xdr:rowOff>142875</xdr:rowOff>
    </xdr:to>
    <xdr:sp>
      <xdr:nvSpPr>
        <xdr:cNvPr id="396" name="AutoShape 276"/>
        <xdr:cNvSpPr>
          <a:spLocks/>
        </xdr:cNvSpPr>
      </xdr:nvSpPr>
      <xdr:spPr>
        <a:xfrm>
          <a:off x="800100" y="51911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21</xdr:row>
      <xdr:rowOff>76200</xdr:rowOff>
    </xdr:from>
    <xdr:to>
      <xdr:col>1</xdr:col>
      <xdr:colOff>123825</xdr:colOff>
      <xdr:row>23</xdr:row>
      <xdr:rowOff>142875</xdr:rowOff>
    </xdr:to>
    <xdr:sp>
      <xdr:nvSpPr>
        <xdr:cNvPr id="397" name="AutoShape 277"/>
        <xdr:cNvSpPr>
          <a:spLocks/>
        </xdr:cNvSpPr>
      </xdr:nvSpPr>
      <xdr:spPr>
        <a:xfrm>
          <a:off x="800100" y="51911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21</xdr:row>
      <xdr:rowOff>76200</xdr:rowOff>
    </xdr:from>
    <xdr:to>
      <xdr:col>1</xdr:col>
      <xdr:colOff>123825</xdr:colOff>
      <xdr:row>23</xdr:row>
      <xdr:rowOff>142875</xdr:rowOff>
    </xdr:to>
    <xdr:sp>
      <xdr:nvSpPr>
        <xdr:cNvPr id="398" name="AutoShape 278"/>
        <xdr:cNvSpPr>
          <a:spLocks/>
        </xdr:cNvSpPr>
      </xdr:nvSpPr>
      <xdr:spPr>
        <a:xfrm>
          <a:off x="800100" y="51911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21</xdr:row>
      <xdr:rowOff>76200</xdr:rowOff>
    </xdr:from>
    <xdr:to>
      <xdr:col>1</xdr:col>
      <xdr:colOff>123825</xdr:colOff>
      <xdr:row>23</xdr:row>
      <xdr:rowOff>142875</xdr:rowOff>
    </xdr:to>
    <xdr:sp>
      <xdr:nvSpPr>
        <xdr:cNvPr id="399" name="AutoShape 279"/>
        <xdr:cNvSpPr>
          <a:spLocks/>
        </xdr:cNvSpPr>
      </xdr:nvSpPr>
      <xdr:spPr>
        <a:xfrm>
          <a:off x="800100" y="51911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21</xdr:row>
      <xdr:rowOff>76200</xdr:rowOff>
    </xdr:from>
    <xdr:to>
      <xdr:col>1</xdr:col>
      <xdr:colOff>123825</xdr:colOff>
      <xdr:row>23</xdr:row>
      <xdr:rowOff>142875</xdr:rowOff>
    </xdr:to>
    <xdr:sp>
      <xdr:nvSpPr>
        <xdr:cNvPr id="400" name="AutoShape 280"/>
        <xdr:cNvSpPr>
          <a:spLocks/>
        </xdr:cNvSpPr>
      </xdr:nvSpPr>
      <xdr:spPr>
        <a:xfrm>
          <a:off x="800100" y="51911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21</xdr:row>
      <xdr:rowOff>76200</xdr:rowOff>
    </xdr:from>
    <xdr:to>
      <xdr:col>1</xdr:col>
      <xdr:colOff>123825</xdr:colOff>
      <xdr:row>23</xdr:row>
      <xdr:rowOff>142875</xdr:rowOff>
    </xdr:to>
    <xdr:sp>
      <xdr:nvSpPr>
        <xdr:cNvPr id="401" name="AutoShape 281"/>
        <xdr:cNvSpPr>
          <a:spLocks/>
        </xdr:cNvSpPr>
      </xdr:nvSpPr>
      <xdr:spPr>
        <a:xfrm>
          <a:off x="800100" y="51911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27</xdr:row>
      <xdr:rowOff>76200</xdr:rowOff>
    </xdr:from>
    <xdr:to>
      <xdr:col>1</xdr:col>
      <xdr:colOff>123825</xdr:colOff>
      <xdr:row>29</xdr:row>
      <xdr:rowOff>142875</xdr:rowOff>
    </xdr:to>
    <xdr:sp>
      <xdr:nvSpPr>
        <xdr:cNvPr id="402" name="AutoShape 150"/>
        <xdr:cNvSpPr>
          <a:spLocks/>
        </xdr:cNvSpPr>
      </xdr:nvSpPr>
      <xdr:spPr>
        <a:xfrm>
          <a:off x="800100" y="65627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27</xdr:row>
      <xdr:rowOff>76200</xdr:rowOff>
    </xdr:from>
    <xdr:to>
      <xdr:col>1</xdr:col>
      <xdr:colOff>123825</xdr:colOff>
      <xdr:row>29</xdr:row>
      <xdr:rowOff>142875</xdr:rowOff>
    </xdr:to>
    <xdr:sp>
      <xdr:nvSpPr>
        <xdr:cNvPr id="403" name="AutoShape 151"/>
        <xdr:cNvSpPr>
          <a:spLocks/>
        </xdr:cNvSpPr>
      </xdr:nvSpPr>
      <xdr:spPr>
        <a:xfrm>
          <a:off x="800100" y="65627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27</xdr:row>
      <xdr:rowOff>76200</xdr:rowOff>
    </xdr:from>
    <xdr:to>
      <xdr:col>1</xdr:col>
      <xdr:colOff>123825</xdr:colOff>
      <xdr:row>29</xdr:row>
      <xdr:rowOff>142875</xdr:rowOff>
    </xdr:to>
    <xdr:sp>
      <xdr:nvSpPr>
        <xdr:cNvPr id="404" name="AutoShape 152"/>
        <xdr:cNvSpPr>
          <a:spLocks/>
        </xdr:cNvSpPr>
      </xdr:nvSpPr>
      <xdr:spPr>
        <a:xfrm>
          <a:off x="800100" y="65627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27</xdr:row>
      <xdr:rowOff>76200</xdr:rowOff>
    </xdr:from>
    <xdr:to>
      <xdr:col>1</xdr:col>
      <xdr:colOff>123825</xdr:colOff>
      <xdr:row>29</xdr:row>
      <xdr:rowOff>142875</xdr:rowOff>
    </xdr:to>
    <xdr:sp>
      <xdr:nvSpPr>
        <xdr:cNvPr id="405" name="AutoShape 153"/>
        <xdr:cNvSpPr>
          <a:spLocks/>
        </xdr:cNvSpPr>
      </xdr:nvSpPr>
      <xdr:spPr>
        <a:xfrm>
          <a:off x="800100" y="65627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27</xdr:row>
      <xdr:rowOff>76200</xdr:rowOff>
    </xdr:from>
    <xdr:to>
      <xdr:col>1</xdr:col>
      <xdr:colOff>123825</xdr:colOff>
      <xdr:row>29</xdr:row>
      <xdr:rowOff>142875</xdr:rowOff>
    </xdr:to>
    <xdr:sp>
      <xdr:nvSpPr>
        <xdr:cNvPr id="406" name="AutoShape 154"/>
        <xdr:cNvSpPr>
          <a:spLocks/>
        </xdr:cNvSpPr>
      </xdr:nvSpPr>
      <xdr:spPr>
        <a:xfrm>
          <a:off x="800100" y="65627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27</xdr:row>
      <xdr:rowOff>76200</xdr:rowOff>
    </xdr:from>
    <xdr:to>
      <xdr:col>1</xdr:col>
      <xdr:colOff>123825</xdr:colOff>
      <xdr:row>29</xdr:row>
      <xdr:rowOff>142875</xdr:rowOff>
    </xdr:to>
    <xdr:sp>
      <xdr:nvSpPr>
        <xdr:cNvPr id="407" name="AutoShape 155"/>
        <xdr:cNvSpPr>
          <a:spLocks/>
        </xdr:cNvSpPr>
      </xdr:nvSpPr>
      <xdr:spPr>
        <a:xfrm>
          <a:off x="800100" y="65627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27</xdr:row>
      <xdr:rowOff>76200</xdr:rowOff>
    </xdr:from>
    <xdr:to>
      <xdr:col>1</xdr:col>
      <xdr:colOff>123825</xdr:colOff>
      <xdr:row>29</xdr:row>
      <xdr:rowOff>142875</xdr:rowOff>
    </xdr:to>
    <xdr:sp>
      <xdr:nvSpPr>
        <xdr:cNvPr id="408" name="AutoShape 156"/>
        <xdr:cNvSpPr>
          <a:spLocks/>
        </xdr:cNvSpPr>
      </xdr:nvSpPr>
      <xdr:spPr>
        <a:xfrm>
          <a:off x="800100" y="65627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27</xdr:row>
      <xdr:rowOff>76200</xdr:rowOff>
    </xdr:from>
    <xdr:to>
      <xdr:col>1</xdr:col>
      <xdr:colOff>123825</xdr:colOff>
      <xdr:row>29</xdr:row>
      <xdr:rowOff>142875</xdr:rowOff>
    </xdr:to>
    <xdr:sp>
      <xdr:nvSpPr>
        <xdr:cNvPr id="409" name="AutoShape 157"/>
        <xdr:cNvSpPr>
          <a:spLocks/>
        </xdr:cNvSpPr>
      </xdr:nvSpPr>
      <xdr:spPr>
        <a:xfrm>
          <a:off x="800100" y="65627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27</xdr:row>
      <xdr:rowOff>76200</xdr:rowOff>
    </xdr:from>
    <xdr:to>
      <xdr:col>1</xdr:col>
      <xdr:colOff>123825</xdr:colOff>
      <xdr:row>29</xdr:row>
      <xdr:rowOff>142875</xdr:rowOff>
    </xdr:to>
    <xdr:sp>
      <xdr:nvSpPr>
        <xdr:cNvPr id="410" name="AutoShape 158"/>
        <xdr:cNvSpPr>
          <a:spLocks/>
        </xdr:cNvSpPr>
      </xdr:nvSpPr>
      <xdr:spPr>
        <a:xfrm>
          <a:off x="800100" y="65627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27</xdr:row>
      <xdr:rowOff>76200</xdr:rowOff>
    </xdr:from>
    <xdr:to>
      <xdr:col>1</xdr:col>
      <xdr:colOff>123825</xdr:colOff>
      <xdr:row>29</xdr:row>
      <xdr:rowOff>142875</xdr:rowOff>
    </xdr:to>
    <xdr:sp>
      <xdr:nvSpPr>
        <xdr:cNvPr id="411" name="AutoShape 159"/>
        <xdr:cNvSpPr>
          <a:spLocks/>
        </xdr:cNvSpPr>
      </xdr:nvSpPr>
      <xdr:spPr>
        <a:xfrm>
          <a:off x="800100" y="65627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33</xdr:row>
      <xdr:rowOff>76200</xdr:rowOff>
    </xdr:from>
    <xdr:to>
      <xdr:col>1</xdr:col>
      <xdr:colOff>123825</xdr:colOff>
      <xdr:row>35</xdr:row>
      <xdr:rowOff>142875</xdr:rowOff>
    </xdr:to>
    <xdr:sp>
      <xdr:nvSpPr>
        <xdr:cNvPr id="412" name="AutoShape 150"/>
        <xdr:cNvSpPr>
          <a:spLocks/>
        </xdr:cNvSpPr>
      </xdr:nvSpPr>
      <xdr:spPr>
        <a:xfrm>
          <a:off x="800100" y="79343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33</xdr:row>
      <xdr:rowOff>76200</xdr:rowOff>
    </xdr:from>
    <xdr:to>
      <xdr:col>1</xdr:col>
      <xdr:colOff>123825</xdr:colOff>
      <xdr:row>35</xdr:row>
      <xdr:rowOff>142875</xdr:rowOff>
    </xdr:to>
    <xdr:sp>
      <xdr:nvSpPr>
        <xdr:cNvPr id="413" name="AutoShape 151"/>
        <xdr:cNvSpPr>
          <a:spLocks/>
        </xdr:cNvSpPr>
      </xdr:nvSpPr>
      <xdr:spPr>
        <a:xfrm>
          <a:off x="800100" y="79343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33</xdr:row>
      <xdr:rowOff>76200</xdr:rowOff>
    </xdr:from>
    <xdr:to>
      <xdr:col>1</xdr:col>
      <xdr:colOff>123825</xdr:colOff>
      <xdr:row>35</xdr:row>
      <xdr:rowOff>142875</xdr:rowOff>
    </xdr:to>
    <xdr:sp>
      <xdr:nvSpPr>
        <xdr:cNvPr id="414" name="AutoShape 152"/>
        <xdr:cNvSpPr>
          <a:spLocks/>
        </xdr:cNvSpPr>
      </xdr:nvSpPr>
      <xdr:spPr>
        <a:xfrm>
          <a:off x="800100" y="79343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33</xdr:row>
      <xdr:rowOff>76200</xdr:rowOff>
    </xdr:from>
    <xdr:to>
      <xdr:col>1</xdr:col>
      <xdr:colOff>123825</xdr:colOff>
      <xdr:row>35</xdr:row>
      <xdr:rowOff>142875</xdr:rowOff>
    </xdr:to>
    <xdr:sp>
      <xdr:nvSpPr>
        <xdr:cNvPr id="415" name="AutoShape 153"/>
        <xdr:cNvSpPr>
          <a:spLocks/>
        </xdr:cNvSpPr>
      </xdr:nvSpPr>
      <xdr:spPr>
        <a:xfrm>
          <a:off x="800100" y="79343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33</xdr:row>
      <xdr:rowOff>76200</xdr:rowOff>
    </xdr:from>
    <xdr:to>
      <xdr:col>1</xdr:col>
      <xdr:colOff>123825</xdr:colOff>
      <xdr:row>35</xdr:row>
      <xdr:rowOff>142875</xdr:rowOff>
    </xdr:to>
    <xdr:sp>
      <xdr:nvSpPr>
        <xdr:cNvPr id="416" name="AutoShape 154"/>
        <xdr:cNvSpPr>
          <a:spLocks/>
        </xdr:cNvSpPr>
      </xdr:nvSpPr>
      <xdr:spPr>
        <a:xfrm>
          <a:off x="800100" y="79343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33</xdr:row>
      <xdr:rowOff>76200</xdr:rowOff>
    </xdr:from>
    <xdr:to>
      <xdr:col>1</xdr:col>
      <xdr:colOff>123825</xdr:colOff>
      <xdr:row>35</xdr:row>
      <xdr:rowOff>142875</xdr:rowOff>
    </xdr:to>
    <xdr:sp>
      <xdr:nvSpPr>
        <xdr:cNvPr id="417" name="AutoShape 155"/>
        <xdr:cNvSpPr>
          <a:spLocks/>
        </xdr:cNvSpPr>
      </xdr:nvSpPr>
      <xdr:spPr>
        <a:xfrm>
          <a:off x="800100" y="79343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33</xdr:row>
      <xdr:rowOff>76200</xdr:rowOff>
    </xdr:from>
    <xdr:to>
      <xdr:col>1</xdr:col>
      <xdr:colOff>123825</xdr:colOff>
      <xdr:row>35</xdr:row>
      <xdr:rowOff>142875</xdr:rowOff>
    </xdr:to>
    <xdr:sp>
      <xdr:nvSpPr>
        <xdr:cNvPr id="418" name="AutoShape 156"/>
        <xdr:cNvSpPr>
          <a:spLocks/>
        </xdr:cNvSpPr>
      </xdr:nvSpPr>
      <xdr:spPr>
        <a:xfrm>
          <a:off x="800100" y="79343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33</xdr:row>
      <xdr:rowOff>76200</xdr:rowOff>
    </xdr:from>
    <xdr:to>
      <xdr:col>1</xdr:col>
      <xdr:colOff>123825</xdr:colOff>
      <xdr:row>35</xdr:row>
      <xdr:rowOff>142875</xdr:rowOff>
    </xdr:to>
    <xdr:sp>
      <xdr:nvSpPr>
        <xdr:cNvPr id="419" name="AutoShape 157"/>
        <xdr:cNvSpPr>
          <a:spLocks/>
        </xdr:cNvSpPr>
      </xdr:nvSpPr>
      <xdr:spPr>
        <a:xfrm>
          <a:off x="800100" y="79343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33</xdr:row>
      <xdr:rowOff>76200</xdr:rowOff>
    </xdr:from>
    <xdr:to>
      <xdr:col>1</xdr:col>
      <xdr:colOff>123825</xdr:colOff>
      <xdr:row>35</xdr:row>
      <xdr:rowOff>142875</xdr:rowOff>
    </xdr:to>
    <xdr:sp>
      <xdr:nvSpPr>
        <xdr:cNvPr id="420" name="AutoShape 158"/>
        <xdr:cNvSpPr>
          <a:spLocks/>
        </xdr:cNvSpPr>
      </xdr:nvSpPr>
      <xdr:spPr>
        <a:xfrm>
          <a:off x="800100" y="79343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33</xdr:row>
      <xdr:rowOff>76200</xdr:rowOff>
    </xdr:from>
    <xdr:to>
      <xdr:col>1</xdr:col>
      <xdr:colOff>123825</xdr:colOff>
      <xdr:row>35</xdr:row>
      <xdr:rowOff>142875</xdr:rowOff>
    </xdr:to>
    <xdr:sp>
      <xdr:nvSpPr>
        <xdr:cNvPr id="421" name="AutoShape 159"/>
        <xdr:cNvSpPr>
          <a:spLocks/>
        </xdr:cNvSpPr>
      </xdr:nvSpPr>
      <xdr:spPr>
        <a:xfrm>
          <a:off x="800100" y="79343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30</xdr:row>
      <xdr:rowOff>76200</xdr:rowOff>
    </xdr:from>
    <xdr:to>
      <xdr:col>1</xdr:col>
      <xdr:colOff>123825</xdr:colOff>
      <xdr:row>32</xdr:row>
      <xdr:rowOff>142875</xdr:rowOff>
    </xdr:to>
    <xdr:sp>
      <xdr:nvSpPr>
        <xdr:cNvPr id="422" name="AutoShape 150"/>
        <xdr:cNvSpPr>
          <a:spLocks/>
        </xdr:cNvSpPr>
      </xdr:nvSpPr>
      <xdr:spPr>
        <a:xfrm>
          <a:off x="800100" y="72485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30</xdr:row>
      <xdr:rowOff>76200</xdr:rowOff>
    </xdr:from>
    <xdr:to>
      <xdr:col>1</xdr:col>
      <xdr:colOff>123825</xdr:colOff>
      <xdr:row>32</xdr:row>
      <xdr:rowOff>142875</xdr:rowOff>
    </xdr:to>
    <xdr:sp>
      <xdr:nvSpPr>
        <xdr:cNvPr id="423" name="AutoShape 151"/>
        <xdr:cNvSpPr>
          <a:spLocks/>
        </xdr:cNvSpPr>
      </xdr:nvSpPr>
      <xdr:spPr>
        <a:xfrm>
          <a:off x="800100" y="72485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30</xdr:row>
      <xdr:rowOff>76200</xdr:rowOff>
    </xdr:from>
    <xdr:to>
      <xdr:col>1</xdr:col>
      <xdr:colOff>123825</xdr:colOff>
      <xdr:row>32</xdr:row>
      <xdr:rowOff>142875</xdr:rowOff>
    </xdr:to>
    <xdr:sp>
      <xdr:nvSpPr>
        <xdr:cNvPr id="424" name="AutoShape 152"/>
        <xdr:cNvSpPr>
          <a:spLocks/>
        </xdr:cNvSpPr>
      </xdr:nvSpPr>
      <xdr:spPr>
        <a:xfrm>
          <a:off x="800100" y="72485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30</xdr:row>
      <xdr:rowOff>76200</xdr:rowOff>
    </xdr:from>
    <xdr:to>
      <xdr:col>1</xdr:col>
      <xdr:colOff>123825</xdr:colOff>
      <xdr:row>32</xdr:row>
      <xdr:rowOff>142875</xdr:rowOff>
    </xdr:to>
    <xdr:sp>
      <xdr:nvSpPr>
        <xdr:cNvPr id="425" name="AutoShape 153"/>
        <xdr:cNvSpPr>
          <a:spLocks/>
        </xdr:cNvSpPr>
      </xdr:nvSpPr>
      <xdr:spPr>
        <a:xfrm>
          <a:off x="800100" y="72485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30</xdr:row>
      <xdr:rowOff>76200</xdr:rowOff>
    </xdr:from>
    <xdr:to>
      <xdr:col>1</xdr:col>
      <xdr:colOff>123825</xdr:colOff>
      <xdr:row>32</xdr:row>
      <xdr:rowOff>142875</xdr:rowOff>
    </xdr:to>
    <xdr:sp>
      <xdr:nvSpPr>
        <xdr:cNvPr id="426" name="AutoShape 154"/>
        <xdr:cNvSpPr>
          <a:spLocks/>
        </xdr:cNvSpPr>
      </xdr:nvSpPr>
      <xdr:spPr>
        <a:xfrm>
          <a:off x="800100" y="72485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30</xdr:row>
      <xdr:rowOff>76200</xdr:rowOff>
    </xdr:from>
    <xdr:to>
      <xdr:col>1</xdr:col>
      <xdr:colOff>123825</xdr:colOff>
      <xdr:row>32</xdr:row>
      <xdr:rowOff>142875</xdr:rowOff>
    </xdr:to>
    <xdr:sp>
      <xdr:nvSpPr>
        <xdr:cNvPr id="427" name="AutoShape 155"/>
        <xdr:cNvSpPr>
          <a:spLocks/>
        </xdr:cNvSpPr>
      </xdr:nvSpPr>
      <xdr:spPr>
        <a:xfrm>
          <a:off x="800100" y="72485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30</xdr:row>
      <xdr:rowOff>76200</xdr:rowOff>
    </xdr:from>
    <xdr:to>
      <xdr:col>1</xdr:col>
      <xdr:colOff>123825</xdr:colOff>
      <xdr:row>32</xdr:row>
      <xdr:rowOff>142875</xdr:rowOff>
    </xdr:to>
    <xdr:sp>
      <xdr:nvSpPr>
        <xdr:cNvPr id="428" name="AutoShape 156"/>
        <xdr:cNvSpPr>
          <a:spLocks/>
        </xdr:cNvSpPr>
      </xdr:nvSpPr>
      <xdr:spPr>
        <a:xfrm>
          <a:off x="800100" y="72485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30</xdr:row>
      <xdr:rowOff>76200</xdr:rowOff>
    </xdr:from>
    <xdr:to>
      <xdr:col>1</xdr:col>
      <xdr:colOff>123825</xdr:colOff>
      <xdr:row>32</xdr:row>
      <xdr:rowOff>142875</xdr:rowOff>
    </xdr:to>
    <xdr:sp>
      <xdr:nvSpPr>
        <xdr:cNvPr id="429" name="AutoShape 157"/>
        <xdr:cNvSpPr>
          <a:spLocks/>
        </xdr:cNvSpPr>
      </xdr:nvSpPr>
      <xdr:spPr>
        <a:xfrm>
          <a:off x="800100" y="72485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30</xdr:row>
      <xdr:rowOff>76200</xdr:rowOff>
    </xdr:from>
    <xdr:to>
      <xdr:col>1</xdr:col>
      <xdr:colOff>123825</xdr:colOff>
      <xdr:row>32</xdr:row>
      <xdr:rowOff>142875</xdr:rowOff>
    </xdr:to>
    <xdr:sp>
      <xdr:nvSpPr>
        <xdr:cNvPr id="430" name="AutoShape 158"/>
        <xdr:cNvSpPr>
          <a:spLocks/>
        </xdr:cNvSpPr>
      </xdr:nvSpPr>
      <xdr:spPr>
        <a:xfrm>
          <a:off x="800100" y="72485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30</xdr:row>
      <xdr:rowOff>76200</xdr:rowOff>
    </xdr:from>
    <xdr:to>
      <xdr:col>1</xdr:col>
      <xdr:colOff>123825</xdr:colOff>
      <xdr:row>32</xdr:row>
      <xdr:rowOff>142875</xdr:rowOff>
    </xdr:to>
    <xdr:sp>
      <xdr:nvSpPr>
        <xdr:cNvPr id="431" name="AutoShape 159"/>
        <xdr:cNvSpPr>
          <a:spLocks/>
        </xdr:cNvSpPr>
      </xdr:nvSpPr>
      <xdr:spPr>
        <a:xfrm>
          <a:off x="800100" y="72485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30</xdr:row>
      <xdr:rowOff>76200</xdr:rowOff>
    </xdr:from>
    <xdr:to>
      <xdr:col>1</xdr:col>
      <xdr:colOff>123825</xdr:colOff>
      <xdr:row>32</xdr:row>
      <xdr:rowOff>142875</xdr:rowOff>
    </xdr:to>
    <xdr:sp>
      <xdr:nvSpPr>
        <xdr:cNvPr id="432" name="AutoShape 150"/>
        <xdr:cNvSpPr>
          <a:spLocks/>
        </xdr:cNvSpPr>
      </xdr:nvSpPr>
      <xdr:spPr>
        <a:xfrm>
          <a:off x="800100" y="72485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30</xdr:row>
      <xdr:rowOff>76200</xdr:rowOff>
    </xdr:from>
    <xdr:to>
      <xdr:col>1</xdr:col>
      <xdr:colOff>123825</xdr:colOff>
      <xdr:row>32</xdr:row>
      <xdr:rowOff>142875</xdr:rowOff>
    </xdr:to>
    <xdr:sp>
      <xdr:nvSpPr>
        <xdr:cNvPr id="433" name="AutoShape 151"/>
        <xdr:cNvSpPr>
          <a:spLocks/>
        </xdr:cNvSpPr>
      </xdr:nvSpPr>
      <xdr:spPr>
        <a:xfrm>
          <a:off x="800100" y="72485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30</xdr:row>
      <xdr:rowOff>76200</xdr:rowOff>
    </xdr:from>
    <xdr:to>
      <xdr:col>1</xdr:col>
      <xdr:colOff>123825</xdr:colOff>
      <xdr:row>32</xdr:row>
      <xdr:rowOff>142875</xdr:rowOff>
    </xdr:to>
    <xdr:sp>
      <xdr:nvSpPr>
        <xdr:cNvPr id="434" name="AutoShape 152"/>
        <xdr:cNvSpPr>
          <a:spLocks/>
        </xdr:cNvSpPr>
      </xdr:nvSpPr>
      <xdr:spPr>
        <a:xfrm>
          <a:off x="800100" y="72485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30</xdr:row>
      <xdr:rowOff>76200</xdr:rowOff>
    </xdr:from>
    <xdr:to>
      <xdr:col>1</xdr:col>
      <xdr:colOff>123825</xdr:colOff>
      <xdr:row>32</xdr:row>
      <xdr:rowOff>142875</xdr:rowOff>
    </xdr:to>
    <xdr:sp>
      <xdr:nvSpPr>
        <xdr:cNvPr id="435" name="AutoShape 153"/>
        <xdr:cNvSpPr>
          <a:spLocks/>
        </xdr:cNvSpPr>
      </xdr:nvSpPr>
      <xdr:spPr>
        <a:xfrm>
          <a:off x="800100" y="72485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30</xdr:row>
      <xdr:rowOff>76200</xdr:rowOff>
    </xdr:from>
    <xdr:to>
      <xdr:col>1</xdr:col>
      <xdr:colOff>123825</xdr:colOff>
      <xdr:row>32</xdr:row>
      <xdr:rowOff>142875</xdr:rowOff>
    </xdr:to>
    <xdr:sp>
      <xdr:nvSpPr>
        <xdr:cNvPr id="436" name="AutoShape 154"/>
        <xdr:cNvSpPr>
          <a:spLocks/>
        </xdr:cNvSpPr>
      </xdr:nvSpPr>
      <xdr:spPr>
        <a:xfrm>
          <a:off x="800100" y="72485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30</xdr:row>
      <xdr:rowOff>76200</xdr:rowOff>
    </xdr:from>
    <xdr:to>
      <xdr:col>1</xdr:col>
      <xdr:colOff>123825</xdr:colOff>
      <xdr:row>32</xdr:row>
      <xdr:rowOff>142875</xdr:rowOff>
    </xdr:to>
    <xdr:sp>
      <xdr:nvSpPr>
        <xdr:cNvPr id="437" name="AutoShape 155"/>
        <xdr:cNvSpPr>
          <a:spLocks/>
        </xdr:cNvSpPr>
      </xdr:nvSpPr>
      <xdr:spPr>
        <a:xfrm>
          <a:off x="800100" y="72485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30</xdr:row>
      <xdr:rowOff>76200</xdr:rowOff>
    </xdr:from>
    <xdr:to>
      <xdr:col>1</xdr:col>
      <xdr:colOff>123825</xdr:colOff>
      <xdr:row>32</xdr:row>
      <xdr:rowOff>142875</xdr:rowOff>
    </xdr:to>
    <xdr:sp>
      <xdr:nvSpPr>
        <xdr:cNvPr id="438" name="AutoShape 156"/>
        <xdr:cNvSpPr>
          <a:spLocks/>
        </xdr:cNvSpPr>
      </xdr:nvSpPr>
      <xdr:spPr>
        <a:xfrm>
          <a:off x="800100" y="72485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30</xdr:row>
      <xdr:rowOff>76200</xdr:rowOff>
    </xdr:from>
    <xdr:to>
      <xdr:col>1</xdr:col>
      <xdr:colOff>123825</xdr:colOff>
      <xdr:row>32</xdr:row>
      <xdr:rowOff>142875</xdr:rowOff>
    </xdr:to>
    <xdr:sp>
      <xdr:nvSpPr>
        <xdr:cNvPr id="439" name="AutoShape 157"/>
        <xdr:cNvSpPr>
          <a:spLocks/>
        </xdr:cNvSpPr>
      </xdr:nvSpPr>
      <xdr:spPr>
        <a:xfrm>
          <a:off x="800100" y="72485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30</xdr:row>
      <xdr:rowOff>76200</xdr:rowOff>
    </xdr:from>
    <xdr:to>
      <xdr:col>1</xdr:col>
      <xdr:colOff>123825</xdr:colOff>
      <xdr:row>32</xdr:row>
      <xdr:rowOff>142875</xdr:rowOff>
    </xdr:to>
    <xdr:sp>
      <xdr:nvSpPr>
        <xdr:cNvPr id="440" name="AutoShape 158"/>
        <xdr:cNvSpPr>
          <a:spLocks/>
        </xdr:cNvSpPr>
      </xdr:nvSpPr>
      <xdr:spPr>
        <a:xfrm>
          <a:off x="800100" y="72485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</xdr:colOff>
      <xdr:row>30</xdr:row>
      <xdr:rowOff>76200</xdr:rowOff>
    </xdr:from>
    <xdr:to>
      <xdr:col>1</xdr:col>
      <xdr:colOff>123825</xdr:colOff>
      <xdr:row>32</xdr:row>
      <xdr:rowOff>142875</xdr:rowOff>
    </xdr:to>
    <xdr:sp>
      <xdr:nvSpPr>
        <xdr:cNvPr id="441" name="AutoShape 159"/>
        <xdr:cNvSpPr>
          <a:spLocks/>
        </xdr:cNvSpPr>
      </xdr:nvSpPr>
      <xdr:spPr>
        <a:xfrm>
          <a:off x="800100" y="7248525"/>
          <a:ext cx="85725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5&#22303;&#22320;&#32113;&#35336;&#34920;P1~P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實施三七五減租成果"/>
      <sheetName val="實施三七五減租後佃農購買耕地面績與戶數"/>
      <sheetName val="土地徵收面積"/>
      <sheetName val="租佃委員會調解調處案件"/>
      <sheetName val="土地人口概況"/>
      <sheetName val="戶籍動態"/>
      <sheetName val="現住人口之年齡分配"/>
      <sheetName val="教育程度"/>
      <sheetName val="婚姻狀況"/>
      <sheetName val="原住民戶口數"/>
      <sheetName val="組織系統表"/>
      <sheetName val="性別年齡分類表"/>
      <sheetName val="員額配置表"/>
      <sheetName val="耕地面積"/>
      <sheetName val="稻米生產"/>
      <sheetName val="普通&amp;特用作物生產"/>
      <sheetName val="蔬菜&amp;果品作物生產"/>
      <sheetName val="漁戶人口"/>
      <sheetName val="牲畜數量"/>
      <sheetName val="牲畜屠宰"/>
      <sheetName val="家禽數量"/>
      <sheetName val="工廠登記家數"/>
      <sheetName val="自來水"/>
      <sheetName val="歲入預算104"/>
      <sheetName val="歲出預算104"/>
      <sheetName val="醫療機構"/>
      <sheetName val="病床"/>
      <sheetName val="藥商家數"/>
      <sheetName val="低收入戶人口"/>
      <sheetName val="身心障礙人口數"/>
      <sheetName val="調解業務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2"/>
  <sheetViews>
    <sheetView tabSelected="1" view="pageBreakPreview" zoomScale="115" zoomScaleSheetLayoutView="115" zoomScalePageLayoutView="0" workbookViewId="0" topLeftCell="A31">
      <selection activeCell="G66" sqref="G66"/>
    </sheetView>
  </sheetViews>
  <sheetFormatPr defaultColWidth="9.00390625" defaultRowHeight="16.5"/>
  <cols>
    <col min="1" max="1" width="10.375" style="68" customWidth="1"/>
    <col min="2" max="2" width="8.50390625" style="65" customWidth="1"/>
    <col min="3" max="3" width="5.25390625" style="69" customWidth="1"/>
    <col min="4" max="4" width="6.00390625" style="69" customWidth="1"/>
    <col min="5" max="5" width="7.50390625" style="69" customWidth="1"/>
    <col min="6" max="6" width="8.125" style="69" customWidth="1"/>
    <col min="7" max="8" width="7.50390625" style="69" customWidth="1"/>
    <col min="9" max="10" width="11.625" style="70" customWidth="1"/>
    <col min="11" max="11" width="13.25390625" style="71" customWidth="1"/>
    <col min="12" max="16384" width="9.00390625" style="65" customWidth="1"/>
  </cols>
  <sheetData>
    <row r="1" spans="1:11" s="2" customFormat="1" ht="15.75">
      <c r="A1" s="1" t="s">
        <v>0</v>
      </c>
      <c r="C1" s="3"/>
      <c r="D1" s="3"/>
      <c r="E1" s="3"/>
      <c r="F1" s="3"/>
      <c r="G1" s="3"/>
      <c r="H1" s="3"/>
      <c r="I1" s="4"/>
      <c r="J1" s="5"/>
      <c r="K1" s="6"/>
    </row>
    <row r="2" spans="1:11" s="2" customFormat="1" ht="20.2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s="2" customFormat="1" ht="2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s="2" customFormat="1" ht="21" thickBot="1">
      <c r="A4" s="8"/>
      <c r="B4" s="9"/>
      <c r="C4" s="9"/>
      <c r="D4" s="9"/>
      <c r="E4" s="9"/>
      <c r="F4" s="10"/>
      <c r="G4" s="10"/>
      <c r="H4" s="10"/>
      <c r="I4" s="10"/>
      <c r="J4" s="10"/>
      <c r="K4" s="11" t="s">
        <v>3</v>
      </c>
    </row>
    <row r="5" spans="1:11" s="5" customFormat="1" ht="22.5" customHeight="1">
      <c r="A5" s="12" t="s">
        <v>4</v>
      </c>
      <c r="B5" s="13" t="s">
        <v>5</v>
      </c>
      <c r="C5" s="14" t="s">
        <v>6</v>
      </c>
      <c r="D5" s="15" t="s">
        <v>7</v>
      </c>
      <c r="E5" s="16" t="s">
        <v>8</v>
      </c>
      <c r="F5" s="17"/>
      <c r="G5" s="18"/>
      <c r="H5" s="19"/>
      <c r="I5" s="20" t="s">
        <v>9</v>
      </c>
      <c r="J5" s="20" t="s">
        <v>10</v>
      </c>
      <c r="K5" s="21" t="s">
        <v>11</v>
      </c>
    </row>
    <row r="6" spans="1:11" s="5" customFormat="1" ht="37.5" customHeight="1">
      <c r="A6" s="22"/>
      <c r="B6" s="23"/>
      <c r="C6" s="24"/>
      <c r="D6" s="25"/>
      <c r="E6" s="26" t="s">
        <v>12</v>
      </c>
      <c r="F6" s="27" t="s">
        <v>13</v>
      </c>
      <c r="G6" s="28"/>
      <c r="H6" s="29"/>
      <c r="I6" s="30"/>
      <c r="J6" s="30"/>
      <c r="K6" s="30"/>
    </row>
    <row r="7" spans="1:11" s="5" customFormat="1" ht="34.5" customHeight="1" thickBot="1">
      <c r="A7" s="31"/>
      <c r="B7" s="32"/>
      <c r="C7" s="33"/>
      <c r="D7" s="34"/>
      <c r="E7" s="33"/>
      <c r="F7" s="35" t="s">
        <v>14</v>
      </c>
      <c r="G7" s="36" t="s">
        <v>15</v>
      </c>
      <c r="H7" s="37" t="s">
        <v>16</v>
      </c>
      <c r="I7" s="38"/>
      <c r="J7" s="38"/>
      <c r="K7" s="38"/>
    </row>
    <row r="8" spans="1:11" s="2" customFormat="1" ht="24.75" customHeight="1">
      <c r="A8" s="39" t="s">
        <v>17</v>
      </c>
      <c r="B8" s="40">
        <v>89.1229</v>
      </c>
      <c r="C8" s="41">
        <v>35</v>
      </c>
      <c r="D8" s="41">
        <v>896</v>
      </c>
      <c r="E8" s="41">
        <v>44120</v>
      </c>
      <c r="F8" s="41">
        <v>142895</v>
      </c>
      <c r="G8" s="41">
        <v>73180</v>
      </c>
      <c r="H8" s="41">
        <v>69715</v>
      </c>
      <c r="I8" s="42">
        <v>3.238780598368087</v>
      </c>
      <c r="J8" s="42">
        <v>1603.3477366647628</v>
      </c>
      <c r="K8" s="42">
        <v>104.97023596069712</v>
      </c>
    </row>
    <row r="9" spans="1:11" s="2" customFormat="1" ht="24.75" customHeight="1">
      <c r="A9" s="39" t="s">
        <v>18</v>
      </c>
      <c r="B9" s="40">
        <v>89.1229</v>
      </c>
      <c r="C9" s="41">
        <v>35</v>
      </c>
      <c r="D9" s="41">
        <v>896</v>
      </c>
      <c r="E9" s="41">
        <v>45470</v>
      </c>
      <c r="F9" s="41">
        <v>145347</v>
      </c>
      <c r="G9" s="41">
        <v>74257</v>
      </c>
      <c r="H9" s="41">
        <v>71090</v>
      </c>
      <c r="I9" s="42">
        <v>3.1965471739608535</v>
      </c>
      <c r="J9" s="42">
        <v>1630.8603063859007</v>
      </c>
      <c r="K9" s="42">
        <v>104.45491630327754</v>
      </c>
    </row>
    <row r="10" spans="1:11" s="2" customFormat="1" ht="24.75" customHeight="1">
      <c r="A10" s="39" t="s">
        <v>19</v>
      </c>
      <c r="B10" s="40">
        <v>89.1229</v>
      </c>
      <c r="C10" s="41">
        <v>35</v>
      </c>
      <c r="D10" s="41">
        <v>896</v>
      </c>
      <c r="E10" s="41">
        <v>46997</v>
      </c>
      <c r="F10" s="41">
        <v>148092</v>
      </c>
      <c r="G10" s="41">
        <v>75400</v>
      </c>
      <c r="H10" s="41">
        <v>72692</v>
      </c>
      <c r="I10" s="42">
        <v>3.15109475072877</v>
      </c>
      <c r="J10" s="42">
        <v>1661.6604711022644</v>
      </c>
      <c r="K10" s="42">
        <v>103.72530677378529</v>
      </c>
    </row>
    <row r="11" spans="1:11" s="2" customFormat="1" ht="24.75" customHeight="1">
      <c r="A11" s="39" t="s">
        <v>20</v>
      </c>
      <c r="B11" s="40">
        <v>89.1229</v>
      </c>
      <c r="C11" s="41">
        <v>41</v>
      </c>
      <c r="D11" s="41">
        <v>945</v>
      </c>
      <c r="E11" s="41">
        <v>48756</v>
      </c>
      <c r="F11" s="41">
        <v>150926</v>
      </c>
      <c r="G11" s="41">
        <v>76705</v>
      </c>
      <c r="H11" s="41">
        <v>74221</v>
      </c>
      <c r="I11" s="42">
        <v>3.095536959553696</v>
      </c>
      <c r="J11" s="42">
        <v>1693.4592568240037</v>
      </c>
      <c r="K11" s="42">
        <v>103.34676169817168</v>
      </c>
    </row>
    <row r="12" spans="1:11" s="2" customFormat="1" ht="24.75" customHeight="1">
      <c r="A12" s="39" t="s">
        <v>21</v>
      </c>
      <c r="B12" s="40">
        <v>89.1229</v>
      </c>
      <c r="C12" s="41">
        <v>41</v>
      </c>
      <c r="D12" s="41">
        <v>945</v>
      </c>
      <c r="E12" s="41">
        <v>50043</v>
      </c>
      <c r="F12" s="41">
        <v>152441</v>
      </c>
      <c r="G12" s="41">
        <v>77475</v>
      </c>
      <c r="H12" s="41">
        <v>74966</v>
      </c>
      <c r="I12" s="42">
        <v>3.046200267769718</v>
      </c>
      <c r="J12" s="42">
        <v>1710.45825483686</v>
      </c>
      <c r="K12" s="42">
        <v>103.34685057225943</v>
      </c>
    </row>
    <row r="13" spans="1:11" s="2" customFormat="1" ht="24.75" customHeight="1">
      <c r="A13" s="39" t="s">
        <v>22</v>
      </c>
      <c r="B13" s="40">
        <v>89.1229</v>
      </c>
      <c r="C13" s="41">
        <v>41</v>
      </c>
      <c r="D13" s="41">
        <v>948</v>
      </c>
      <c r="E13" s="41">
        <v>51368</v>
      </c>
      <c r="F13" s="41">
        <v>154324</v>
      </c>
      <c r="G13" s="41">
        <v>78292</v>
      </c>
      <c r="H13" s="41">
        <v>76032</v>
      </c>
      <c r="I13" s="42">
        <v>3.004282821990344</v>
      </c>
      <c r="J13" s="42">
        <v>1731.59</v>
      </c>
      <c r="K13" s="42">
        <v>102.97243265993265</v>
      </c>
    </row>
    <row r="14" spans="1:11" s="2" customFormat="1" ht="24.75" customHeight="1">
      <c r="A14" s="39" t="s">
        <v>23</v>
      </c>
      <c r="B14" s="43">
        <v>89.1229</v>
      </c>
      <c r="C14" s="41">
        <v>41</v>
      </c>
      <c r="D14" s="41">
        <v>948</v>
      </c>
      <c r="E14" s="41">
        <v>52488</v>
      </c>
      <c r="F14" s="41">
        <f>G14+H14</f>
        <v>155754</v>
      </c>
      <c r="G14" s="41">
        <v>79079</v>
      </c>
      <c r="H14" s="41">
        <v>76675</v>
      </c>
      <c r="I14" s="42">
        <f>F14/E14</f>
        <v>2.9674211248285323</v>
      </c>
      <c r="J14" s="42">
        <v>1747.63</v>
      </c>
      <c r="K14" s="42">
        <f>G14/H14*100</f>
        <v>103.13531137919792</v>
      </c>
    </row>
    <row r="15" spans="1:11" s="2" customFormat="1" ht="22.5" customHeight="1">
      <c r="A15" s="39" t="s">
        <v>24</v>
      </c>
      <c r="B15" s="43">
        <v>89.1229</v>
      </c>
      <c r="C15" s="41">
        <v>41</v>
      </c>
      <c r="D15" s="41">
        <v>977</v>
      </c>
      <c r="E15" s="41">
        <v>53679</v>
      </c>
      <c r="F15" s="44">
        <v>157200</v>
      </c>
      <c r="G15" s="44">
        <v>79758</v>
      </c>
      <c r="H15" s="45">
        <v>77442</v>
      </c>
      <c r="I15" s="42">
        <f>F15/E15</f>
        <v>2.9285195327781812</v>
      </c>
      <c r="J15" s="42">
        <f>F15/B15</f>
        <v>1763.8564274726248</v>
      </c>
      <c r="K15" s="42">
        <f>G15/H15*100</f>
        <v>102.99062524211668</v>
      </c>
    </row>
    <row r="16" spans="1:11" s="2" customFormat="1" ht="22.5" customHeight="1">
      <c r="A16" s="39" t="s">
        <v>25</v>
      </c>
      <c r="B16" s="43">
        <v>89.1229</v>
      </c>
      <c r="C16" s="41">
        <v>41</v>
      </c>
      <c r="D16" s="41">
        <v>977</v>
      </c>
      <c r="E16" s="41">
        <v>56006</v>
      </c>
      <c r="F16" s="44">
        <v>163107</v>
      </c>
      <c r="G16" s="44">
        <v>82435</v>
      </c>
      <c r="H16" s="45">
        <v>80672</v>
      </c>
      <c r="I16" s="42">
        <f>F16/E16</f>
        <v>2.9123129664678786</v>
      </c>
      <c r="J16" s="42">
        <f>F16/B16</f>
        <v>1830.1356890316629</v>
      </c>
      <c r="K16" s="42">
        <f>G16/H16*100</f>
        <v>102.185392701309</v>
      </c>
    </row>
    <row r="17" spans="1:11" s="2" customFormat="1" ht="22.5" customHeight="1">
      <c r="A17" s="39" t="s">
        <v>26</v>
      </c>
      <c r="B17" s="43">
        <v>89.1229</v>
      </c>
      <c r="C17" s="41">
        <v>41</v>
      </c>
      <c r="D17" s="41">
        <v>988</v>
      </c>
      <c r="E17" s="41">
        <v>56367</v>
      </c>
      <c r="F17" s="44">
        <v>163959</v>
      </c>
      <c r="G17" s="44">
        <v>82792</v>
      </c>
      <c r="H17" s="45">
        <v>81167</v>
      </c>
      <c r="I17" s="42">
        <f>F17/E17</f>
        <v>2.9087764117302677</v>
      </c>
      <c r="J17" s="42">
        <f>F17/B17</f>
        <v>1839.695521577507</v>
      </c>
      <c r="K17" s="42">
        <f>G17/H17*100</f>
        <v>102.00204516613896</v>
      </c>
    </row>
    <row r="18" spans="1:11" s="2" customFormat="1" ht="13.5" customHeight="1">
      <c r="A18" s="39"/>
      <c r="B18" s="46"/>
      <c r="C18" s="41"/>
      <c r="D18" s="41"/>
      <c r="E18" s="41"/>
      <c r="F18" s="41"/>
      <c r="G18" s="41"/>
      <c r="H18" s="41"/>
      <c r="I18" s="42"/>
      <c r="J18" s="42"/>
      <c r="K18" s="42"/>
    </row>
    <row r="19" spans="1:11" s="2" customFormat="1" ht="24" customHeight="1">
      <c r="A19" s="47" t="s">
        <v>27</v>
      </c>
      <c r="B19" s="48">
        <v>1</v>
      </c>
      <c r="C19" s="41">
        <v>1</v>
      </c>
      <c r="D19" s="41">
        <v>18</v>
      </c>
      <c r="E19" s="41">
        <v>1467</v>
      </c>
      <c r="F19" s="41">
        <v>4454</v>
      </c>
      <c r="G19" s="41">
        <v>2134</v>
      </c>
      <c r="H19" s="41">
        <v>2320</v>
      </c>
      <c r="I19" s="42">
        <f>F19/E19</f>
        <v>3.03612815269257</v>
      </c>
      <c r="J19" s="42">
        <f>F19/B19</f>
        <v>4454</v>
      </c>
      <c r="K19" s="42">
        <f>G19/H19*100</f>
        <v>91.98275862068965</v>
      </c>
    </row>
    <row r="20" spans="1:11" s="2" customFormat="1" ht="24" customHeight="1">
      <c r="A20" s="47" t="s">
        <v>28</v>
      </c>
      <c r="B20" s="48">
        <v>4</v>
      </c>
      <c r="C20" s="41">
        <v>1</v>
      </c>
      <c r="D20" s="41">
        <v>15</v>
      </c>
      <c r="E20" s="41">
        <v>987</v>
      </c>
      <c r="F20" s="41">
        <v>3143</v>
      </c>
      <c r="G20" s="41">
        <v>1621</v>
      </c>
      <c r="H20" s="41">
        <v>1522</v>
      </c>
      <c r="I20" s="42">
        <f>F20/E20</f>
        <v>3.1843971631205674</v>
      </c>
      <c r="J20" s="42">
        <f>F20/B20</f>
        <v>785.75</v>
      </c>
      <c r="K20" s="42">
        <f>G20/H20*100</f>
        <v>106.50459921156371</v>
      </c>
    </row>
    <row r="21" spans="1:11" s="2" customFormat="1" ht="24" customHeight="1">
      <c r="A21" s="47" t="s">
        <v>29</v>
      </c>
      <c r="B21" s="48">
        <v>5.4</v>
      </c>
      <c r="C21" s="41">
        <v>1</v>
      </c>
      <c r="D21" s="41">
        <v>18</v>
      </c>
      <c r="E21" s="41">
        <v>939</v>
      </c>
      <c r="F21" s="41">
        <v>3081</v>
      </c>
      <c r="G21" s="41">
        <v>1642</v>
      </c>
      <c r="H21" s="41">
        <v>1439</v>
      </c>
      <c r="I21" s="42">
        <f aca="true" t="shared" si="0" ref="I21:I30">F21/E21</f>
        <v>3.281150159744409</v>
      </c>
      <c r="J21" s="42">
        <f aca="true" t="shared" si="1" ref="J21:J30">F21/B21</f>
        <v>570.5555555555555</v>
      </c>
      <c r="K21" s="42">
        <f aca="true" t="shared" si="2" ref="K21:K31">G21/H21*100</f>
        <v>114.10701876302988</v>
      </c>
    </row>
    <row r="22" spans="1:11" s="2" customFormat="1" ht="24" customHeight="1">
      <c r="A22" s="47" t="s">
        <v>30</v>
      </c>
      <c r="B22" s="48">
        <v>6.8</v>
      </c>
      <c r="C22" s="41">
        <v>1</v>
      </c>
      <c r="D22" s="41">
        <v>29</v>
      </c>
      <c r="E22" s="41">
        <v>2142</v>
      </c>
      <c r="F22" s="41">
        <v>5914</v>
      </c>
      <c r="G22" s="41">
        <v>3083</v>
      </c>
      <c r="H22" s="41">
        <v>2831</v>
      </c>
      <c r="I22" s="42">
        <f t="shared" si="0"/>
        <v>2.760971055088702</v>
      </c>
      <c r="J22" s="42">
        <f t="shared" si="1"/>
        <v>869.7058823529412</v>
      </c>
      <c r="K22" s="42">
        <f t="shared" si="2"/>
        <v>108.90144825150124</v>
      </c>
    </row>
    <row r="23" spans="1:11" s="2" customFormat="1" ht="24" customHeight="1">
      <c r="A23" s="47" t="s">
        <v>31</v>
      </c>
      <c r="B23" s="48">
        <v>2</v>
      </c>
      <c r="C23" s="41">
        <v>1</v>
      </c>
      <c r="D23" s="41">
        <v>34</v>
      </c>
      <c r="E23" s="41">
        <v>1168</v>
      </c>
      <c r="F23" s="41">
        <v>3898</v>
      </c>
      <c r="G23" s="41">
        <v>2002</v>
      </c>
      <c r="H23" s="41">
        <v>1896</v>
      </c>
      <c r="I23" s="42">
        <f t="shared" si="0"/>
        <v>3.337328767123288</v>
      </c>
      <c r="J23" s="42">
        <f t="shared" si="1"/>
        <v>1949</v>
      </c>
      <c r="K23" s="42">
        <f t="shared" si="2"/>
        <v>105.59071729957805</v>
      </c>
    </row>
    <row r="24" spans="1:11" s="2" customFormat="1" ht="24" customHeight="1">
      <c r="A24" s="47" t="s">
        <v>32</v>
      </c>
      <c r="B24" s="48">
        <v>1.51</v>
      </c>
      <c r="C24" s="41">
        <v>1</v>
      </c>
      <c r="D24" s="41">
        <v>25</v>
      </c>
      <c r="E24" s="41">
        <v>1215</v>
      </c>
      <c r="F24" s="41">
        <v>3999</v>
      </c>
      <c r="G24" s="41">
        <v>2048</v>
      </c>
      <c r="H24" s="41">
        <v>1951</v>
      </c>
      <c r="I24" s="42">
        <f t="shared" si="0"/>
        <v>3.291358024691358</v>
      </c>
      <c r="J24" s="42">
        <f t="shared" si="1"/>
        <v>2648.344370860927</v>
      </c>
      <c r="K24" s="42">
        <f t="shared" si="2"/>
        <v>104.97180932854945</v>
      </c>
    </row>
    <row r="25" spans="1:11" s="2" customFormat="1" ht="24" customHeight="1">
      <c r="A25" s="47" t="s">
        <v>33</v>
      </c>
      <c r="B25" s="48">
        <v>0.81</v>
      </c>
      <c r="C25" s="41">
        <v>1</v>
      </c>
      <c r="D25" s="41">
        <v>23</v>
      </c>
      <c r="E25" s="41">
        <v>1204</v>
      </c>
      <c r="F25" s="41">
        <v>3726</v>
      </c>
      <c r="G25" s="41">
        <v>1787</v>
      </c>
      <c r="H25" s="41">
        <v>1939</v>
      </c>
      <c r="I25" s="42">
        <f t="shared" si="0"/>
        <v>3.0946843853820596</v>
      </c>
      <c r="J25" s="42">
        <f t="shared" si="1"/>
        <v>4600</v>
      </c>
      <c r="K25" s="42">
        <f t="shared" si="2"/>
        <v>92.16090768437338</v>
      </c>
    </row>
    <row r="26" spans="1:11" s="2" customFormat="1" ht="24" customHeight="1">
      <c r="A26" s="47" t="s">
        <v>34</v>
      </c>
      <c r="B26" s="48">
        <v>0.46</v>
      </c>
      <c r="C26" s="41">
        <v>1</v>
      </c>
      <c r="D26" s="41">
        <v>33</v>
      </c>
      <c r="E26" s="41">
        <v>1588</v>
      </c>
      <c r="F26" s="41">
        <v>4604</v>
      </c>
      <c r="G26" s="41">
        <v>2329</v>
      </c>
      <c r="H26" s="41">
        <v>2275</v>
      </c>
      <c r="I26" s="42">
        <f t="shared" si="0"/>
        <v>2.8992443324937027</v>
      </c>
      <c r="J26" s="42">
        <f t="shared" si="1"/>
        <v>10008.695652173912</v>
      </c>
      <c r="K26" s="42">
        <f t="shared" si="2"/>
        <v>102.37362637362637</v>
      </c>
    </row>
    <row r="27" spans="1:11" s="2" customFormat="1" ht="24" customHeight="1">
      <c r="A27" s="47" t="s">
        <v>35</v>
      </c>
      <c r="B27" s="48">
        <v>7</v>
      </c>
      <c r="C27" s="41">
        <v>1</v>
      </c>
      <c r="D27" s="41">
        <v>31</v>
      </c>
      <c r="E27" s="41">
        <v>1498</v>
      </c>
      <c r="F27" s="41">
        <v>4871</v>
      </c>
      <c r="G27" s="41">
        <v>2548</v>
      </c>
      <c r="H27" s="41">
        <v>2323</v>
      </c>
      <c r="I27" s="42">
        <f t="shared" si="0"/>
        <v>3.251668891855808</v>
      </c>
      <c r="J27" s="42">
        <f t="shared" si="1"/>
        <v>695.8571428571429</v>
      </c>
      <c r="K27" s="42">
        <f t="shared" si="2"/>
        <v>109.68575118381403</v>
      </c>
    </row>
    <row r="28" spans="1:11" s="2" customFormat="1" ht="24" customHeight="1">
      <c r="A28" s="47" t="s">
        <v>36</v>
      </c>
      <c r="B28" s="48">
        <v>0.24</v>
      </c>
      <c r="C28" s="41">
        <v>1</v>
      </c>
      <c r="D28" s="41">
        <v>28</v>
      </c>
      <c r="E28" s="41">
        <v>1829</v>
      </c>
      <c r="F28" s="41">
        <v>5109</v>
      </c>
      <c r="G28" s="41">
        <v>2552</v>
      </c>
      <c r="H28" s="41">
        <v>2557</v>
      </c>
      <c r="I28" s="42">
        <f t="shared" si="0"/>
        <v>2.793329688354292</v>
      </c>
      <c r="J28" s="42">
        <f t="shared" si="1"/>
        <v>21287.5</v>
      </c>
      <c r="K28" s="42">
        <f t="shared" si="2"/>
        <v>99.80445834962846</v>
      </c>
    </row>
    <row r="29" spans="1:11" s="2" customFormat="1" ht="24" customHeight="1">
      <c r="A29" s="47" t="s">
        <v>37</v>
      </c>
      <c r="B29" s="48">
        <v>1.5</v>
      </c>
      <c r="C29" s="41">
        <v>1</v>
      </c>
      <c r="D29" s="41">
        <v>18</v>
      </c>
      <c r="E29" s="41">
        <v>806</v>
      </c>
      <c r="F29" s="41">
        <v>2197</v>
      </c>
      <c r="G29" s="41">
        <v>1112</v>
      </c>
      <c r="H29" s="41">
        <v>1085</v>
      </c>
      <c r="I29" s="42">
        <f t="shared" si="0"/>
        <v>2.725806451612903</v>
      </c>
      <c r="J29" s="42">
        <f t="shared" si="1"/>
        <v>1464.6666666666667</v>
      </c>
      <c r="K29" s="42">
        <f t="shared" si="2"/>
        <v>102.48847926267281</v>
      </c>
    </row>
    <row r="30" spans="1:11" s="2" customFormat="1" ht="24" customHeight="1">
      <c r="A30" s="47" t="s">
        <v>38</v>
      </c>
      <c r="B30" s="48">
        <v>5.59</v>
      </c>
      <c r="C30" s="41">
        <v>1</v>
      </c>
      <c r="D30" s="41">
        <v>37</v>
      </c>
      <c r="E30" s="41">
        <v>3287</v>
      </c>
      <c r="F30" s="41">
        <v>8305</v>
      </c>
      <c r="G30" s="41">
        <v>4198</v>
      </c>
      <c r="H30" s="41">
        <v>4107</v>
      </c>
      <c r="I30" s="42">
        <f t="shared" si="0"/>
        <v>2.526620018253727</v>
      </c>
      <c r="J30" s="42">
        <f t="shared" si="1"/>
        <v>1485.6887298747765</v>
      </c>
      <c r="K30" s="42">
        <f t="shared" si="2"/>
        <v>102.21572924275625</v>
      </c>
    </row>
    <row r="31" spans="1:11" s="2" customFormat="1" ht="24" customHeight="1">
      <c r="A31" s="47" t="s">
        <v>39</v>
      </c>
      <c r="B31" s="48">
        <v>0.21</v>
      </c>
      <c r="C31" s="41">
        <v>1</v>
      </c>
      <c r="D31" s="41">
        <v>31</v>
      </c>
      <c r="E31" s="41">
        <v>1351</v>
      </c>
      <c r="F31" s="41">
        <v>3811</v>
      </c>
      <c r="G31" s="41">
        <v>1882</v>
      </c>
      <c r="H31" s="41">
        <v>1929</v>
      </c>
      <c r="I31" s="42">
        <f>F31/E31</f>
        <v>2.8208734270910436</v>
      </c>
      <c r="J31" s="42">
        <f>F31/B31</f>
        <v>18147.61904761905</v>
      </c>
      <c r="K31" s="42">
        <f t="shared" si="2"/>
        <v>97.56350440642821</v>
      </c>
    </row>
    <row r="32" spans="1:11" s="2" customFormat="1" ht="24" customHeight="1" thickBot="1">
      <c r="A32" s="49" t="s">
        <v>40</v>
      </c>
      <c r="B32" s="50">
        <v>3</v>
      </c>
      <c r="C32" s="51">
        <v>1</v>
      </c>
      <c r="D32" s="41">
        <v>30</v>
      </c>
      <c r="E32" s="41">
        <v>1156</v>
      </c>
      <c r="F32" s="41">
        <v>3974</v>
      </c>
      <c r="G32" s="41">
        <v>2032</v>
      </c>
      <c r="H32" s="51">
        <v>1942</v>
      </c>
      <c r="I32" s="52">
        <f>F32/E32</f>
        <v>3.4377162629757785</v>
      </c>
      <c r="J32" s="52">
        <f>F32/B32</f>
        <v>1324.6666666666667</v>
      </c>
      <c r="K32" s="52">
        <f>G32/H32*100</f>
        <v>104.63439752832132</v>
      </c>
    </row>
    <row r="33" spans="1:11" s="2" customFormat="1" ht="16.5">
      <c r="A33" s="53" t="s">
        <v>41</v>
      </c>
      <c r="B33" s="54"/>
      <c r="C33" s="54"/>
      <c r="D33" s="54"/>
      <c r="E33" s="54"/>
      <c r="F33" s="54"/>
      <c r="G33" s="54"/>
      <c r="H33" s="3"/>
      <c r="I33" s="4"/>
      <c r="J33" s="4"/>
      <c r="K33" s="55"/>
    </row>
    <row r="34" spans="1:11" s="2" customFormat="1" ht="15.75">
      <c r="A34" s="56"/>
      <c r="B34" s="56"/>
      <c r="C34" s="56"/>
      <c r="D34" s="56"/>
      <c r="E34" s="56"/>
      <c r="F34" s="56"/>
      <c r="G34" s="56"/>
      <c r="H34" s="3"/>
      <c r="I34" s="4"/>
      <c r="J34" s="4"/>
      <c r="K34" s="55"/>
    </row>
    <row r="35" spans="1:11" s="2" customFormat="1" ht="15.75">
      <c r="A35" s="57" t="s">
        <v>42</v>
      </c>
      <c r="B35" s="58"/>
      <c r="C35" s="58"/>
      <c r="D35" s="58"/>
      <c r="E35" s="58"/>
      <c r="F35" s="58"/>
      <c r="G35" s="58"/>
      <c r="H35" s="58"/>
      <c r="I35" s="58"/>
      <c r="J35" s="58"/>
      <c r="K35" s="58"/>
    </row>
    <row r="36" spans="1:11" s="2" customFormat="1" ht="15.75">
      <c r="A36" s="1"/>
      <c r="C36" s="3"/>
      <c r="D36" s="3"/>
      <c r="E36" s="3"/>
      <c r="F36" s="3"/>
      <c r="G36" s="3"/>
      <c r="H36" s="3"/>
      <c r="I36" s="4"/>
      <c r="J36" s="5"/>
      <c r="K36" s="6" t="s">
        <v>43</v>
      </c>
    </row>
    <row r="37" spans="1:11" s="2" customFormat="1" ht="20.25" customHeight="1">
      <c r="A37" s="7" t="s">
        <v>44</v>
      </c>
      <c r="B37" s="7"/>
      <c r="C37" s="7"/>
      <c r="D37" s="7"/>
      <c r="E37" s="7"/>
      <c r="F37" s="7"/>
      <c r="G37" s="7"/>
      <c r="H37" s="7"/>
      <c r="I37" s="7"/>
      <c r="J37" s="7"/>
      <c r="K37" s="7"/>
    </row>
    <row r="38" spans="1:11" s="5" customFormat="1" ht="21">
      <c r="A38" s="7" t="s">
        <v>45</v>
      </c>
      <c r="B38" s="7"/>
      <c r="C38" s="7"/>
      <c r="D38" s="7"/>
      <c r="E38" s="7"/>
      <c r="F38" s="7"/>
      <c r="G38" s="7"/>
      <c r="H38" s="7"/>
      <c r="I38" s="7"/>
      <c r="J38" s="7"/>
      <c r="K38" s="7"/>
    </row>
    <row r="39" spans="1:11" s="2" customFormat="1" ht="21" thickBot="1">
      <c r="A39" s="59"/>
      <c r="B39" s="9"/>
      <c r="C39" s="9"/>
      <c r="D39" s="9"/>
      <c r="E39" s="9"/>
      <c r="F39" s="10"/>
      <c r="G39" s="10"/>
      <c r="H39" s="10"/>
      <c r="I39" s="10"/>
      <c r="J39" s="10"/>
      <c r="K39" s="60" t="s">
        <v>46</v>
      </c>
    </row>
    <row r="40" spans="1:11" s="5" customFormat="1" ht="22.5" customHeight="1">
      <c r="A40" s="12" t="s">
        <v>4</v>
      </c>
      <c r="B40" s="13" t="s">
        <v>5</v>
      </c>
      <c r="C40" s="14" t="s">
        <v>6</v>
      </c>
      <c r="D40" s="15" t="s">
        <v>7</v>
      </c>
      <c r="E40" s="16" t="s">
        <v>8</v>
      </c>
      <c r="F40" s="17"/>
      <c r="G40" s="18"/>
      <c r="H40" s="19"/>
      <c r="I40" s="20" t="s">
        <v>9</v>
      </c>
      <c r="J40" s="20" t="s">
        <v>10</v>
      </c>
      <c r="K40" s="21" t="s">
        <v>11</v>
      </c>
    </row>
    <row r="41" spans="1:11" s="5" customFormat="1" ht="37.5" customHeight="1">
      <c r="A41" s="22"/>
      <c r="B41" s="23"/>
      <c r="C41" s="24"/>
      <c r="D41" s="25"/>
      <c r="E41" s="26" t="s">
        <v>12</v>
      </c>
      <c r="F41" s="27" t="s">
        <v>13</v>
      </c>
      <c r="G41" s="28"/>
      <c r="H41" s="29"/>
      <c r="I41" s="30"/>
      <c r="J41" s="30"/>
      <c r="K41" s="30"/>
    </row>
    <row r="42" spans="1:11" s="2" customFormat="1" ht="33" customHeight="1" thickBot="1">
      <c r="A42" s="31"/>
      <c r="B42" s="32"/>
      <c r="C42" s="33"/>
      <c r="D42" s="34"/>
      <c r="E42" s="33"/>
      <c r="F42" s="35" t="s">
        <v>14</v>
      </c>
      <c r="G42" s="36" t="s">
        <v>15</v>
      </c>
      <c r="H42" s="37" t="s">
        <v>16</v>
      </c>
      <c r="I42" s="38"/>
      <c r="J42" s="38"/>
      <c r="K42" s="38"/>
    </row>
    <row r="43" spans="1:11" ht="23.25" customHeight="1">
      <c r="A43" s="61" t="s">
        <v>47</v>
      </c>
      <c r="B43" s="62">
        <v>3</v>
      </c>
      <c r="C43" s="63">
        <v>1</v>
      </c>
      <c r="D43" s="41">
        <v>22</v>
      </c>
      <c r="E43" s="41">
        <v>1136</v>
      </c>
      <c r="F43" s="41">
        <v>3269</v>
      </c>
      <c r="G43" s="41">
        <v>1739</v>
      </c>
      <c r="H43" s="41">
        <v>1530</v>
      </c>
      <c r="I43" s="64">
        <f>F43/E43</f>
        <v>2.8776408450704225</v>
      </c>
      <c r="J43" s="64">
        <f>F43/B43</f>
        <v>1089.6666666666667</v>
      </c>
      <c r="K43" s="42">
        <f aca="true" t="shared" si="3" ref="K43:K69">G43/H43*100</f>
        <v>113.66013071895425</v>
      </c>
    </row>
    <row r="44" spans="1:11" s="2" customFormat="1" ht="23.25" customHeight="1">
      <c r="A44" s="66" t="s">
        <v>48</v>
      </c>
      <c r="B44" s="48">
        <v>1.09</v>
      </c>
      <c r="C44" s="41">
        <v>1</v>
      </c>
      <c r="D44" s="41">
        <v>20</v>
      </c>
      <c r="E44" s="41">
        <v>1716</v>
      </c>
      <c r="F44" s="41">
        <v>4674</v>
      </c>
      <c r="G44" s="41">
        <v>2265</v>
      </c>
      <c r="H44" s="41">
        <v>2409</v>
      </c>
      <c r="I44" s="42">
        <f aca="true" t="shared" si="4" ref="I44:I69">F44/E44</f>
        <v>2.7237762237762237</v>
      </c>
      <c r="J44" s="42">
        <f aca="true" t="shared" si="5" ref="J44:J69">F44/B44</f>
        <v>4288.073394495413</v>
      </c>
      <c r="K44" s="42">
        <f t="shared" si="3"/>
        <v>94.02241594022416</v>
      </c>
    </row>
    <row r="45" spans="1:11" s="2" customFormat="1" ht="23.25" customHeight="1">
      <c r="A45" s="66" t="s">
        <v>49</v>
      </c>
      <c r="B45" s="48">
        <v>0.35</v>
      </c>
      <c r="C45" s="41">
        <v>1</v>
      </c>
      <c r="D45" s="41">
        <v>27</v>
      </c>
      <c r="E45" s="41">
        <v>574</v>
      </c>
      <c r="F45" s="41">
        <v>1359</v>
      </c>
      <c r="G45" s="41">
        <v>640</v>
      </c>
      <c r="H45" s="41">
        <v>719</v>
      </c>
      <c r="I45" s="42">
        <f t="shared" si="4"/>
        <v>2.367595818815331</v>
      </c>
      <c r="J45" s="42">
        <f t="shared" si="5"/>
        <v>3882.857142857143</v>
      </c>
      <c r="K45" s="42">
        <f t="shared" si="3"/>
        <v>89.01251738525731</v>
      </c>
    </row>
    <row r="46" spans="1:11" s="2" customFormat="1" ht="23.25" customHeight="1">
      <c r="A46" s="66" t="s">
        <v>50</v>
      </c>
      <c r="B46" s="48">
        <v>0.38</v>
      </c>
      <c r="C46" s="41">
        <v>1</v>
      </c>
      <c r="D46" s="41">
        <v>33</v>
      </c>
      <c r="E46" s="41">
        <v>1907</v>
      </c>
      <c r="F46" s="41">
        <v>4416</v>
      </c>
      <c r="G46" s="41">
        <v>2214</v>
      </c>
      <c r="H46" s="41">
        <v>2202</v>
      </c>
      <c r="I46" s="42">
        <f t="shared" si="4"/>
        <v>2.3156790770844258</v>
      </c>
      <c r="J46" s="42">
        <f t="shared" si="5"/>
        <v>11621.052631578947</v>
      </c>
      <c r="K46" s="42">
        <f t="shared" si="3"/>
        <v>100.5449591280654</v>
      </c>
    </row>
    <row r="47" spans="1:11" s="2" customFormat="1" ht="23.25" customHeight="1">
      <c r="A47" s="66" t="s">
        <v>51</v>
      </c>
      <c r="B47" s="48">
        <v>0.19</v>
      </c>
      <c r="C47" s="41">
        <v>1</v>
      </c>
      <c r="D47" s="41">
        <v>23</v>
      </c>
      <c r="E47" s="41">
        <v>1041</v>
      </c>
      <c r="F47" s="41">
        <v>3185</v>
      </c>
      <c r="G47" s="41">
        <v>1598</v>
      </c>
      <c r="H47" s="41">
        <v>1587</v>
      </c>
      <c r="I47" s="42">
        <f t="shared" si="4"/>
        <v>3.059558117195005</v>
      </c>
      <c r="J47" s="42">
        <f t="shared" si="5"/>
        <v>16763.157894736843</v>
      </c>
      <c r="K47" s="42">
        <f t="shared" si="3"/>
        <v>100.69313169502206</v>
      </c>
    </row>
    <row r="48" spans="1:11" s="2" customFormat="1" ht="23.25" customHeight="1">
      <c r="A48" s="66" t="s">
        <v>52</v>
      </c>
      <c r="B48" s="48">
        <v>1.2</v>
      </c>
      <c r="C48" s="41">
        <v>1</v>
      </c>
      <c r="D48" s="41">
        <v>21</v>
      </c>
      <c r="E48" s="41">
        <v>1063</v>
      </c>
      <c r="F48" s="41">
        <v>3180</v>
      </c>
      <c r="G48" s="41">
        <v>1687</v>
      </c>
      <c r="H48" s="41">
        <v>1493</v>
      </c>
      <c r="I48" s="42">
        <f t="shared" si="4"/>
        <v>2.991533396048918</v>
      </c>
      <c r="J48" s="42">
        <f t="shared" si="5"/>
        <v>2650</v>
      </c>
      <c r="K48" s="42">
        <f t="shared" si="3"/>
        <v>112.99397186872069</v>
      </c>
    </row>
    <row r="49" spans="1:11" s="2" customFormat="1" ht="23.25" customHeight="1">
      <c r="A49" s="66" t="s">
        <v>53</v>
      </c>
      <c r="B49" s="48">
        <v>0.12</v>
      </c>
      <c r="C49" s="41">
        <v>1</v>
      </c>
      <c r="D49" s="41">
        <v>17</v>
      </c>
      <c r="E49" s="41">
        <v>556</v>
      </c>
      <c r="F49" s="41">
        <v>1678</v>
      </c>
      <c r="G49" s="41">
        <v>853</v>
      </c>
      <c r="H49" s="41">
        <v>825</v>
      </c>
      <c r="I49" s="42">
        <f t="shared" si="4"/>
        <v>3.0179856115107913</v>
      </c>
      <c r="J49" s="42">
        <f t="shared" si="5"/>
        <v>13983.333333333334</v>
      </c>
      <c r="K49" s="42">
        <f t="shared" si="3"/>
        <v>103.39393939393939</v>
      </c>
    </row>
    <row r="50" spans="1:11" s="2" customFormat="1" ht="23.25" customHeight="1">
      <c r="A50" s="66" t="s">
        <v>54</v>
      </c>
      <c r="B50" s="48">
        <v>4.48</v>
      </c>
      <c r="C50" s="41">
        <v>1</v>
      </c>
      <c r="D50" s="41">
        <v>18</v>
      </c>
      <c r="E50" s="41">
        <v>1034</v>
      </c>
      <c r="F50" s="41">
        <v>3239</v>
      </c>
      <c r="G50" s="41">
        <v>1734</v>
      </c>
      <c r="H50" s="41">
        <v>1505</v>
      </c>
      <c r="I50" s="42">
        <f t="shared" si="4"/>
        <v>3.132495164410058</v>
      </c>
      <c r="J50" s="42">
        <f t="shared" si="5"/>
        <v>722.9910714285713</v>
      </c>
      <c r="K50" s="42">
        <f t="shared" si="3"/>
        <v>115.21594684385381</v>
      </c>
    </row>
    <row r="51" spans="1:11" s="2" customFormat="1" ht="23.25" customHeight="1">
      <c r="A51" s="66" t="s">
        <v>55</v>
      </c>
      <c r="B51" s="48">
        <v>3</v>
      </c>
      <c r="C51" s="41">
        <v>1</v>
      </c>
      <c r="D51" s="41">
        <v>19</v>
      </c>
      <c r="E51" s="41">
        <v>1624</v>
      </c>
      <c r="F51" s="41">
        <v>4570</v>
      </c>
      <c r="G51" s="41">
        <v>2264</v>
      </c>
      <c r="H51" s="41">
        <v>2306</v>
      </c>
      <c r="I51" s="42">
        <f>F51/E51</f>
        <v>2.814039408866995</v>
      </c>
      <c r="J51" s="42">
        <f>F51/B51</f>
        <v>1523.3333333333333</v>
      </c>
      <c r="K51" s="42">
        <f>G51/H51*100</f>
        <v>98.1786643538595</v>
      </c>
    </row>
    <row r="52" spans="1:11" ht="23.25" customHeight="1">
      <c r="A52" s="66" t="s">
        <v>56</v>
      </c>
      <c r="B52" s="48">
        <v>7.32</v>
      </c>
      <c r="C52" s="41">
        <v>1</v>
      </c>
      <c r="D52" s="41">
        <v>21</v>
      </c>
      <c r="E52" s="41">
        <v>1287</v>
      </c>
      <c r="F52" s="41">
        <v>3920</v>
      </c>
      <c r="G52" s="41">
        <v>2024</v>
      </c>
      <c r="H52" s="41">
        <v>1896</v>
      </c>
      <c r="I52" s="42">
        <f t="shared" si="4"/>
        <v>3.045843045843046</v>
      </c>
      <c r="J52" s="42">
        <f t="shared" si="5"/>
        <v>535.5191256830601</v>
      </c>
      <c r="K52" s="42">
        <f t="shared" si="3"/>
        <v>106.75105485232068</v>
      </c>
    </row>
    <row r="53" spans="1:11" s="2" customFormat="1" ht="23.25" customHeight="1">
      <c r="A53" s="66" t="s">
        <v>57</v>
      </c>
      <c r="B53" s="48">
        <v>0.15</v>
      </c>
      <c r="C53" s="41">
        <v>1</v>
      </c>
      <c r="D53" s="41">
        <v>20</v>
      </c>
      <c r="E53" s="41">
        <v>777</v>
      </c>
      <c r="F53" s="41">
        <v>2428</v>
      </c>
      <c r="G53" s="41">
        <v>1229</v>
      </c>
      <c r="H53" s="41">
        <v>1199</v>
      </c>
      <c r="I53" s="42">
        <f t="shared" si="4"/>
        <v>3.124839124839125</v>
      </c>
      <c r="J53" s="42">
        <f t="shared" si="5"/>
        <v>16186.666666666668</v>
      </c>
      <c r="K53" s="42">
        <f t="shared" si="3"/>
        <v>102.5020850708924</v>
      </c>
    </row>
    <row r="54" spans="1:11" ht="23.25" customHeight="1">
      <c r="A54" s="66" t="s">
        <v>58</v>
      </c>
      <c r="B54" s="48">
        <v>0.4</v>
      </c>
      <c r="C54" s="41">
        <v>1</v>
      </c>
      <c r="D54" s="41">
        <v>20</v>
      </c>
      <c r="E54" s="41">
        <v>1638</v>
      </c>
      <c r="F54" s="41">
        <v>4384</v>
      </c>
      <c r="G54" s="41">
        <v>2181</v>
      </c>
      <c r="H54" s="41">
        <v>2203</v>
      </c>
      <c r="I54" s="42">
        <f t="shared" si="4"/>
        <v>2.6764346764346763</v>
      </c>
      <c r="J54" s="42">
        <f t="shared" si="5"/>
        <v>10960</v>
      </c>
      <c r="K54" s="42">
        <f t="shared" si="3"/>
        <v>99.00136177939174</v>
      </c>
    </row>
    <row r="55" spans="1:11" ht="23.25" customHeight="1">
      <c r="A55" s="66" t="s">
        <v>59</v>
      </c>
      <c r="B55" s="48">
        <v>3.17</v>
      </c>
      <c r="C55" s="41">
        <v>1</v>
      </c>
      <c r="D55" s="41">
        <v>18</v>
      </c>
      <c r="E55" s="41">
        <v>748</v>
      </c>
      <c r="F55" s="41">
        <v>2192</v>
      </c>
      <c r="G55" s="41">
        <v>1115</v>
      </c>
      <c r="H55" s="41">
        <v>1077</v>
      </c>
      <c r="I55" s="42">
        <f t="shared" si="4"/>
        <v>2.93048128342246</v>
      </c>
      <c r="J55" s="42">
        <f t="shared" si="5"/>
        <v>691.4826498422713</v>
      </c>
      <c r="K55" s="42">
        <f t="shared" si="3"/>
        <v>103.52831940575673</v>
      </c>
    </row>
    <row r="56" spans="1:11" ht="24" customHeight="1">
      <c r="A56" s="66" t="s">
        <v>60</v>
      </c>
      <c r="B56" s="48">
        <v>5</v>
      </c>
      <c r="C56" s="41">
        <v>1</v>
      </c>
      <c r="D56" s="41">
        <v>23</v>
      </c>
      <c r="E56" s="41">
        <v>1149</v>
      </c>
      <c r="F56" s="41">
        <v>3375</v>
      </c>
      <c r="G56" s="41">
        <v>1802</v>
      </c>
      <c r="H56" s="41">
        <v>1573</v>
      </c>
      <c r="I56" s="42">
        <f t="shared" si="4"/>
        <v>2.93733681462141</v>
      </c>
      <c r="J56" s="42">
        <f t="shared" si="5"/>
        <v>675</v>
      </c>
      <c r="K56" s="42">
        <f t="shared" si="3"/>
        <v>114.55816910362364</v>
      </c>
    </row>
    <row r="57" spans="1:11" ht="23.25" customHeight="1">
      <c r="A57" s="66" t="s">
        <v>61</v>
      </c>
      <c r="B57" s="48">
        <v>2.41</v>
      </c>
      <c r="C57" s="41">
        <v>1</v>
      </c>
      <c r="D57" s="41">
        <v>23</v>
      </c>
      <c r="E57" s="41">
        <v>1379</v>
      </c>
      <c r="F57" s="41">
        <v>4394</v>
      </c>
      <c r="G57" s="41">
        <v>2150</v>
      </c>
      <c r="H57" s="41">
        <v>2244</v>
      </c>
      <c r="I57" s="42">
        <f>F57/E57</f>
        <v>3.186366932559826</v>
      </c>
      <c r="J57" s="42">
        <f>F57/B57</f>
        <v>1823.2365145228214</v>
      </c>
      <c r="K57" s="42">
        <f>G57/H57*100</f>
        <v>95.81105169340464</v>
      </c>
    </row>
    <row r="58" spans="1:11" ht="23.25" customHeight="1">
      <c r="A58" s="66" t="s">
        <v>62</v>
      </c>
      <c r="B58" s="48">
        <v>0.06</v>
      </c>
      <c r="C58" s="41">
        <v>1</v>
      </c>
      <c r="D58" s="41">
        <v>17</v>
      </c>
      <c r="E58" s="41">
        <v>434</v>
      </c>
      <c r="F58" s="41">
        <v>1297</v>
      </c>
      <c r="G58" s="41">
        <v>642</v>
      </c>
      <c r="H58" s="41">
        <v>655</v>
      </c>
      <c r="I58" s="42">
        <f t="shared" si="4"/>
        <v>2.988479262672811</v>
      </c>
      <c r="J58" s="42">
        <f t="shared" si="5"/>
        <v>21616.666666666668</v>
      </c>
      <c r="K58" s="42">
        <f t="shared" si="3"/>
        <v>98.01526717557252</v>
      </c>
    </row>
    <row r="59" spans="1:11" ht="23.25" customHeight="1">
      <c r="A59" s="66" t="s">
        <v>63</v>
      </c>
      <c r="B59" s="48">
        <v>0.98</v>
      </c>
      <c r="C59" s="41">
        <v>1</v>
      </c>
      <c r="D59" s="41">
        <v>36</v>
      </c>
      <c r="E59" s="41">
        <v>2542</v>
      </c>
      <c r="F59" s="41">
        <v>6786</v>
      </c>
      <c r="G59" s="41">
        <v>3356</v>
      </c>
      <c r="H59" s="41">
        <v>3430</v>
      </c>
      <c r="I59" s="42">
        <f t="shared" si="4"/>
        <v>2.6695515342250196</v>
      </c>
      <c r="J59" s="42">
        <f t="shared" si="5"/>
        <v>6924.489795918367</v>
      </c>
      <c r="K59" s="42">
        <f t="shared" si="3"/>
        <v>97.84256559766764</v>
      </c>
    </row>
    <row r="60" spans="1:11" ht="23.25" customHeight="1">
      <c r="A60" s="66" t="s">
        <v>64</v>
      </c>
      <c r="B60" s="48">
        <v>1</v>
      </c>
      <c r="C60" s="41">
        <v>1</v>
      </c>
      <c r="D60" s="41">
        <v>32</v>
      </c>
      <c r="E60" s="41">
        <v>1463</v>
      </c>
      <c r="F60" s="41">
        <v>4613</v>
      </c>
      <c r="G60" s="41">
        <v>2306</v>
      </c>
      <c r="H60" s="41">
        <v>2307</v>
      </c>
      <c r="I60" s="42">
        <f t="shared" si="4"/>
        <v>3.15311004784689</v>
      </c>
      <c r="J60" s="42">
        <f t="shared" si="5"/>
        <v>4613</v>
      </c>
      <c r="K60" s="42">
        <f t="shared" si="3"/>
        <v>99.95665366276549</v>
      </c>
    </row>
    <row r="61" spans="1:11" ht="23.25" customHeight="1">
      <c r="A61" s="66" t="s">
        <v>65</v>
      </c>
      <c r="B61" s="48">
        <v>1.5</v>
      </c>
      <c r="C61" s="41">
        <v>1</v>
      </c>
      <c r="D61" s="41">
        <v>35</v>
      </c>
      <c r="E61" s="41">
        <v>2345</v>
      </c>
      <c r="F61" s="41">
        <v>6941</v>
      </c>
      <c r="G61" s="41">
        <v>3443</v>
      </c>
      <c r="H61" s="41">
        <v>3498</v>
      </c>
      <c r="I61" s="42">
        <f t="shared" si="4"/>
        <v>2.9599147121535183</v>
      </c>
      <c r="J61" s="42">
        <f t="shared" si="5"/>
        <v>4627.333333333333</v>
      </c>
      <c r="K61" s="42">
        <f t="shared" si="3"/>
        <v>98.42767295597484</v>
      </c>
    </row>
    <row r="62" spans="1:11" ht="23.25" customHeight="1">
      <c r="A62" s="66" t="s">
        <v>66</v>
      </c>
      <c r="B62" s="48">
        <v>8</v>
      </c>
      <c r="C62" s="41">
        <v>1</v>
      </c>
      <c r="D62" s="41">
        <v>26</v>
      </c>
      <c r="E62" s="41">
        <v>1388</v>
      </c>
      <c r="F62" s="41">
        <v>4532</v>
      </c>
      <c r="G62" s="41">
        <v>2379</v>
      </c>
      <c r="H62" s="41">
        <v>2153</v>
      </c>
      <c r="I62" s="42">
        <f t="shared" si="4"/>
        <v>3.2651296829971184</v>
      </c>
      <c r="J62" s="42">
        <f t="shared" si="5"/>
        <v>566.5</v>
      </c>
      <c r="K62" s="42">
        <f t="shared" si="3"/>
        <v>110.49698095680446</v>
      </c>
    </row>
    <row r="63" spans="1:11" ht="23.25" customHeight="1">
      <c r="A63" s="66" t="s">
        <v>67</v>
      </c>
      <c r="B63" s="48">
        <v>1</v>
      </c>
      <c r="C63" s="41">
        <v>1</v>
      </c>
      <c r="D63" s="41">
        <v>33</v>
      </c>
      <c r="E63" s="41">
        <v>2065</v>
      </c>
      <c r="F63" s="41">
        <v>6028</v>
      </c>
      <c r="G63" s="41">
        <v>2958</v>
      </c>
      <c r="H63" s="41">
        <v>3070</v>
      </c>
      <c r="I63" s="42">
        <f t="shared" si="4"/>
        <v>2.9191283292978207</v>
      </c>
      <c r="J63" s="42">
        <f t="shared" si="5"/>
        <v>6028</v>
      </c>
      <c r="K63" s="42">
        <f t="shared" si="3"/>
        <v>96.35179153094462</v>
      </c>
    </row>
    <row r="64" spans="1:11" ht="23.25" customHeight="1">
      <c r="A64" s="66" t="s">
        <v>68</v>
      </c>
      <c r="B64" s="48">
        <v>0.12</v>
      </c>
      <c r="C64" s="41">
        <v>1</v>
      </c>
      <c r="D64" s="41">
        <v>16</v>
      </c>
      <c r="E64" s="41">
        <v>1505</v>
      </c>
      <c r="F64" s="41">
        <v>3989</v>
      </c>
      <c r="G64" s="41">
        <v>1924</v>
      </c>
      <c r="H64" s="41">
        <v>2065</v>
      </c>
      <c r="I64" s="42">
        <f>F64/E64</f>
        <v>2.650498338870432</v>
      </c>
      <c r="J64" s="42">
        <f>F64/B64</f>
        <v>33241.66666666667</v>
      </c>
      <c r="K64" s="42">
        <f>G64/H64*100</f>
        <v>93.17191283292978</v>
      </c>
    </row>
    <row r="65" spans="1:11" ht="23.25" customHeight="1">
      <c r="A65" s="66" t="s">
        <v>69</v>
      </c>
      <c r="B65" s="48">
        <v>1</v>
      </c>
      <c r="C65" s="41">
        <v>1</v>
      </c>
      <c r="D65" s="41">
        <v>22</v>
      </c>
      <c r="E65" s="41">
        <v>1382</v>
      </c>
      <c r="F65" s="41">
        <v>3837</v>
      </c>
      <c r="G65" s="41">
        <v>1926</v>
      </c>
      <c r="H65" s="41">
        <v>1911</v>
      </c>
      <c r="I65" s="42">
        <f t="shared" si="4"/>
        <v>2.776410998552822</v>
      </c>
      <c r="J65" s="42">
        <f t="shared" si="5"/>
        <v>3837</v>
      </c>
      <c r="K65" s="42">
        <f t="shared" si="3"/>
        <v>100.78492935635792</v>
      </c>
    </row>
    <row r="66" spans="1:11" ht="23.25" customHeight="1">
      <c r="A66" s="66" t="s">
        <v>70</v>
      </c>
      <c r="B66" s="48">
        <v>0.5</v>
      </c>
      <c r="C66" s="41">
        <v>1</v>
      </c>
      <c r="D66" s="41">
        <v>12</v>
      </c>
      <c r="E66" s="41">
        <v>1117</v>
      </c>
      <c r="F66" s="41">
        <v>2768</v>
      </c>
      <c r="G66" s="41">
        <v>1407</v>
      </c>
      <c r="H66" s="41">
        <v>1361</v>
      </c>
      <c r="I66" s="42">
        <f t="shared" si="4"/>
        <v>2.478066248880931</v>
      </c>
      <c r="J66" s="42">
        <f t="shared" si="5"/>
        <v>5536</v>
      </c>
      <c r="K66" s="42">
        <f t="shared" si="3"/>
        <v>103.37986774430566</v>
      </c>
    </row>
    <row r="67" spans="1:11" ht="23.25" customHeight="1">
      <c r="A67" s="66" t="s">
        <v>71</v>
      </c>
      <c r="B67" s="48">
        <v>0.5</v>
      </c>
      <c r="C67" s="41">
        <v>1</v>
      </c>
      <c r="D67" s="41">
        <v>13</v>
      </c>
      <c r="E67" s="41">
        <v>1232</v>
      </c>
      <c r="F67" s="41">
        <v>3406</v>
      </c>
      <c r="G67" s="41">
        <v>1692</v>
      </c>
      <c r="H67" s="41">
        <v>1714</v>
      </c>
      <c r="I67" s="42">
        <f>F67/E67</f>
        <v>2.7646103896103895</v>
      </c>
      <c r="J67" s="42">
        <f>F67/B67</f>
        <v>6812</v>
      </c>
      <c r="K67" s="42">
        <f>G67/H67*100</f>
        <v>98.71645274212368</v>
      </c>
    </row>
    <row r="68" spans="1:11" ht="25.5" customHeight="1">
      <c r="A68" s="66" t="s">
        <v>72</v>
      </c>
      <c r="B68" s="48">
        <v>1.4</v>
      </c>
      <c r="C68" s="41">
        <v>1</v>
      </c>
      <c r="D68" s="41">
        <v>31</v>
      </c>
      <c r="E68" s="41">
        <v>1377</v>
      </c>
      <c r="F68" s="41">
        <v>4485</v>
      </c>
      <c r="G68" s="41">
        <v>2334</v>
      </c>
      <c r="H68" s="41">
        <v>2151</v>
      </c>
      <c r="I68" s="42">
        <f t="shared" si="4"/>
        <v>3.2570806100217866</v>
      </c>
      <c r="J68" s="42">
        <f t="shared" si="5"/>
        <v>3203.571428571429</v>
      </c>
      <c r="K68" s="42">
        <f t="shared" si="3"/>
        <v>108.50767085076708</v>
      </c>
    </row>
    <row r="69" spans="1:11" ht="24.75" customHeight="1" thickBot="1">
      <c r="A69" s="67" t="s">
        <v>73</v>
      </c>
      <c r="B69" s="50">
        <v>1.25</v>
      </c>
      <c r="C69" s="51">
        <v>1</v>
      </c>
      <c r="D69" s="51">
        <v>20</v>
      </c>
      <c r="E69" s="51">
        <v>1251</v>
      </c>
      <c r="F69" s="51">
        <v>3928</v>
      </c>
      <c r="G69" s="51">
        <v>1960</v>
      </c>
      <c r="H69" s="51">
        <v>1968</v>
      </c>
      <c r="I69" s="52">
        <f t="shared" si="4"/>
        <v>3.139888089528377</v>
      </c>
      <c r="J69" s="52">
        <f t="shared" si="5"/>
        <v>3142.4</v>
      </c>
      <c r="K69" s="52">
        <f t="shared" si="3"/>
        <v>99.59349593495935</v>
      </c>
    </row>
    <row r="70" spans="1:11" ht="16.5">
      <c r="A70" s="56" t="s">
        <v>74</v>
      </c>
      <c r="B70" s="42"/>
      <c r="C70" s="41"/>
      <c r="D70" s="41"/>
      <c r="E70" s="41"/>
      <c r="F70" s="41"/>
      <c r="G70" s="41"/>
      <c r="H70" s="41"/>
      <c r="I70" s="42"/>
      <c r="J70" s="42"/>
      <c r="K70" s="42"/>
    </row>
    <row r="71" spans="1:11" ht="15.75">
      <c r="A71" s="56"/>
      <c r="B71" s="42"/>
      <c r="C71" s="41"/>
      <c r="D71" s="41"/>
      <c r="E71" s="41"/>
      <c r="F71" s="41"/>
      <c r="G71" s="41"/>
      <c r="H71" s="41"/>
      <c r="I71" s="42"/>
      <c r="J71" s="42"/>
      <c r="K71" s="42"/>
    </row>
    <row r="72" spans="1:11" s="2" customFormat="1" ht="15.75">
      <c r="A72" s="57" t="s">
        <v>75</v>
      </c>
      <c r="B72" s="58"/>
      <c r="C72" s="58"/>
      <c r="D72" s="58"/>
      <c r="E72" s="58"/>
      <c r="F72" s="58"/>
      <c r="G72" s="58"/>
      <c r="H72" s="58"/>
      <c r="I72" s="58"/>
      <c r="J72" s="58"/>
      <c r="K72" s="58"/>
    </row>
  </sheetData>
  <sheetProtection/>
  <mergeCells count="26">
    <mergeCell ref="I40:I42"/>
    <mergeCell ref="J40:J42"/>
    <mergeCell ref="K40:K42"/>
    <mergeCell ref="E41:E42"/>
    <mergeCell ref="F41:H41"/>
    <mergeCell ref="A72:K72"/>
    <mergeCell ref="E6:E7"/>
    <mergeCell ref="F6:H6"/>
    <mergeCell ref="A35:K35"/>
    <mergeCell ref="A37:K37"/>
    <mergeCell ref="A38:K38"/>
    <mergeCell ref="A40:A42"/>
    <mergeCell ref="B40:B42"/>
    <mergeCell ref="C40:C42"/>
    <mergeCell ref="D40:D42"/>
    <mergeCell ref="E40:H40"/>
    <mergeCell ref="A2:K2"/>
    <mergeCell ref="A3:K3"/>
    <mergeCell ref="A5:A7"/>
    <mergeCell ref="B5:B7"/>
    <mergeCell ref="C5:C7"/>
    <mergeCell ref="D5:D7"/>
    <mergeCell ref="E5:H5"/>
    <mergeCell ref="I5:I7"/>
    <mergeCell ref="J5:J7"/>
    <mergeCell ref="K5:K7"/>
  </mergeCells>
  <printOptions/>
  <pageMargins left="0.4330708661417323" right="0.4330708661417323" top="0.984251968503937" bottom="0.7874015748031497" header="0.5118110236220472" footer="0.5118110236220472"/>
  <pageSetup horizontalDpi="600" verticalDpi="600" orientation="portrait" paperSize="9" scale="88" r:id="rId1"/>
  <rowBreaks count="1" manualBreakCount="1">
    <brk id="3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D39"/>
  <sheetViews>
    <sheetView view="pageBreakPreview" zoomScale="70" zoomScaleSheetLayoutView="70" zoomScalePageLayoutView="0" workbookViewId="0" topLeftCell="A16">
      <selection activeCell="AL17" sqref="AL17"/>
    </sheetView>
  </sheetViews>
  <sheetFormatPr defaultColWidth="9.00390625" defaultRowHeight="16.5"/>
  <cols>
    <col min="1" max="1" width="11.00390625" style="161" customWidth="1"/>
    <col min="2" max="2" width="9.625" style="161" customWidth="1"/>
    <col min="3" max="3" width="10.00390625" style="161" customWidth="1"/>
    <col min="4" max="10" width="9.625" style="161" customWidth="1"/>
    <col min="11" max="11" width="11.00390625" style="161" customWidth="1"/>
    <col min="12" max="13" width="9.625" style="162" customWidth="1"/>
    <col min="14" max="21" width="9.625" style="161" customWidth="1"/>
    <col min="22" max="22" width="9.875" style="161" customWidth="1"/>
    <col min="23" max="23" width="11.00390625" style="161" customWidth="1"/>
    <col min="24" max="24" width="12.50390625" style="161" customWidth="1"/>
    <col min="25" max="26" width="11.25390625" style="161" customWidth="1"/>
    <col min="27" max="32" width="10.00390625" style="161" customWidth="1"/>
    <col min="33" max="38" width="12.50390625" style="161" customWidth="1"/>
    <col min="39" max="42" width="9.00390625" style="161" customWidth="1"/>
    <col min="43" max="43" width="8.875" style="161" customWidth="1"/>
    <col min="44" max="44" width="9.00390625" style="161" hidden="1" customWidth="1"/>
    <col min="45" max="16384" width="9.00390625" style="161" customWidth="1"/>
  </cols>
  <sheetData>
    <row r="1" spans="1:38" s="73" customFormat="1" ht="14.25">
      <c r="A1" s="72" t="s">
        <v>0</v>
      </c>
      <c r="L1" s="74"/>
      <c r="V1" s="75" t="s">
        <v>43</v>
      </c>
      <c r="W1" s="76" t="s">
        <v>0</v>
      </c>
      <c r="AL1" s="75" t="s">
        <v>43</v>
      </c>
    </row>
    <row r="2" spans="1:38" s="5" customFormat="1" ht="21">
      <c r="A2" s="77" t="s">
        <v>76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8" t="s">
        <v>77</v>
      </c>
      <c r="M2" s="78"/>
      <c r="N2" s="78"/>
      <c r="O2" s="78"/>
      <c r="P2" s="78"/>
      <c r="Q2" s="78"/>
      <c r="R2" s="78"/>
      <c r="S2" s="78"/>
      <c r="T2" s="78"/>
      <c r="U2" s="78"/>
      <c r="V2" s="78"/>
      <c r="W2" s="77" t="s">
        <v>78</v>
      </c>
      <c r="X2" s="77"/>
      <c r="Y2" s="77"/>
      <c r="Z2" s="77"/>
      <c r="AA2" s="77"/>
      <c r="AB2" s="77"/>
      <c r="AC2" s="77"/>
      <c r="AD2" s="77"/>
      <c r="AE2" s="77"/>
      <c r="AF2" s="77"/>
      <c r="AG2" s="78" t="s">
        <v>79</v>
      </c>
      <c r="AH2" s="78"/>
      <c r="AI2" s="78"/>
      <c r="AJ2" s="78"/>
      <c r="AK2" s="78"/>
      <c r="AL2" s="78"/>
    </row>
    <row r="3" spans="1:38" s="73" customFormat="1" ht="15" thickBot="1">
      <c r="A3" s="79"/>
      <c r="B3" s="80"/>
      <c r="C3" s="79"/>
      <c r="D3" s="79"/>
      <c r="E3" s="79"/>
      <c r="F3" s="79"/>
      <c r="G3" s="79"/>
      <c r="H3" s="79"/>
      <c r="I3" s="79"/>
      <c r="J3" s="79"/>
      <c r="K3" s="81" t="s">
        <v>80</v>
      </c>
      <c r="L3" s="82"/>
      <c r="M3" s="83"/>
      <c r="N3" s="83"/>
      <c r="O3" s="80"/>
      <c r="P3" s="79"/>
      <c r="Q3" s="79"/>
      <c r="R3" s="79"/>
      <c r="S3" s="79"/>
      <c r="T3" s="83"/>
      <c r="U3" s="83"/>
      <c r="V3" s="84" t="s">
        <v>46</v>
      </c>
      <c r="W3" s="79"/>
      <c r="X3" s="79"/>
      <c r="Y3" s="79"/>
      <c r="Z3" s="82"/>
      <c r="AA3" s="83"/>
      <c r="AB3" s="83"/>
      <c r="AC3" s="79"/>
      <c r="AD3" s="79"/>
      <c r="AE3" s="79"/>
      <c r="AF3" s="81" t="s">
        <v>80</v>
      </c>
      <c r="AG3" s="79"/>
      <c r="AH3" s="79"/>
      <c r="AI3" s="79"/>
      <c r="AJ3" s="79"/>
      <c r="AK3" s="83"/>
      <c r="AL3" s="84" t="s">
        <v>46</v>
      </c>
    </row>
    <row r="4" spans="1:39" s="99" customFormat="1" ht="23.25" customHeight="1">
      <c r="A4" s="85" t="s">
        <v>81</v>
      </c>
      <c r="B4" s="86" t="s">
        <v>82</v>
      </c>
      <c r="C4" s="87"/>
      <c r="D4" s="87"/>
      <c r="E4" s="87"/>
      <c r="F4" s="87"/>
      <c r="G4" s="87"/>
      <c r="H4" s="87"/>
      <c r="I4" s="87"/>
      <c r="J4" s="87"/>
      <c r="K4" s="88"/>
      <c r="L4" s="89" t="s">
        <v>83</v>
      </c>
      <c r="M4" s="90"/>
      <c r="N4" s="91" t="s">
        <v>84</v>
      </c>
      <c r="O4" s="92"/>
      <c r="P4" s="92"/>
      <c r="Q4" s="92"/>
      <c r="R4" s="92"/>
      <c r="S4" s="92"/>
      <c r="T4" s="92"/>
      <c r="U4" s="92"/>
      <c r="V4" s="93"/>
      <c r="W4" s="87" t="s">
        <v>85</v>
      </c>
      <c r="X4" s="87"/>
      <c r="Y4" s="87"/>
      <c r="Z4" s="88"/>
      <c r="AA4" s="94" t="s">
        <v>86</v>
      </c>
      <c r="AB4" s="95"/>
      <c r="AC4" s="96" t="s">
        <v>87</v>
      </c>
      <c r="AD4" s="89"/>
      <c r="AE4" s="90"/>
      <c r="AF4" s="97" t="s">
        <v>88</v>
      </c>
      <c r="AG4" s="87" t="s">
        <v>89</v>
      </c>
      <c r="AH4" s="89"/>
      <c r="AI4" s="90"/>
      <c r="AJ4" s="97" t="s">
        <v>90</v>
      </c>
      <c r="AK4" s="97" t="s">
        <v>91</v>
      </c>
      <c r="AL4" s="94" t="s">
        <v>92</v>
      </c>
      <c r="AM4" s="98"/>
    </row>
    <row r="5" spans="1:39" s="99" customFormat="1" ht="34.5" customHeight="1">
      <c r="A5" s="100"/>
      <c r="B5" s="101" t="s">
        <v>93</v>
      </c>
      <c r="C5" s="101" t="s">
        <v>94</v>
      </c>
      <c r="D5" s="102" t="s">
        <v>95</v>
      </c>
      <c r="E5" s="103"/>
      <c r="F5" s="103"/>
      <c r="G5" s="103"/>
      <c r="H5" s="103"/>
      <c r="I5" s="103"/>
      <c r="J5" s="104" t="s">
        <v>96</v>
      </c>
      <c r="K5" s="104" t="s">
        <v>97</v>
      </c>
      <c r="L5" s="105" t="s">
        <v>98</v>
      </c>
      <c r="M5" s="101" t="s">
        <v>99</v>
      </c>
      <c r="N5" s="101" t="s">
        <v>93</v>
      </c>
      <c r="O5" s="101" t="s">
        <v>100</v>
      </c>
      <c r="P5" s="102" t="s">
        <v>101</v>
      </c>
      <c r="Q5" s="103"/>
      <c r="R5" s="103"/>
      <c r="S5" s="103"/>
      <c r="T5" s="103"/>
      <c r="U5" s="103"/>
      <c r="V5" s="106" t="s">
        <v>102</v>
      </c>
      <c r="W5" s="107" t="s">
        <v>81</v>
      </c>
      <c r="X5" s="108" t="s">
        <v>103</v>
      </c>
      <c r="Y5" s="101" t="s">
        <v>104</v>
      </c>
      <c r="Z5" s="101" t="s">
        <v>99</v>
      </c>
      <c r="AA5" s="109"/>
      <c r="AB5" s="110"/>
      <c r="AC5" s="111" t="s">
        <v>105</v>
      </c>
      <c r="AD5" s="111" t="s">
        <v>106</v>
      </c>
      <c r="AE5" s="111" t="s">
        <v>107</v>
      </c>
      <c r="AF5" s="112"/>
      <c r="AG5" s="113" t="s">
        <v>105</v>
      </c>
      <c r="AH5" s="111" t="s">
        <v>106</v>
      </c>
      <c r="AI5" s="111" t="s">
        <v>107</v>
      </c>
      <c r="AJ5" s="112"/>
      <c r="AK5" s="114"/>
      <c r="AL5" s="115"/>
      <c r="AM5" s="98"/>
    </row>
    <row r="6" spans="1:39" s="99" customFormat="1" ht="23.25" customHeight="1">
      <c r="A6" s="100"/>
      <c r="B6" s="116" t="s">
        <v>108</v>
      </c>
      <c r="C6" s="114" t="s">
        <v>109</v>
      </c>
      <c r="D6" s="117" t="s">
        <v>110</v>
      </c>
      <c r="E6" s="118" t="s">
        <v>111</v>
      </c>
      <c r="F6" s="117" t="s">
        <v>112</v>
      </c>
      <c r="G6" s="117" t="s">
        <v>113</v>
      </c>
      <c r="H6" s="117" t="s">
        <v>114</v>
      </c>
      <c r="I6" s="117" t="s">
        <v>115</v>
      </c>
      <c r="J6" s="112" t="s">
        <v>116</v>
      </c>
      <c r="K6" s="112" t="s">
        <v>117</v>
      </c>
      <c r="L6" s="119" t="s">
        <v>118</v>
      </c>
      <c r="M6" s="112" t="s">
        <v>119</v>
      </c>
      <c r="N6" s="112" t="s">
        <v>108</v>
      </c>
      <c r="O6" s="114" t="s">
        <v>120</v>
      </c>
      <c r="P6" s="117" t="s">
        <v>110</v>
      </c>
      <c r="Q6" s="120" t="s">
        <v>111</v>
      </c>
      <c r="R6" s="117" t="s">
        <v>112</v>
      </c>
      <c r="S6" s="117" t="s">
        <v>113</v>
      </c>
      <c r="T6" s="120" t="s">
        <v>114</v>
      </c>
      <c r="U6" s="106" t="s">
        <v>121</v>
      </c>
      <c r="V6" s="121" t="s">
        <v>116</v>
      </c>
      <c r="W6" s="100"/>
      <c r="X6" s="112" t="s">
        <v>117</v>
      </c>
      <c r="Y6" s="112" t="s">
        <v>122</v>
      </c>
      <c r="Z6" s="112" t="s">
        <v>119</v>
      </c>
      <c r="AA6" s="120" t="s">
        <v>123</v>
      </c>
      <c r="AB6" s="120" t="s">
        <v>124</v>
      </c>
      <c r="AC6" s="122"/>
      <c r="AD6" s="122"/>
      <c r="AE6" s="122"/>
      <c r="AF6" s="114" t="s">
        <v>125</v>
      </c>
      <c r="AG6" s="123"/>
      <c r="AH6" s="122"/>
      <c r="AI6" s="122"/>
      <c r="AJ6" s="114" t="s">
        <v>126</v>
      </c>
      <c r="AK6" s="124" t="s">
        <v>127</v>
      </c>
      <c r="AL6" s="125" t="s">
        <v>127</v>
      </c>
      <c r="AM6" s="98"/>
    </row>
    <row r="7" spans="1:39" s="99" customFormat="1" ht="34.5" customHeight="1" thickBot="1">
      <c r="A7" s="126"/>
      <c r="B7" s="127"/>
      <c r="C7" s="128"/>
      <c r="D7" s="129" t="s">
        <v>128</v>
      </c>
      <c r="E7" s="129" t="s">
        <v>129</v>
      </c>
      <c r="F7" s="130" t="s">
        <v>130</v>
      </c>
      <c r="G7" s="130" t="s">
        <v>131</v>
      </c>
      <c r="H7" s="130" t="s">
        <v>132</v>
      </c>
      <c r="I7" s="130" t="s">
        <v>133</v>
      </c>
      <c r="J7" s="131"/>
      <c r="K7" s="131"/>
      <c r="L7" s="132"/>
      <c r="M7" s="131"/>
      <c r="N7" s="131"/>
      <c r="O7" s="131"/>
      <c r="P7" s="129" t="s">
        <v>128</v>
      </c>
      <c r="Q7" s="129" t="s">
        <v>129</v>
      </c>
      <c r="R7" s="130" t="s">
        <v>130</v>
      </c>
      <c r="S7" s="130" t="s">
        <v>131</v>
      </c>
      <c r="T7" s="129" t="s">
        <v>132</v>
      </c>
      <c r="U7" s="133" t="s">
        <v>134</v>
      </c>
      <c r="V7" s="134"/>
      <c r="W7" s="126"/>
      <c r="X7" s="131"/>
      <c r="Y7" s="131"/>
      <c r="Z7" s="131"/>
      <c r="AA7" s="135" t="s">
        <v>135</v>
      </c>
      <c r="AB7" s="135" t="s">
        <v>136</v>
      </c>
      <c r="AC7" s="135" t="s">
        <v>137</v>
      </c>
      <c r="AD7" s="135" t="s">
        <v>138</v>
      </c>
      <c r="AE7" s="135" t="s">
        <v>139</v>
      </c>
      <c r="AF7" s="128"/>
      <c r="AG7" s="136" t="s">
        <v>137</v>
      </c>
      <c r="AH7" s="135" t="s">
        <v>138</v>
      </c>
      <c r="AI7" s="135" t="s">
        <v>139</v>
      </c>
      <c r="AJ7" s="128"/>
      <c r="AK7" s="128"/>
      <c r="AL7" s="137"/>
      <c r="AM7" s="98"/>
    </row>
    <row r="8" spans="1:39" s="73" customFormat="1" ht="51.75" customHeight="1">
      <c r="A8" s="138" t="s">
        <v>140</v>
      </c>
      <c r="B8" s="139">
        <v>6833</v>
      </c>
      <c r="C8" s="140">
        <v>213</v>
      </c>
      <c r="D8" s="141">
        <v>0</v>
      </c>
      <c r="E8" s="140">
        <v>405</v>
      </c>
      <c r="F8" s="141">
        <v>0</v>
      </c>
      <c r="G8" s="141">
        <v>0</v>
      </c>
      <c r="H8" s="140">
        <v>69</v>
      </c>
      <c r="I8" s="140">
        <v>32</v>
      </c>
      <c r="J8" s="140">
        <v>2869</v>
      </c>
      <c r="K8" s="140">
        <v>3045</v>
      </c>
      <c r="L8" s="140">
        <v>198</v>
      </c>
      <c r="M8" s="140">
        <v>2</v>
      </c>
      <c r="N8" s="140">
        <v>5303</v>
      </c>
      <c r="O8" s="140">
        <v>275</v>
      </c>
      <c r="P8" s="141">
        <v>0</v>
      </c>
      <c r="Q8" s="140">
        <v>348</v>
      </c>
      <c r="R8" s="141">
        <v>0</v>
      </c>
      <c r="S8" s="141">
        <v>0</v>
      </c>
      <c r="T8" s="140">
        <v>82</v>
      </c>
      <c r="U8" s="140">
        <v>57</v>
      </c>
      <c r="V8" s="141">
        <v>2154</v>
      </c>
      <c r="W8" s="138" t="s">
        <v>141</v>
      </c>
      <c r="X8" s="141">
        <v>2378</v>
      </c>
      <c r="Y8" s="141">
        <v>0</v>
      </c>
      <c r="Z8" s="141">
        <v>9</v>
      </c>
      <c r="AA8" s="140">
        <v>5214</v>
      </c>
      <c r="AB8" s="140">
        <v>5214</v>
      </c>
      <c r="AC8" s="140">
        <v>1418</v>
      </c>
      <c r="AD8" s="140">
        <v>788</v>
      </c>
      <c r="AE8" s="140">
        <v>630</v>
      </c>
      <c r="AF8" s="42">
        <v>10.00225720896112</v>
      </c>
      <c r="AG8" s="140">
        <v>694</v>
      </c>
      <c r="AH8" s="140">
        <v>440</v>
      </c>
      <c r="AI8" s="140">
        <v>254</v>
      </c>
      <c r="AJ8" s="42">
        <v>4.89532193442808</v>
      </c>
      <c r="AK8" s="140">
        <v>851</v>
      </c>
      <c r="AL8" s="140">
        <v>417</v>
      </c>
      <c r="AM8" s="46"/>
    </row>
    <row r="9" spans="1:39" s="73" customFormat="1" ht="51.75" customHeight="1">
      <c r="A9" s="138" t="s">
        <v>142</v>
      </c>
      <c r="B9" s="139">
        <v>7041</v>
      </c>
      <c r="C9" s="140">
        <v>185</v>
      </c>
      <c r="D9" s="141">
        <v>0</v>
      </c>
      <c r="E9" s="140">
        <v>417</v>
      </c>
      <c r="F9" s="141">
        <v>0</v>
      </c>
      <c r="G9" s="141">
        <v>0</v>
      </c>
      <c r="H9" s="140">
        <v>74</v>
      </c>
      <c r="I9" s="142">
        <v>22</v>
      </c>
      <c r="J9" s="142">
        <v>2984</v>
      </c>
      <c r="K9" s="140">
        <v>3180</v>
      </c>
      <c r="L9" s="142">
        <v>179</v>
      </c>
      <c r="M9" s="141">
        <v>0</v>
      </c>
      <c r="N9" s="140">
        <v>5342</v>
      </c>
      <c r="O9" s="140">
        <v>230</v>
      </c>
      <c r="P9" s="141">
        <v>0</v>
      </c>
      <c r="Q9" s="140">
        <v>354</v>
      </c>
      <c r="R9" s="141">
        <v>0</v>
      </c>
      <c r="S9" s="141">
        <v>0</v>
      </c>
      <c r="T9" s="140">
        <v>69</v>
      </c>
      <c r="U9" s="140">
        <v>48</v>
      </c>
      <c r="V9" s="141">
        <v>2215</v>
      </c>
      <c r="W9" s="138" t="s">
        <v>142</v>
      </c>
      <c r="X9" s="141">
        <v>2421</v>
      </c>
      <c r="Y9" s="141">
        <v>2</v>
      </c>
      <c r="Z9" s="141">
        <v>3</v>
      </c>
      <c r="AA9" s="140">
        <v>5436</v>
      </c>
      <c r="AB9" s="140">
        <v>5436</v>
      </c>
      <c r="AC9" s="140">
        <v>1444</v>
      </c>
      <c r="AD9" s="140">
        <v>750</v>
      </c>
      <c r="AE9" s="140">
        <v>694</v>
      </c>
      <c r="AF9" s="42">
        <v>10.02</v>
      </c>
      <c r="AG9" s="140">
        <v>691</v>
      </c>
      <c r="AH9" s="140">
        <v>454</v>
      </c>
      <c r="AI9" s="140">
        <v>237</v>
      </c>
      <c r="AJ9" s="42">
        <v>4.79</v>
      </c>
      <c r="AK9" s="140">
        <v>1057</v>
      </c>
      <c r="AL9" s="140">
        <v>388</v>
      </c>
      <c r="AM9" s="46"/>
    </row>
    <row r="10" spans="1:39" s="73" customFormat="1" ht="51.75" customHeight="1">
      <c r="A10" s="138" t="s">
        <v>143</v>
      </c>
      <c r="B10" s="139">
        <v>7460</v>
      </c>
      <c r="C10" s="140">
        <v>164</v>
      </c>
      <c r="D10" s="141">
        <v>0</v>
      </c>
      <c r="E10" s="140">
        <v>412</v>
      </c>
      <c r="F10" s="141">
        <v>0</v>
      </c>
      <c r="G10" s="141">
        <v>0</v>
      </c>
      <c r="H10" s="140">
        <v>92</v>
      </c>
      <c r="I10" s="142">
        <v>12</v>
      </c>
      <c r="J10" s="142">
        <v>3007</v>
      </c>
      <c r="K10" s="140">
        <v>3375</v>
      </c>
      <c r="L10" s="142">
        <v>398</v>
      </c>
      <c r="M10" s="142">
        <v>0</v>
      </c>
      <c r="N10" s="140">
        <v>5610</v>
      </c>
      <c r="O10" s="140">
        <v>247</v>
      </c>
      <c r="P10" s="141">
        <v>0</v>
      </c>
      <c r="Q10" s="140">
        <v>336</v>
      </c>
      <c r="R10" s="141">
        <v>0</v>
      </c>
      <c r="S10" s="141">
        <v>0</v>
      </c>
      <c r="T10" s="140">
        <v>59</v>
      </c>
      <c r="U10" s="140">
        <v>111</v>
      </c>
      <c r="V10" s="141">
        <v>2392</v>
      </c>
      <c r="W10" s="138" t="s">
        <v>143</v>
      </c>
      <c r="X10" s="141">
        <v>2463</v>
      </c>
      <c r="Y10" s="141">
        <v>2</v>
      </c>
      <c r="Z10" s="141">
        <v>0</v>
      </c>
      <c r="AA10" s="140">
        <v>5272</v>
      </c>
      <c r="AB10" s="140">
        <v>5272</v>
      </c>
      <c r="AC10" s="140">
        <v>1586</v>
      </c>
      <c r="AD10" s="140">
        <v>842</v>
      </c>
      <c r="AE10" s="140">
        <v>744</v>
      </c>
      <c r="AF10" s="42">
        <v>10.809742399612865</v>
      </c>
      <c r="AG10" s="140">
        <v>691</v>
      </c>
      <c r="AH10" s="140">
        <v>424</v>
      </c>
      <c r="AI10" s="140">
        <v>267</v>
      </c>
      <c r="AJ10" s="42">
        <v>4.7096670858338525</v>
      </c>
      <c r="AK10" s="140">
        <v>802</v>
      </c>
      <c r="AL10" s="140">
        <v>433</v>
      </c>
      <c r="AM10" s="46"/>
    </row>
    <row r="11" spans="1:39" s="73" customFormat="1" ht="51.75" customHeight="1">
      <c r="A11" s="138" t="s">
        <v>144</v>
      </c>
      <c r="B11" s="139">
        <v>7528</v>
      </c>
      <c r="C11" s="140">
        <v>140</v>
      </c>
      <c r="D11" s="141">
        <v>0</v>
      </c>
      <c r="E11" s="140">
        <v>480</v>
      </c>
      <c r="F11" s="141">
        <v>0</v>
      </c>
      <c r="G11" s="141">
        <v>0</v>
      </c>
      <c r="H11" s="140">
        <v>125</v>
      </c>
      <c r="I11" s="142">
        <v>27</v>
      </c>
      <c r="J11" s="142">
        <v>3971</v>
      </c>
      <c r="K11" s="140">
        <v>2607</v>
      </c>
      <c r="L11" s="142">
        <v>178</v>
      </c>
      <c r="M11" s="141">
        <v>0</v>
      </c>
      <c r="N11" s="140">
        <v>6618</v>
      </c>
      <c r="O11" s="140">
        <v>196</v>
      </c>
      <c r="P11" s="141">
        <v>0</v>
      </c>
      <c r="Q11" s="140">
        <v>520</v>
      </c>
      <c r="R11" s="141">
        <v>0</v>
      </c>
      <c r="S11" s="141">
        <v>0</v>
      </c>
      <c r="T11" s="140">
        <v>83</v>
      </c>
      <c r="U11" s="140">
        <v>50</v>
      </c>
      <c r="V11" s="141">
        <v>3140</v>
      </c>
      <c r="W11" s="138" t="s">
        <v>144</v>
      </c>
      <c r="X11" s="141">
        <v>2627</v>
      </c>
      <c r="Y11" s="141">
        <v>1</v>
      </c>
      <c r="Z11" s="141">
        <v>1</v>
      </c>
      <c r="AA11" s="140">
        <v>3533</v>
      </c>
      <c r="AB11" s="140">
        <v>3533</v>
      </c>
      <c r="AC11" s="140">
        <v>1036</v>
      </c>
      <c r="AD11" s="140">
        <v>548</v>
      </c>
      <c r="AE11" s="140">
        <v>488</v>
      </c>
      <c r="AF11" s="42">
        <v>8.53</v>
      </c>
      <c r="AG11" s="140">
        <v>710</v>
      </c>
      <c r="AH11" s="140">
        <v>437</v>
      </c>
      <c r="AI11" s="140">
        <v>273</v>
      </c>
      <c r="AJ11" s="42">
        <v>5.85</v>
      </c>
      <c r="AK11" s="140">
        <v>732</v>
      </c>
      <c r="AL11" s="140">
        <v>353</v>
      </c>
      <c r="AM11" s="46"/>
    </row>
    <row r="12" spans="1:39" s="73" customFormat="1" ht="51.75" customHeight="1">
      <c r="A12" s="138" t="s">
        <v>145</v>
      </c>
      <c r="B12" s="139">
        <v>6933</v>
      </c>
      <c r="C12" s="140">
        <v>182</v>
      </c>
      <c r="D12" s="141">
        <v>857</v>
      </c>
      <c r="E12" s="140">
        <v>370</v>
      </c>
      <c r="F12" s="141">
        <v>193</v>
      </c>
      <c r="G12" s="141">
        <v>135</v>
      </c>
      <c r="H12" s="140">
        <v>163</v>
      </c>
      <c r="I12" s="142">
        <v>18</v>
      </c>
      <c r="J12" s="142">
        <v>1714</v>
      </c>
      <c r="K12" s="140">
        <v>3119</v>
      </c>
      <c r="L12" s="142">
        <v>182</v>
      </c>
      <c r="M12" s="141">
        <v>0</v>
      </c>
      <c r="N12" s="140">
        <v>6097</v>
      </c>
      <c r="O12" s="140">
        <v>218</v>
      </c>
      <c r="P12" s="141">
        <v>655</v>
      </c>
      <c r="Q12" s="140">
        <v>474</v>
      </c>
      <c r="R12" s="141">
        <v>219</v>
      </c>
      <c r="S12" s="141">
        <v>110</v>
      </c>
      <c r="T12" s="140">
        <v>124</v>
      </c>
      <c r="U12" s="140">
        <v>85</v>
      </c>
      <c r="V12" s="141">
        <v>1520</v>
      </c>
      <c r="W12" s="138" t="s">
        <v>145</v>
      </c>
      <c r="X12" s="141">
        <v>2686</v>
      </c>
      <c r="Y12" s="141">
        <v>4</v>
      </c>
      <c r="Z12" s="141">
        <v>2</v>
      </c>
      <c r="AA12" s="140">
        <v>4778</v>
      </c>
      <c r="AB12" s="140">
        <v>4778</v>
      </c>
      <c r="AC12" s="140">
        <v>1492</v>
      </c>
      <c r="AD12" s="140">
        <v>790</v>
      </c>
      <c r="AE12" s="140">
        <v>702</v>
      </c>
      <c r="AF12" s="42">
        <v>9.84</v>
      </c>
      <c r="AG12" s="140">
        <v>813</v>
      </c>
      <c r="AH12" s="140">
        <v>516</v>
      </c>
      <c r="AI12" s="140">
        <v>297</v>
      </c>
      <c r="AJ12" s="42">
        <v>5.36</v>
      </c>
      <c r="AK12" s="140">
        <v>1169</v>
      </c>
      <c r="AL12" s="140">
        <v>459</v>
      </c>
      <c r="AM12" s="46"/>
    </row>
    <row r="13" spans="1:39" s="73" customFormat="1" ht="51.75" customHeight="1">
      <c r="A13" s="138" t="s">
        <v>146</v>
      </c>
      <c r="B13" s="139">
        <v>7146</v>
      </c>
      <c r="C13" s="140">
        <v>154</v>
      </c>
      <c r="D13" s="141">
        <v>937</v>
      </c>
      <c r="E13" s="140">
        <v>402</v>
      </c>
      <c r="F13" s="141">
        <v>199</v>
      </c>
      <c r="G13" s="141">
        <v>109</v>
      </c>
      <c r="H13" s="140">
        <v>178</v>
      </c>
      <c r="I13" s="142">
        <v>21</v>
      </c>
      <c r="J13" s="142">
        <v>1756</v>
      </c>
      <c r="K13" s="140">
        <v>3224</v>
      </c>
      <c r="L13" s="142">
        <v>165</v>
      </c>
      <c r="M13" s="141">
        <v>1</v>
      </c>
      <c r="N13" s="140">
        <v>6156</v>
      </c>
      <c r="O13" s="140">
        <v>209</v>
      </c>
      <c r="P13" s="141">
        <v>685</v>
      </c>
      <c r="Q13" s="140">
        <v>472</v>
      </c>
      <c r="R13" s="141">
        <v>200</v>
      </c>
      <c r="S13" s="141">
        <v>87</v>
      </c>
      <c r="T13" s="140">
        <v>145</v>
      </c>
      <c r="U13" s="140">
        <v>98</v>
      </c>
      <c r="V13" s="141">
        <v>1378</v>
      </c>
      <c r="W13" s="138" t="s">
        <v>146</v>
      </c>
      <c r="X13" s="141">
        <v>2877</v>
      </c>
      <c r="Y13" s="141">
        <v>3</v>
      </c>
      <c r="Z13" s="141">
        <v>2</v>
      </c>
      <c r="AA13" s="140">
        <v>5162</v>
      </c>
      <c r="AB13" s="140">
        <v>5162</v>
      </c>
      <c r="AC13" s="140">
        <v>1712</v>
      </c>
      <c r="AD13" s="140">
        <v>869</v>
      </c>
      <c r="AE13" s="140">
        <v>843</v>
      </c>
      <c r="AF13" s="42">
        <v>11.16</v>
      </c>
      <c r="AG13" s="140">
        <v>819</v>
      </c>
      <c r="AH13" s="140">
        <v>515</v>
      </c>
      <c r="AI13" s="140">
        <v>304</v>
      </c>
      <c r="AJ13" s="42">
        <v>5.34</v>
      </c>
      <c r="AK13" s="140">
        <v>1061</v>
      </c>
      <c r="AL13" s="140">
        <v>433</v>
      </c>
      <c r="AM13" s="46"/>
    </row>
    <row r="14" spans="1:54" s="46" customFormat="1" ht="51.75" customHeight="1">
      <c r="A14" s="138" t="s">
        <v>147</v>
      </c>
      <c r="B14" s="140">
        <f>SUM(C14:M14)</f>
        <v>7208</v>
      </c>
      <c r="C14" s="140">
        <v>164</v>
      </c>
      <c r="D14" s="142">
        <v>993</v>
      </c>
      <c r="E14" s="140">
        <v>396</v>
      </c>
      <c r="F14" s="140">
        <v>179</v>
      </c>
      <c r="G14" s="140">
        <v>103</v>
      </c>
      <c r="H14" s="140">
        <v>180</v>
      </c>
      <c r="I14" s="142">
        <v>36</v>
      </c>
      <c r="J14" s="142">
        <v>1635</v>
      </c>
      <c r="K14" s="140">
        <v>3336</v>
      </c>
      <c r="L14" s="142">
        <v>185</v>
      </c>
      <c r="M14" s="141">
        <v>1</v>
      </c>
      <c r="N14" s="140">
        <f>SUM(O14:Z14)</f>
        <v>6313</v>
      </c>
      <c r="O14" s="140">
        <v>210</v>
      </c>
      <c r="P14" s="140">
        <v>734</v>
      </c>
      <c r="Q14" s="140">
        <v>417</v>
      </c>
      <c r="R14" s="140">
        <v>196</v>
      </c>
      <c r="S14" s="140">
        <v>94</v>
      </c>
      <c r="T14" s="140">
        <v>119</v>
      </c>
      <c r="U14" s="140">
        <v>73</v>
      </c>
      <c r="V14" s="141">
        <v>1486</v>
      </c>
      <c r="W14" s="138" t="s">
        <v>147</v>
      </c>
      <c r="X14" s="141">
        <v>2981</v>
      </c>
      <c r="Y14" s="141">
        <v>1</v>
      </c>
      <c r="Z14" s="141">
        <v>2</v>
      </c>
      <c r="AA14" s="140">
        <v>5128</v>
      </c>
      <c r="AB14" s="140">
        <v>5128</v>
      </c>
      <c r="AC14" s="140">
        <f>AD14+AE14</f>
        <v>1337</v>
      </c>
      <c r="AD14" s="140">
        <v>694</v>
      </c>
      <c r="AE14" s="140">
        <v>643</v>
      </c>
      <c r="AF14" s="42">
        <v>8.62</v>
      </c>
      <c r="AG14" s="140">
        <f>AH14+AI14</f>
        <v>802</v>
      </c>
      <c r="AH14" s="140">
        <v>512</v>
      </c>
      <c r="AI14" s="140">
        <v>290</v>
      </c>
      <c r="AJ14" s="42">
        <v>5.17</v>
      </c>
      <c r="AK14" s="140">
        <v>1008</v>
      </c>
      <c r="AL14" s="140">
        <v>451</v>
      </c>
      <c r="AP14" s="143"/>
      <c r="AQ14" s="143"/>
      <c r="AR14" s="143"/>
      <c r="AT14" s="143"/>
      <c r="AU14" s="143"/>
      <c r="BA14" s="144"/>
      <c r="BB14" s="143"/>
    </row>
    <row r="15" spans="1:54" s="46" customFormat="1" ht="51.75" customHeight="1">
      <c r="A15" s="138" t="s">
        <v>148</v>
      </c>
      <c r="B15" s="140">
        <v>7371</v>
      </c>
      <c r="C15" s="140">
        <v>182</v>
      </c>
      <c r="D15" s="142">
        <v>1105</v>
      </c>
      <c r="E15" s="142">
        <v>445</v>
      </c>
      <c r="F15" s="142">
        <v>230</v>
      </c>
      <c r="G15" s="142">
        <v>104</v>
      </c>
      <c r="H15" s="142">
        <v>190</v>
      </c>
      <c r="I15" s="142">
        <v>30</v>
      </c>
      <c r="J15" s="142">
        <v>1626</v>
      </c>
      <c r="K15" s="142">
        <v>3326</v>
      </c>
      <c r="L15" s="142">
        <v>129</v>
      </c>
      <c r="M15" s="141">
        <v>4</v>
      </c>
      <c r="N15" s="140">
        <v>6467</v>
      </c>
      <c r="O15" s="140">
        <v>196</v>
      </c>
      <c r="P15" s="140">
        <v>657</v>
      </c>
      <c r="Q15" s="140">
        <v>378</v>
      </c>
      <c r="R15" s="140">
        <v>184</v>
      </c>
      <c r="S15" s="140">
        <v>94</v>
      </c>
      <c r="T15" s="140">
        <v>156</v>
      </c>
      <c r="U15" s="140">
        <v>97</v>
      </c>
      <c r="V15" s="141">
        <v>1588</v>
      </c>
      <c r="W15" s="138" t="s">
        <v>148</v>
      </c>
      <c r="X15" s="141">
        <v>1588</v>
      </c>
      <c r="Y15" s="141">
        <v>2</v>
      </c>
      <c r="Z15" s="141">
        <v>6</v>
      </c>
      <c r="AA15" s="145">
        <v>5822</v>
      </c>
      <c r="AB15" s="145">
        <v>5822</v>
      </c>
      <c r="AC15" s="146">
        <v>1426</v>
      </c>
      <c r="AD15" s="146">
        <v>755</v>
      </c>
      <c r="AE15" s="145">
        <v>671</v>
      </c>
      <c r="AF15" s="42">
        <v>8.47</v>
      </c>
      <c r="AG15" s="140">
        <v>884</v>
      </c>
      <c r="AH15" s="140">
        <v>581</v>
      </c>
      <c r="AI15" s="140">
        <v>303</v>
      </c>
      <c r="AJ15" s="42">
        <v>5.25</v>
      </c>
      <c r="AK15" s="140">
        <v>1068</v>
      </c>
      <c r="AL15" s="140">
        <v>402</v>
      </c>
      <c r="AP15" s="143"/>
      <c r="AQ15" s="143"/>
      <c r="AR15" s="143"/>
      <c r="AT15" s="143"/>
      <c r="AU15" s="143"/>
      <c r="BA15" s="144"/>
      <c r="BB15" s="143"/>
    </row>
    <row r="16" spans="1:54" s="46" customFormat="1" ht="51.75" customHeight="1" thickBot="1">
      <c r="A16" s="138" t="s">
        <v>149</v>
      </c>
      <c r="B16" s="140">
        <v>8372</v>
      </c>
      <c r="C16" s="140">
        <v>172</v>
      </c>
      <c r="D16" s="140">
        <v>1284</v>
      </c>
      <c r="E16" s="142">
        <v>540</v>
      </c>
      <c r="F16" s="142">
        <v>366</v>
      </c>
      <c r="G16" s="142">
        <v>151</v>
      </c>
      <c r="H16" s="142">
        <v>209</v>
      </c>
      <c r="I16" s="142">
        <v>55</v>
      </c>
      <c r="J16" s="142"/>
      <c r="K16" s="142">
        <v>2991</v>
      </c>
      <c r="L16" s="147">
        <v>135</v>
      </c>
      <c r="M16" s="148">
        <v>0</v>
      </c>
      <c r="N16" s="149">
        <v>5315</v>
      </c>
      <c r="O16" s="149">
        <v>220</v>
      </c>
      <c r="P16" s="149">
        <v>538</v>
      </c>
      <c r="Q16" s="149">
        <v>332</v>
      </c>
      <c r="R16" s="149">
        <v>198</v>
      </c>
      <c r="S16" s="149">
        <v>94</v>
      </c>
      <c r="T16" s="149">
        <v>130</v>
      </c>
      <c r="U16" s="149">
        <v>69</v>
      </c>
      <c r="V16" s="148">
        <v>1244</v>
      </c>
      <c r="W16" s="150" t="s">
        <v>149</v>
      </c>
      <c r="X16" s="148">
        <v>1244</v>
      </c>
      <c r="Y16" s="148">
        <v>1</v>
      </c>
      <c r="Z16" s="148">
        <v>2</v>
      </c>
      <c r="AA16" s="151">
        <v>6174</v>
      </c>
      <c r="AB16" s="151">
        <v>6174</v>
      </c>
      <c r="AC16" s="152">
        <v>1718</v>
      </c>
      <c r="AD16" s="152">
        <v>873</v>
      </c>
      <c r="AE16" s="151">
        <v>845</v>
      </c>
      <c r="AF16" s="52">
        <v>10.79</v>
      </c>
      <c r="AG16" s="149">
        <v>877</v>
      </c>
      <c r="AH16" s="149">
        <v>535</v>
      </c>
      <c r="AI16" s="149">
        <v>342</v>
      </c>
      <c r="AJ16" s="52">
        <v>5.51</v>
      </c>
      <c r="AK16" s="149">
        <v>1231</v>
      </c>
      <c r="AL16" s="149">
        <v>460</v>
      </c>
      <c r="AP16" s="143"/>
      <c r="AQ16" s="143"/>
      <c r="AR16" s="143"/>
      <c r="AT16" s="143"/>
      <c r="AU16" s="143"/>
      <c r="BA16" s="144"/>
      <c r="BB16" s="143"/>
    </row>
    <row r="17" spans="1:54" s="46" customFormat="1" ht="51.75" customHeight="1" thickBot="1">
      <c r="A17" s="150" t="s">
        <v>150</v>
      </c>
      <c r="B17" s="149">
        <v>7080</v>
      </c>
      <c r="C17" s="149">
        <v>154</v>
      </c>
      <c r="D17" s="147">
        <v>1065</v>
      </c>
      <c r="E17" s="149">
        <v>495</v>
      </c>
      <c r="F17" s="149">
        <v>218</v>
      </c>
      <c r="G17" s="149">
        <v>127</v>
      </c>
      <c r="H17" s="149">
        <v>183</v>
      </c>
      <c r="I17" s="147">
        <v>50</v>
      </c>
      <c r="J17" s="147"/>
      <c r="K17" s="147">
        <v>2702</v>
      </c>
      <c r="L17" s="147">
        <v>171</v>
      </c>
      <c r="M17" s="148">
        <v>2</v>
      </c>
      <c r="N17" s="149">
        <v>5101</v>
      </c>
      <c r="O17" s="149">
        <v>194</v>
      </c>
      <c r="P17" s="149">
        <v>461</v>
      </c>
      <c r="Q17" s="149">
        <v>257</v>
      </c>
      <c r="R17" s="149">
        <v>180</v>
      </c>
      <c r="S17" s="149">
        <v>95</v>
      </c>
      <c r="T17" s="149">
        <v>123</v>
      </c>
      <c r="U17" s="149">
        <v>55</v>
      </c>
      <c r="V17" s="148" t="s">
        <v>151</v>
      </c>
      <c r="W17" s="150" t="s">
        <v>150</v>
      </c>
      <c r="X17" s="148">
        <v>2586</v>
      </c>
      <c r="Y17" s="148">
        <v>3</v>
      </c>
      <c r="Z17" s="148">
        <v>3</v>
      </c>
      <c r="AA17" s="151">
        <v>5718</v>
      </c>
      <c r="AB17" s="151">
        <v>5718</v>
      </c>
      <c r="AC17" s="152">
        <v>1860</v>
      </c>
      <c r="AD17" s="152">
        <v>965</v>
      </c>
      <c r="AE17" s="151">
        <v>895</v>
      </c>
      <c r="AF17" s="52">
        <v>11.44</v>
      </c>
      <c r="AG17" s="149">
        <v>978</v>
      </c>
      <c r="AH17" s="149">
        <v>591</v>
      </c>
      <c r="AI17" s="149">
        <v>387</v>
      </c>
      <c r="AJ17" s="52">
        <v>6.02</v>
      </c>
      <c r="AK17" s="149">
        <v>1153</v>
      </c>
      <c r="AL17" s="149">
        <v>468</v>
      </c>
      <c r="AP17" s="143"/>
      <c r="AQ17" s="143"/>
      <c r="AR17" s="143"/>
      <c r="AT17" s="143"/>
      <c r="AU17" s="143"/>
      <c r="BA17" s="144"/>
      <c r="BB17" s="143"/>
    </row>
    <row r="18" spans="1:54" s="56" customFormat="1" ht="16.5">
      <c r="A18" s="53" t="s">
        <v>152</v>
      </c>
      <c r="B18" s="5"/>
      <c r="C18" s="153"/>
      <c r="D18" s="153"/>
      <c r="E18" s="153"/>
      <c r="F18" s="153"/>
      <c r="G18" s="153"/>
      <c r="H18" s="153"/>
      <c r="I18" s="153"/>
      <c r="J18" s="153"/>
      <c r="K18" s="5"/>
      <c r="L18" s="56" t="s">
        <v>153</v>
      </c>
      <c r="M18" s="154"/>
      <c r="N18" s="5"/>
      <c r="O18" s="5"/>
      <c r="P18" s="5"/>
      <c r="Q18" s="5"/>
      <c r="R18" s="5"/>
      <c r="S18" s="5"/>
      <c r="T18" s="5"/>
      <c r="U18" s="5"/>
      <c r="V18" s="5"/>
      <c r="W18" s="155" t="s">
        <v>154</v>
      </c>
      <c r="X18" s="5"/>
      <c r="Y18" s="5"/>
      <c r="Z18" s="5"/>
      <c r="AA18" s="5"/>
      <c r="AB18" s="5"/>
      <c r="AC18" s="5"/>
      <c r="AD18" s="5"/>
      <c r="AE18" s="5"/>
      <c r="AF18" s="5"/>
      <c r="AG18" s="5" t="s">
        <v>155</v>
      </c>
      <c r="AH18" s="5"/>
      <c r="AI18" s="5"/>
      <c r="AJ18" s="5"/>
      <c r="AK18" s="5"/>
      <c r="AM18" s="156"/>
      <c r="AP18" s="157"/>
      <c r="AQ18" s="157"/>
      <c r="AR18" s="157"/>
      <c r="AT18" s="157"/>
      <c r="AU18" s="157"/>
      <c r="BA18" s="158"/>
      <c r="BB18" s="157"/>
    </row>
    <row r="19" spans="1:54" s="56" customFormat="1" ht="16.5">
      <c r="A19" s="159"/>
      <c r="B19" s="5"/>
      <c r="C19" s="153"/>
      <c r="D19" s="153"/>
      <c r="E19" s="153"/>
      <c r="F19" s="153"/>
      <c r="G19" s="153"/>
      <c r="H19" s="153"/>
      <c r="I19" s="153"/>
      <c r="J19" s="153"/>
      <c r="K19" s="5"/>
      <c r="M19" s="154"/>
      <c r="N19" s="5"/>
      <c r="O19" s="5"/>
      <c r="P19" s="5"/>
      <c r="Q19" s="5"/>
      <c r="R19" s="5"/>
      <c r="S19" s="5"/>
      <c r="T19" s="5"/>
      <c r="U19" s="5"/>
      <c r="V19" s="5"/>
      <c r="W19" s="15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M19" s="156"/>
      <c r="AP19" s="157"/>
      <c r="AQ19" s="157"/>
      <c r="AR19" s="157"/>
      <c r="AT19" s="157"/>
      <c r="AU19" s="157"/>
      <c r="BA19" s="158"/>
      <c r="BB19" s="157"/>
    </row>
    <row r="20" spans="1:54" s="56" customFormat="1" ht="16.5">
      <c r="A20" s="159"/>
      <c r="B20" s="5"/>
      <c r="C20" s="153"/>
      <c r="D20" s="153"/>
      <c r="E20" s="153"/>
      <c r="F20" s="153"/>
      <c r="G20" s="153"/>
      <c r="H20" s="153"/>
      <c r="I20" s="153"/>
      <c r="J20" s="153"/>
      <c r="K20" s="5"/>
      <c r="M20" s="154"/>
      <c r="N20" s="5"/>
      <c r="O20" s="5"/>
      <c r="P20" s="5"/>
      <c r="Q20" s="5"/>
      <c r="R20" s="5"/>
      <c r="S20" s="5"/>
      <c r="T20" s="5"/>
      <c r="U20" s="5"/>
      <c r="V20" s="5"/>
      <c r="W20" s="15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M20" s="156"/>
      <c r="AP20" s="157"/>
      <c r="AQ20" s="157"/>
      <c r="AR20" s="157"/>
      <c r="AT20" s="157"/>
      <c r="AU20" s="157"/>
      <c r="BA20" s="158"/>
      <c r="BB20" s="157"/>
    </row>
    <row r="21" spans="1:54" s="56" customFormat="1" ht="16.5">
      <c r="A21" s="159"/>
      <c r="B21" s="5"/>
      <c r="C21" s="153"/>
      <c r="D21" s="153"/>
      <c r="E21" s="153"/>
      <c r="F21" s="153"/>
      <c r="G21" s="153"/>
      <c r="H21" s="153"/>
      <c r="I21" s="153"/>
      <c r="J21" s="153"/>
      <c r="K21" s="5"/>
      <c r="M21" s="154"/>
      <c r="N21" s="5"/>
      <c r="O21" s="5"/>
      <c r="P21" s="5"/>
      <c r="Q21" s="5"/>
      <c r="R21" s="5"/>
      <c r="S21" s="5"/>
      <c r="T21" s="5"/>
      <c r="U21" s="5"/>
      <c r="V21" s="5"/>
      <c r="W21" s="15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M21" s="156"/>
      <c r="AP21" s="157"/>
      <c r="AQ21" s="157"/>
      <c r="AR21" s="157"/>
      <c r="AT21" s="157"/>
      <c r="AU21" s="157"/>
      <c r="BA21" s="158"/>
      <c r="BB21" s="157"/>
    </row>
    <row r="22" spans="1:54" s="56" customFormat="1" ht="16.5">
      <c r="A22" s="159"/>
      <c r="B22" s="5"/>
      <c r="C22" s="153"/>
      <c r="D22" s="153"/>
      <c r="E22" s="153"/>
      <c r="F22" s="153"/>
      <c r="G22" s="153"/>
      <c r="H22" s="153"/>
      <c r="I22" s="153"/>
      <c r="J22" s="153"/>
      <c r="K22" s="5"/>
      <c r="M22" s="154"/>
      <c r="N22" s="5"/>
      <c r="O22" s="5"/>
      <c r="P22" s="5"/>
      <c r="Q22" s="5"/>
      <c r="R22" s="5"/>
      <c r="S22" s="5"/>
      <c r="T22" s="5"/>
      <c r="U22" s="5"/>
      <c r="V22" s="5"/>
      <c r="W22" s="15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M22" s="156"/>
      <c r="AP22" s="157"/>
      <c r="AQ22" s="157"/>
      <c r="AR22" s="157"/>
      <c r="AT22" s="157"/>
      <c r="AU22" s="157"/>
      <c r="BA22" s="158"/>
      <c r="BB22" s="157"/>
    </row>
    <row r="23" spans="1:54" s="56" customFormat="1" ht="16.5">
      <c r="A23" s="159"/>
      <c r="B23" s="5"/>
      <c r="C23" s="153"/>
      <c r="D23" s="153"/>
      <c r="E23" s="153"/>
      <c r="F23" s="153"/>
      <c r="G23" s="153"/>
      <c r="H23" s="153"/>
      <c r="I23" s="153"/>
      <c r="J23" s="153"/>
      <c r="K23" s="5"/>
      <c r="M23" s="154"/>
      <c r="N23" s="5"/>
      <c r="O23" s="5"/>
      <c r="P23" s="5"/>
      <c r="Q23" s="5"/>
      <c r="R23" s="5"/>
      <c r="S23" s="5"/>
      <c r="T23" s="5"/>
      <c r="U23" s="5"/>
      <c r="V23" s="5"/>
      <c r="W23" s="15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M23" s="156"/>
      <c r="AP23" s="157"/>
      <c r="AQ23" s="157"/>
      <c r="AR23" s="157"/>
      <c r="AT23" s="157"/>
      <c r="AU23" s="157"/>
      <c r="BA23" s="158"/>
      <c r="BB23" s="157"/>
    </row>
    <row r="24" spans="1:54" s="56" customFormat="1" ht="16.5">
      <c r="A24" s="159"/>
      <c r="B24" s="5"/>
      <c r="C24" s="153"/>
      <c r="D24" s="153"/>
      <c r="E24" s="153"/>
      <c r="F24" s="153"/>
      <c r="G24" s="153"/>
      <c r="H24" s="153"/>
      <c r="I24" s="153"/>
      <c r="J24" s="153"/>
      <c r="K24" s="5"/>
      <c r="M24" s="154"/>
      <c r="N24" s="5"/>
      <c r="O24" s="5"/>
      <c r="P24" s="5"/>
      <c r="Q24" s="5"/>
      <c r="R24" s="5"/>
      <c r="S24" s="5"/>
      <c r="T24" s="5"/>
      <c r="U24" s="5"/>
      <c r="V24" s="5"/>
      <c r="W24" s="15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M24" s="156"/>
      <c r="AP24" s="157"/>
      <c r="AQ24" s="157"/>
      <c r="AR24" s="157"/>
      <c r="AT24" s="157"/>
      <c r="AU24" s="157"/>
      <c r="BA24" s="158"/>
      <c r="BB24" s="157"/>
    </row>
    <row r="25" spans="1:54" s="56" customFormat="1" ht="16.5">
      <c r="A25" s="159"/>
      <c r="B25" s="5"/>
      <c r="C25" s="153"/>
      <c r="D25" s="153"/>
      <c r="E25" s="153"/>
      <c r="F25" s="153"/>
      <c r="G25" s="153"/>
      <c r="H25" s="153"/>
      <c r="I25" s="153"/>
      <c r="J25" s="153"/>
      <c r="K25" s="5"/>
      <c r="M25" s="154"/>
      <c r="N25" s="5"/>
      <c r="O25" s="5"/>
      <c r="P25" s="5"/>
      <c r="Q25" s="5"/>
      <c r="R25" s="5"/>
      <c r="S25" s="5"/>
      <c r="T25" s="5"/>
      <c r="U25" s="5"/>
      <c r="V25" s="5"/>
      <c r="W25" s="15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M25" s="156"/>
      <c r="AP25" s="157"/>
      <c r="AQ25" s="157"/>
      <c r="AR25" s="157"/>
      <c r="AT25" s="157"/>
      <c r="AU25" s="157"/>
      <c r="BA25" s="158"/>
      <c r="BB25" s="157"/>
    </row>
    <row r="26" spans="1:54" s="56" customFormat="1" ht="16.5">
      <c r="A26" s="159"/>
      <c r="B26" s="5"/>
      <c r="C26" s="153"/>
      <c r="D26" s="153"/>
      <c r="E26" s="153"/>
      <c r="F26" s="153"/>
      <c r="G26" s="153"/>
      <c r="H26" s="153"/>
      <c r="I26" s="153"/>
      <c r="J26" s="153"/>
      <c r="K26" s="5"/>
      <c r="M26" s="154"/>
      <c r="N26" s="5"/>
      <c r="O26" s="5"/>
      <c r="P26" s="5"/>
      <c r="Q26" s="5"/>
      <c r="R26" s="5"/>
      <c r="S26" s="5"/>
      <c r="T26" s="5"/>
      <c r="U26" s="5"/>
      <c r="V26" s="5"/>
      <c r="W26" s="15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M26" s="156"/>
      <c r="AP26" s="157"/>
      <c r="AQ26" s="157"/>
      <c r="AR26" s="157"/>
      <c r="AT26" s="157"/>
      <c r="AU26" s="157"/>
      <c r="BA26" s="158"/>
      <c r="BB26" s="157"/>
    </row>
    <row r="27" spans="1:54" s="56" customFormat="1" ht="16.5">
      <c r="A27" s="159"/>
      <c r="B27" s="5"/>
      <c r="C27" s="153"/>
      <c r="D27" s="153"/>
      <c r="E27" s="153"/>
      <c r="F27" s="153"/>
      <c r="G27" s="153"/>
      <c r="H27" s="153"/>
      <c r="I27" s="153"/>
      <c r="J27" s="153"/>
      <c r="K27" s="5"/>
      <c r="M27" s="154"/>
      <c r="N27" s="5"/>
      <c r="O27" s="5"/>
      <c r="P27" s="5"/>
      <c r="Q27" s="5"/>
      <c r="R27" s="5"/>
      <c r="S27" s="5"/>
      <c r="T27" s="5"/>
      <c r="U27" s="5"/>
      <c r="V27" s="5"/>
      <c r="W27" s="15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M27" s="156"/>
      <c r="AP27" s="157"/>
      <c r="AQ27" s="157"/>
      <c r="AR27" s="157"/>
      <c r="AT27" s="157"/>
      <c r="AU27" s="157"/>
      <c r="BA27" s="158"/>
      <c r="BB27" s="157"/>
    </row>
    <row r="28" spans="1:54" s="56" customFormat="1" ht="16.5">
      <c r="A28" s="159"/>
      <c r="B28" s="5"/>
      <c r="C28" s="153"/>
      <c r="D28" s="153"/>
      <c r="E28" s="153"/>
      <c r="F28" s="153"/>
      <c r="G28" s="153"/>
      <c r="H28" s="153"/>
      <c r="I28" s="153"/>
      <c r="J28" s="153"/>
      <c r="K28" s="5"/>
      <c r="M28" s="154"/>
      <c r="N28" s="5"/>
      <c r="O28" s="5"/>
      <c r="P28" s="5"/>
      <c r="Q28" s="5"/>
      <c r="R28" s="5"/>
      <c r="S28" s="5"/>
      <c r="T28" s="5"/>
      <c r="U28" s="5"/>
      <c r="V28" s="5"/>
      <c r="W28" s="15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M28" s="156"/>
      <c r="AP28" s="157"/>
      <c r="AQ28" s="157"/>
      <c r="AR28" s="157"/>
      <c r="AT28" s="157"/>
      <c r="AU28" s="157"/>
      <c r="BA28" s="158"/>
      <c r="BB28" s="157"/>
    </row>
    <row r="29" spans="1:54" s="56" customFormat="1" ht="16.5">
      <c r="A29" s="159"/>
      <c r="B29" s="5"/>
      <c r="C29" s="153"/>
      <c r="D29" s="153"/>
      <c r="E29" s="153"/>
      <c r="F29" s="153"/>
      <c r="G29" s="153"/>
      <c r="H29" s="153"/>
      <c r="I29" s="153"/>
      <c r="J29" s="153"/>
      <c r="K29" s="5"/>
      <c r="M29" s="154"/>
      <c r="N29" s="5"/>
      <c r="O29" s="5"/>
      <c r="P29" s="5"/>
      <c r="Q29" s="5"/>
      <c r="R29" s="5"/>
      <c r="S29" s="5"/>
      <c r="T29" s="5"/>
      <c r="U29" s="5"/>
      <c r="V29" s="5"/>
      <c r="W29" s="15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M29" s="156"/>
      <c r="AP29" s="157"/>
      <c r="AQ29" s="157"/>
      <c r="AR29" s="157"/>
      <c r="AT29" s="157"/>
      <c r="AU29" s="157"/>
      <c r="BA29" s="158"/>
      <c r="BB29" s="157"/>
    </row>
    <row r="30" spans="1:54" s="56" customFormat="1" ht="16.5">
      <c r="A30" s="159"/>
      <c r="B30" s="5"/>
      <c r="C30" s="153"/>
      <c r="D30" s="153"/>
      <c r="E30" s="153"/>
      <c r="F30" s="153"/>
      <c r="G30" s="153"/>
      <c r="H30" s="153"/>
      <c r="I30" s="153"/>
      <c r="J30" s="153"/>
      <c r="K30" s="5"/>
      <c r="M30" s="154"/>
      <c r="N30" s="5"/>
      <c r="O30" s="5"/>
      <c r="P30" s="5"/>
      <c r="Q30" s="5"/>
      <c r="R30" s="5"/>
      <c r="S30" s="5"/>
      <c r="T30" s="5"/>
      <c r="U30" s="5"/>
      <c r="V30" s="5"/>
      <c r="W30" s="15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M30" s="156"/>
      <c r="AP30" s="157"/>
      <c r="AQ30" s="157"/>
      <c r="AR30" s="157"/>
      <c r="AT30" s="157"/>
      <c r="AU30" s="157"/>
      <c r="BA30" s="158"/>
      <c r="BB30" s="157"/>
    </row>
    <row r="31" spans="1:54" s="56" customFormat="1" ht="16.5">
      <c r="A31" s="159"/>
      <c r="B31" s="5"/>
      <c r="C31" s="153"/>
      <c r="D31" s="153"/>
      <c r="E31" s="153"/>
      <c r="F31" s="153"/>
      <c r="G31" s="153"/>
      <c r="H31" s="153"/>
      <c r="I31" s="153"/>
      <c r="J31" s="153"/>
      <c r="K31" s="5"/>
      <c r="M31" s="154"/>
      <c r="N31" s="5"/>
      <c r="O31" s="5"/>
      <c r="P31" s="5"/>
      <c r="Q31" s="5"/>
      <c r="R31" s="5"/>
      <c r="S31" s="5"/>
      <c r="T31" s="5"/>
      <c r="U31" s="5"/>
      <c r="V31" s="5"/>
      <c r="W31" s="15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M31" s="156"/>
      <c r="AP31" s="157"/>
      <c r="AQ31" s="157"/>
      <c r="AR31" s="157"/>
      <c r="AT31" s="157"/>
      <c r="AU31" s="157"/>
      <c r="BA31" s="158"/>
      <c r="BB31" s="157"/>
    </row>
    <row r="32" spans="1:54" s="56" customFormat="1" ht="16.5">
      <c r="A32" s="159"/>
      <c r="B32" s="5"/>
      <c r="C32" s="153"/>
      <c r="D32" s="153"/>
      <c r="E32" s="153"/>
      <c r="F32" s="153"/>
      <c r="G32" s="153"/>
      <c r="H32" s="153"/>
      <c r="I32" s="153"/>
      <c r="J32" s="153"/>
      <c r="K32" s="5"/>
      <c r="M32" s="154"/>
      <c r="N32" s="5"/>
      <c r="O32" s="5"/>
      <c r="P32" s="5"/>
      <c r="Q32" s="5"/>
      <c r="R32" s="5"/>
      <c r="S32" s="5"/>
      <c r="T32" s="5"/>
      <c r="U32" s="5"/>
      <c r="V32" s="5"/>
      <c r="W32" s="15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M32" s="156"/>
      <c r="AP32" s="157"/>
      <c r="AQ32" s="157"/>
      <c r="AR32" s="157"/>
      <c r="AT32" s="157"/>
      <c r="AU32" s="157"/>
      <c r="BA32" s="158"/>
      <c r="BB32" s="157"/>
    </row>
    <row r="33" spans="1:54" s="56" customFormat="1" ht="16.5">
      <c r="A33" s="159"/>
      <c r="B33" s="5"/>
      <c r="C33" s="153"/>
      <c r="D33" s="153"/>
      <c r="E33" s="153"/>
      <c r="F33" s="153"/>
      <c r="G33" s="153"/>
      <c r="H33" s="153"/>
      <c r="I33" s="153"/>
      <c r="J33" s="153"/>
      <c r="K33" s="5"/>
      <c r="M33" s="154"/>
      <c r="N33" s="5"/>
      <c r="O33" s="5"/>
      <c r="P33" s="5"/>
      <c r="Q33" s="5"/>
      <c r="R33" s="5"/>
      <c r="S33" s="5"/>
      <c r="T33" s="5"/>
      <c r="U33" s="5"/>
      <c r="V33" s="5"/>
      <c r="W33" s="15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M33" s="156"/>
      <c r="AP33" s="157"/>
      <c r="AQ33" s="157"/>
      <c r="AR33" s="157"/>
      <c r="AT33" s="157"/>
      <c r="AU33" s="157"/>
      <c r="BA33" s="158"/>
      <c r="BB33" s="157"/>
    </row>
    <row r="34" spans="1:54" s="56" customFormat="1" ht="16.5">
      <c r="A34" s="159"/>
      <c r="B34" s="5"/>
      <c r="C34" s="153"/>
      <c r="D34" s="153"/>
      <c r="E34" s="153"/>
      <c r="F34" s="153"/>
      <c r="G34" s="153"/>
      <c r="H34" s="153"/>
      <c r="I34" s="153"/>
      <c r="J34" s="153"/>
      <c r="K34" s="5"/>
      <c r="M34" s="154"/>
      <c r="N34" s="5"/>
      <c r="O34" s="5"/>
      <c r="P34" s="5"/>
      <c r="Q34" s="5"/>
      <c r="R34" s="5"/>
      <c r="S34" s="5"/>
      <c r="T34" s="5"/>
      <c r="U34" s="5"/>
      <c r="V34" s="5"/>
      <c r="W34" s="15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M34" s="156"/>
      <c r="AP34" s="157"/>
      <c r="AQ34" s="157"/>
      <c r="AR34" s="157"/>
      <c r="AT34" s="157"/>
      <c r="AU34" s="157"/>
      <c r="BA34" s="158"/>
      <c r="BB34" s="157"/>
    </row>
    <row r="35" spans="1:82" s="5" customFormat="1" ht="15.75">
      <c r="A35" s="160" t="s">
        <v>156</v>
      </c>
      <c r="B35" s="160"/>
      <c r="C35" s="160"/>
      <c r="D35" s="160"/>
      <c r="E35" s="160"/>
      <c r="F35" s="160"/>
      <c r="G35" s="160"/>
      <c r="H35" s="160"/>
      <c r="I35" s="160"/>
      <c r="J35" s="160"/>
      <c r="K35" s="160"/>
      <c r="L35" s="160" t="s">
        <v>157</v>
      </c>
      <c r="M35" s="160"/>
      <c r="N35" s="160"/>
      <c r="O35" s="160"/>
      <c r="P35" s="160"/>
      <c r="Q35" s="160"/>
      <c r="R35" s="160"/>
      <c r="S35" s="160"/>
      <c r="T35" s="160"/>
      <c r="U35" s="160"/>
      <c r="V35" s="160"/>
      <c r="W35" s="160" t="s">
        <v>158</v>
      </c>
      <c r="X35" s="160"/>
      <c r="Y35" s="160"/>
      <c r="Z35" s="160"/>
      <c r="AA35" s="160"/>
      <c r="AB35" s="160"/>
      <c r="AC35" s="160"/>
      <c r="AD35" s="160"/>
      <c r="AE35" s="160"/>
      <c r="AF35" s="160"/>
      <c r="AG35" s="160" t="s">
        <v>159</v>
      </c>
      <c r="AH35" s="160"/>
      <c r="AI35" s="160"/>
      <c r="AJ35" s="160"/>
      <c r="AK35" s="160"/>
      <c r="AL35" s="160"/>
      <c r="AM35" s="160"/>
      <c r="AN35" s="160"/>
      <c r="AO35" s="160"/>
      <c r="AP35" s="160"/>
      <c r="AQ35" s="160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</row>
    <row r="36" spans="23:39" ht="57" customHeight="1">
      <c r="W36" s="163"/>
      <c r="AM36" s="163"/>
    </row>
    <row r="37" ht="15.75">
      <c r="W37" s="163"/>
    </row>
    <row r="38" ht="15.75">
      <c r="W38" s="163"/>
    </row>
    <row r="39" ht="15.75">
      <c r="W39" s="163"/>
    </row>
  </sheetData>
  <sheetProtection/>
  <mergeCells count="45">
    <mergeCell ref="A35:K35"/>
    <mergeCell ref="L35:V35"/>
    <mergeCell ref="W35:AF35"/>
    <mergeCell ref="AG35:AQ35"/>
    <mergeCell ref="Y6:Y7"/>
    <mergeCell ref="Z6:Z7"/>
    <mergeCell ref="AF6:AF7"/>
    <mergeCell ref="AJ6:AJ7"/>
    <mergeCell ref="AK6:AK7"/>
    <mergeCell ref="AL6:AL7"/>
    <mergeCell ref="B6:B7"/>
    <mergeCell ref="C6:C7"/>
    <mergeCell ref="J6:J7"/>
    <mergeCell ref="K6:K7"/>
    <mergeCell ref="L6:L7"/>
    <mergeCell ref="M6:M7"/>
    <mergeCell ref="D5:I5"/>
    <mergeCell ref="P5:U5"/>
    <mergeCell ref="W5:W7"/>
    <mergeCell ref="AC5:AC6"/>
    <mergeCell ref="AD5:AD6"/>
    <mergeCell ref="AE5:AE6"/>
    <mergeCell ref="N6:N7"/>
    <mergeCell ref="O6:O7"/>
    <mergeCell ref="V6:V7"/>
    <mergeCell ref="X6:X7"/>
    <mergeCell ref="AC4:AE4"/>
    <mergeCell ref="AF4:AF5"/>
    <mergeCell ref="AG4:AI4"/>
    <mergeCell ref="AJ4:AJ5"/>
    <mergeCell ref="AK4:AK5"/>
    <mergeCell ref="AL4:AL5"/>
    <mergeCell ref="AG5:AG6"/>
    <mergeCell ref="AH5:AH6"/>
    <mergeCell ref="AI5:AI6"/>
    <mergeCell ref="A2:K2"/>
    <mergeCell ref="L2:V2"/>
    <mergeCell ref="W2:AF2"/>
    <mergeCell ref="AG2:AL2"/>
    <mergeCell ref="A4:A7"/>
    <mergeCell ref="B4:K4"/>
    <mergeCell ref="L4:M4"/>
    <mergeCell ref="N4:U4"/>
    <mergeCell ref="W4:Z4"/>
    <mergeCell ref="AA4:AB5"/>
  </mergeCells>
  <printOptions/>
  <pageMargins left="0.5905511811023623" right="0.7480314960629921" top="0.984251968503937" bottom="0.03937007874015748" header="0.5118110236220472" footer="0.35433070866141736"/>
  <pageSetup horizontalDpi="600" verticalDpi="600" orientation="portrait" paperSize="9" scale="81" r:id="rId1"/>
  <colBreaks count="2" manualBreakCount="2">
    <brk id="11" max="35" man="1"/>
    <brk id="32" max="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H71"/>
  <sheetViews>
    <sheetView view="pageBreakPreview" zoomScaleSheetLayoutView="100" zoomScalePageLayoutView="0" workbookViewId="0" topLeftCell="A28">
      <selection activeCell="G46" sqref="G46"/>
    </sheetView>
  </sheetViews>
  <sheetFormatPr defaultColWidth="9.00390625" defaultRowHeight="16.5"/>
  <cols>
    <col min="1" max="1" width="11.50390625" style="201" customWidth="1"/>
    <col min="2" max="2" width="8.25390625" style="201" bestFit="1" customWidth="1"/>
    <col min="3" max="3" width="8.00390625" style="200" customWidth="1"/>
    <col min="4" max="23" width="7.50390625" style="200" customWidth="1"/>
    <col min="24" max="24" width="8.75390625" style="200" customWidth="1"/>
    <col min="25" max="31" width="8.125" style="200" customWidth="1"/>
    <col min="32" max="37" width="9.00390625" style="200" customWidth="1"/>
    <col min="38" max="16384" width="9.00390625" style="201" customWidth="1"/>
  </cols>
  <sheetData>
    <row r="1" spans="1:24" s="164" customFormat="1" ht="14.25">
      <c r="A1" s="76" t="s">
        <v>0</v>
      </c>
      <c r="L1" s="73"/>
      <c r="W1" s="73"/>
      <c r="X1" s="75" t="s">
        <v>43</v>
      </c>
    </row>
    <row r="2" spans="1:25" s="167" customFormat="1" ht="21">
      <c r="A2" s="165" t="s">
        <v>160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78" t="s">
        <v>161</v>
      </c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166"/>
    </row>
    <row r="3" spans="1:86" s="164" customFormat="1" ht="15" thickBot="1">
      <c r="A3" s="168"/>
      <c r="B3" s="168"/>
      <c r="C3" s="168"/>
      <c r="D3" s="168"/>
      <c r="E3" s="168"/>
      <c r="F3" s="168"/>
      <c r="G3" s="168"/>
      <c r="H3" s="168"/>
      <c r="I3" s="168"/>
      <c r="J3" s="168"/>
      <c r="K3" s="169"/>
      <c r="L3" s="169" t="s">
        <v>80</v>
      </c>
      <c r="M3" s="83"/>
      <c r="N3" s="168"/>
      <c r="O3" s="168"/>
      <c r="P3" s="168"/>
      <c r="Q3" s="168"/>
      <c r="R3" s="168"/>
      <c r="S3" s="168"/>
      <c r="T3" s="168"/>
      <c r="U3" s="168"/>
      <c r="V3" s="168"/>
      <c r="W3" s="84"/>
      <c r="X3" s="84" t="s">
        <v>162</v>
      </c>
      <c r="Y3" s="170"/>
      <c r="Z3" s="170"/>
      <c r="AA3" s="170"/>
      <c r="AB3" s="170"/>
      <c r="AC3" s="170"/>
      <c r="AD3" s="170"/>
      <c r="AE3" s="170"/>
      <c r="AF3" s="170"/>
      <c r="AG3" s="170"/>
      <c r="AH3" s="170"/>
      <c r="AI3" s="170"/>
      <c r="AJ3" s="170"/>
      <c r="AK3" s="170"/>
      <c r="AL3" s="170"/>
      <c r="AM3" s="170"/>
      <c r="AN3" s="170"/>
      <c r="AO3" s="170"/>
      <c r="AP3" s="170"/>
      <c r="AQ3" s="170"/>
      <c r="AR3" s="170"/>
      <c r="AS3" s="170"/>
      <c r="AT3" s="170"/>
      <c r="AU3" s="170"/>
      <c r="AV3" s="170"/>
      <c r="AW3" s="170"/>
      <c r="AX3" s="170"/>
      <c r="AY3" s="170"/>
      <c r="AZ3" s="170"/>
      <c r="BA3" s="170"/>
      <c r="BB3" s="170"/>
      <c r="BC3" s="170"/>
      <c r="BD3" s="170"/>
      <c r="BE3" s="170"/>
      <c r="BF3" s="170"/>
      <c r="BG3" s="170"/>
      <c r="BH3" s="170"/>
      <c r="BI3" s="170"/>
      <c r="BJ3" s="170"/>
      <c r="BK3" s="170"/>
      <c r="BL3" s="170"/>
      <c r="BM3" s="170"/>
      <c r="BN3" s="170"/>
      <c r="BO3" s="170"/>
      <c r="BP3" s="170"/>
      <c r="BQ3" s="170"/>
      <c r="BR3" s="170"/>
      <c r="BS3" s="170"/>
      <c r="BT3" s="170"/>
      <c r="BU3" s="170"/>
      <c r="BV3" s="170"/>
      <c r="BW3" s="170"/>
      <c r="BX3" s="170"/>
      <c r="BY3" s="170"/>
      <c r="BZ3" s="170"/>
      <c r="CA3" s="170"/>
      <c r="CB3" s="170"/>
      <c r="CC3" s="170"/>
      <c r="CD3" s="170"/>
      <c r="CE3" s="170"/>
      <c r="CF3" s="170"/>
      <c r="CG3" s="170"/>
      <c r="CH3" s="170"/>
    </row>
    <row r="4" spans="1:86" s="180" customFormat="1" ht="30" customHeight="1">
      <c r="A4" s="171" t="s">
        <v>163</v>
      </c>
      <c r="B4" s="172" t="s">
        <v>164</v>
      </c>
      <c r="C4" s="173" t="s">
        <v>165</v>
      </c>
      <c r="D4" s="174" t="s">
        <v>166</v>
      </c>
      <c r="E4" s="175" t="s">
        <v>167</v>
      </c>
      <c r="F4" s="175" t="s">
        <v>168</v>
      </c>
      <c r="G4" s="175" t="s">
        <v>169</v>
      </c>
      <c r="H4" s="176" t="s">
        <v>170</v>
      </c>
      <c r="I4" s="176" t="s">
        <v>171</v>
      </c>
      <c r="J4" s="176" t="s">
        <v>172</v>
      </c>
      <c r="K4" s="175" t="s">
        <v>173</v>
      </c>
      <c r="L4" s="175" t="s">
        <v>174</v>
      </c>
      <c r="M4" s="176" t="s">
        <v>175</v>
      </c>
      <c r="N4" s="176" t="s">
        <v>176</v>
      </c>
      <c r="O4" s="176" t="s">
        <v>177</v>
      </c>
      <c r="P4" s="176" t="s">
        <v>178</v>
      </c>
      <c r="Q4" s="176" t="s">
        <v>179</v>
      </c>
      <c r="R4" s="176" t="s">
        <v>180</v>
      </c>
      <c r="S4" s="175" t="s">
        <v>181</v>
      </c>
      <c r="T4" s="175" t="s">
        <v>182</v>
      </c>
      <c r="U4" s="176" t="s">
        <v>183</v>
      </c>
      <c r="V4" s="175" t="s">
        <v>184</v>
      </c>
      <c r="W4" s="175" t="s">
        <v>185</v>
      </c>
      <c r="X4" s="177" t="s">
        <v>186</v>
      </c>
      <c r="Y4" s="178"/>
      <c r="Z4" s="178"/>
      <c r="AA4" s="178"/>
      <c r="AB4" s="178"/>
      <c r="AC4" s="178"/>
      <c r="AD4" s="178"/>
      <c r="AE4" s="178"/>
      <c r="AF4" s="178"/>
      <c r="AG4" s="178"/>
      <c r="AH4" s="178"/>
      <c r="AI4" s="178"/>
      <c r="AJ4" s="178"/>
      <c r="AK4" s="178"/>
      <c r="AL4" s="179"/>
      <c r="AM4" s="179"/>
      <c r="AN4" s="179"/>
      <c r="AO4" s="179"/>
      <c r="AP4" s="179"/>
      <c r="AQ4" s="179"/>
      <c r="AR4" s="179"/>
      <c r="AS4" s="179"/>
      <c r="AT4" s="179"/>
      <c r="AU4" s="179"/>
      <c r="AV4" s="179"/>
      <c r="AW4" s="179"/>
      <c r="AX4" s="179"/>
      <c r="AY4" s="179"/>
      <c r="AZ4" s="179"/>
      <c r="BA4" s="179"/>
      <c r="BB4" s="179"/>
      <c r="BC4" s="179"/>
      <c r="BD4" s="179"/>
      <c r="BE4" s="179"/>
      <c r="BF4" s="179"/>
      <c r="BG4" s="179"/>
      <c r="BH4" s="179"/>
      <c r="BI4" s="179"/>
      <c r="BJ4" s="179"/>
      <c r="BK4" s="179"/>
      <c r="BL4" s="179"/>
      <c r="BM4" s="179"/>
      <c r="BN4" s="179"/>
      <c r="BO4" s="179"/>
      <c r="BP4" s="179"/>
      <c r="BQ4" s="179"/>
      <c r="BR4" s="179"/>
      <c r="BS4" s="179"/>
      <c r="BT4" s="179"/>
      <c r="BU4" s="179"/>
      <c r="BV4" s="179"/>
      <c r="BW4" s="179"/>
      <c r="BX4" s="179"/>
      <c r="BY4" s="179"/>
      <c r="BZ4" s="179"/>
      <c r="CA4" s="179"/>
      <c r="CB4" s="179"/>
      <c r="CC4" s="179"/>
      <c r="CD4" s="179"/>
      <c r="CE4" s="179"/>
      <c r="CF4" s="179"/>
      <c r="CG4" s="179"/>
      <c r="CH4" s="179"/>
    </row>
    <row r="5" spans="1:37" s="180" customFormat="1" ht="42" customHeight="1" thickBot="1">
      <c r="A5" s="181"/>
      <c r="B5" s="182" t="s">
        <v>187</v>
      </c>
      <c r="C5" s="129" t="s">
        <v>188</v>
      </c>
      <c r="D5" s="129" t="s">
        <v>189</v>
      </c>
      <c r="E5" s="129" t="s">
        <v>190</v>
      </c>
      <c r="F5" s="129" t="s">
        <v>191</v>
      </c>
      <c r="G5" s="129" t="s">
        <v>192</v>
      </c>
      <c r="H5" s="130" t="s">
        <v>193</v>
      </c>
      <c r="I5" s="130" t="s">
        <v>194</v>
      </c>
      <c r="J5" s="130" t="s">
        <v>195</v>
      </c>
      <c r="K5" s="129" t="s">
        <v>196</v>
      </c>
      <c r="L5" s="129" t="s">
        <v>197</v>
      </c>
      <c r="M5" s="130" t="s">
        <v>198</v>
      </c>
      <c r="N5" s="130" t="s">
        <v>199</v>
      </c>
      <c r="O5" s="130" t="s">
        <v>200</v>
      </c>
      <c r="P5" s="130" t="s">
        <v>201</v>
      </c>
      <c r="Q5" s="130" t="s">
        <v>202</v>
      </c>
      <c r="R5" s="130" t="s">
        <v>203</v>
      </c>
      <c r="S5" s="129" t="s">
        <v>204</v>
      </c>
      <c r="T5" s="129" t="s">
        <v>205</v>
      </c>
      <c r="U5" s="130" t="s">
        <v>206</v>
      </c>
      <c r="V5" s="129" t="s">
        <v>207</v>
      </c>
      <c r="W5" s="129" t="s">
        <v>208</v>
      </c>
      <c r="X5" s="133" t="s">
        <v>209</v>
      </c>
      <c r="Y5" s="178"/>
      <c r="Z5" s="178"/>
      <c r="AA5" s="183"/>
      <c r="AB5" s="183"/>
      <c r="AC5" s="183"/>
      <c r="AD5" s="183"/>
      <c r="AE5" s="183"/>
      <c r="AF5" s="183"/>
      <c r="AG5" s="183"/>
      <c r="AH5" s="183"/>
      <c r="AI5" s="183"/>
      <c r="AJ5" s="183"/>
      <c r="AK5" s="183"/>
    </row>
    <row r="6" spans="1:37" s="180" customFormat="1" ht="19.5" customHeight="1">
      <c r="A6" s="184" t="s">
        <v>141</v>
      </c>
      <c r="B6" s="185" t="s">
        <v>210</v>
      </c>
      <c r="C6" s="140">
        <f>SUM(D6:X6)</f>
        <v>142895</v>
      </c>
      <c r="D6" s="140">
        <f>SUM(D7:D8)</f>
        <v>7696</v>
      </c>
      <c r="E6" s="140">
        <f aca="true" t="shared" si="0" ref="E6:X6">SUM(E7:E8)</f>
        <v>10303</v>
      </c>
      <c r="F6" s="140">
        <f t="shared" si="0"/>
        <v>12059</v>
      </c>
      <c r="G6" s="140">
        <f t="shared" si="0"/>
        <v>11299</v>
      </c>
      <c r="H6" s="140">
        <f t="shared" si="0"/>
        <v>10437</v>
      </c>
      <c r="I6" s="140">
        <f t="shared" si="0"/>
        <v>12267</v>
      </c>
      <c r="J6" s="140">
        <f t="shared" si="0"/>
        <v>11540</v>
      </c>
      <c r="K6" s="140">
        <f t="shared" si="0"/>
        <v>11943</v>
      </c>
      <c r="L6" s="140">
        <f t="shared" si="0"/>
        <v>12691</v>
      </c>
      <c r="M6" s="140">
        <f t="shared" si="0"/>
        <v>11306</v>
      </c>
      <c r="N6" s="140">
        <f t="shared" si="0"/>
        <v>9228</v>
      </c>
      <c r="O6" s="140">
        <f t="shared" si="0"/>
        <v>6590</v>
      </c>
      <c r="P6" s="140">
        <f t="shared" si="0"/>
        <v>3746</v>
      </c>
      <c r="Q6" s="140">
        <f t="shared" si="0"/>
        <v>3710</v>
      </c>
      <c r="R6" s="140">
        <f t="shared" si="0"/>
        <v>2852</v>
      </c>
      <c r="S6" s="140">
        <f t="shared" si="0"/>
        <v>2638</v>
      </c>
      <c r="T6" s="140">
        <f t="shared" si="0"/>
        <v>1653</v>
      </c>
      <c r="U6" s="140">
        <f t="shared" si="0"/>
        <v>678</v>
      </c>
      <c r="V6" s="140">
        <f t="shared" si="0"/>
        <v>203</v>
      </c>
      <c r="W6" s="140">
        <f t="shared" si="0"/>
        <v>46</v>
      </c>
      <c r="X6" s="140">
        <f t="shared" si="0"/>
        <v>10</v>
      </c>
      <c r="Y6" s="178"/>
      <c r="Z6" s="178"/>
      <c r="AA6" s="183"/>
      <c r="AB6" s="183"/>
      <c r="AC6" s="183"/>
      <c r="AD6" s="183"/>
      <c r="AE6" s="183"/>
      <c r="AF6" s="183"/>
      <c r="AG6" s="183"/>
      <c r="AH6" s="183"/>
      <c r="AI6" s="183"/>
      <c r="AJ6" s="183"/>
      <c r="AK6" s="183"/>
    </row>
    <row r="7" spans="1:37" s="180" customFormat="1" ht="19.5" customHeight="1">
      <c r="A7" s="186"/>
      <c r="B7" s="185" t="s">
        <v>211</v>
      </c>
      <c r="C7" s="140">
        <f>SUM(D7:X7)</f>
        <v>73180</v>
      </c>
      <c r="D7" s="140">
        <v>4102</v>
      </c>
      <c r="E7" s="140">
        <v>5451</v>
      </c>
      <c r="F7" s="140">
        <v>6191</v>
      </c>
      <c r="G7" s="140">
        <v>5939</v>
      </c>
      <c r="H7" s="140">
        <v>5389</v>
      </c>
      <c r="I7" s="140">
        <v>6147</v>
      </c>
      <c r="J7" s="140">
        <v>5780</v>
      </c>
      <c r="K7" s="140">
        <v>5927</v>
      </c>
      <c r="L7" s="140">
        <v>6467</v>
      </c>
      <c r="M7" s="140">
        <v>5734</v>
      </c>
      <c r="N7" s="140">
        <v>4725</v>
      </c>
      <c r="O7" s="140">
        <v>3331</v>
      </c>
      <c r="P7" s="140">
        <v>1927</v>
      </c>
      <c r="Q7" s="140">
        <v>1736</v>
      </c>
      <c r="R7" s="140">
        <v>1387</v>
      </c>
      <c r="S7" s="140">
        <v>1490</v>
      </c>
      <c r="T7" s="140">
        <v>994</v>
      </c>
      <c r="U7" s="140">
        <v>352</v>
      </c>
      <c r="V7" s="140">
        <v>96</v>
      </c>
      <c r="W7" s="140">
        <v>13</v>
      </c>
      <c r="X7" s="140">
        <v>2</v>
      </c>
      <c r="Y7" s="178"/>
      <c r="Z7" s="178"/>
      <c r="AA7" s="183"/>
      <c r="AB7" s="183"/>
      <c r="AC7" s="183"/>
      <c r="AD7" s="183"/>
      <c r="AE7" s="183"/>
      <c r="AF7" s="183"/>
      <c r="AG7" s="183"/>
      <c r="AH7" s="183"/>
      <c r="AI7" s="183"/>
      <c r="AJ7" s="183"/>
      <c r="AK7" s="183"/>
    </row>
    <row r="8" spans="1:37" s="180" customFormat="1" ht="19.5" customHeight="1">
      <c r="A8" s="186"/>
      <c r="B8" s="185" t="s">
        <v>212</v>
      </c>
      <c r="C8" s="140">
        <f>SUM(D8:X8)</f>
        <v>69715</v>
      </c>
      <c r="D8" s="140">
        <v>3594</v>
      </c>
      <c r="E8" s="140">
        <v>4852</v>
      </c>
      <c r="F8" s="140">
        <v>5868</v>
      </c>
      <c r="G8" s="140">
        <v>5360</v>
      </c>
      <c r="H8" s="140">
        <v>5048</v>
      </c>
      <c r="I8" s="140">
        <v>6120</v>
      </c>
      <c r="J8" s="140">
        <v>5760</v>
      </c>
      <c r="K8" s="140">
        <v>6016</v>
      </c>
      <c r="L8" s="140">
        <v>6224</v>
      </c>
      <c r="M8" s="140">
        <v>5572</v>
      </c>
      <c r="N8" s="140">
        <v>4503</v>
      </c>
      <c r="O8" s="140">
        <v>3259</v>
      </c>
      <c r="P8" s="140">
        <v>1819</v>
      </c>
      <c r="Q8" s="140">
        <v>1974</v>
      </c>
      <c r="R8" s="140">
        <v>1465</v>
      </c>
      <c r="S8" s="140">
        <v>1148</v>
      </c>
      <c r="T8" s="140">
        <v>659</v>
      </c>
      <c r="U8" s="140">
        <v>326</v>
      </c>
      <c r="V8" s="140">
        <v>107</v>
      </c>
      <c r="W8" s="140">
        <v>33</v>
      </c>
      <c r="X8" s="140">
        <v>8</v>
      </c>
      <c r="Y8" s="178"/>
      <c r="Z8" s="178"/>
      <c r="AA8" s="183"/>
      <c r="AB8" s="183"/>
      <c r="AC8" s="183"/>
      <c r="AD8" s="183"/>
      <c r="AE8" s="183"/>
      <c r="AF8" s="183"/>
      <c r="AG8" s="183"/>
      <c r="AH8" s="183"/>
      <c r="AI8" s="183"/>
      <c r="AJ8" s="183"/>
      <c r="AK8" s="183"/>
    </row>
    <row r="9" spans="1:37" s="180" customFormat="1" ht="19.5" customHeight="1">
      <c r="A9" s="186" t="s">
        <v>213</v>
      </c>
      <c r="B9" s="185" t="s">
        <v>210</v>
      </c>
      <c r="C9" s="140">
        <v>145347</v>
      </c>
      <c r="D9" s="140">
        <v>7528</v>
      </c>
      <c r="E9" s="140">
        <v>10139</v>
      </c>
      <c r="F9" s="140">
        <v>11863</v>
      </c>
      <c r="G9" s="140">
        <v>11480</v>
      </c>
      <c r="H9" s="140">
        <v>10509</v>
      </c>
      <c r="I9" s="140">
        <v>12454</v>
      </c>
      <c r="J9" s="140">
        <v>11974</v>
      </c>
      <c r="K9" s="140">
        <v>11950</v>
      </c>
      <c r="L9" s="140">
        <v>12519</v>
      </c>
      <c r="M9" s="140">
        <v>11982</v>
      </c>
      <c r="N9" s="140">
        <v>9673</v>
      </c>
      <c r="O9" s="140">
        <v>7224</v>
      </c>
      <c r="P9" s="140">
        <v>3950</v>
      </c>
      <c r="Q9" s="140">
        <v>3751</v>
      </c>
      <c r="R9" s="140">
        <v>2945</v>
      </c>
      <c r="S9" s="140">
        <v>2603</v>
      </c>
      <c r="T9" s="140">
        <v>1792</v>
      </c>
      <c r="U9" s="140">
        <v>731</v>
      </c>
      <c r="V9" s="140">
        <v>227</v>
      </c>
      <c r="W9" s="140">
        <v>44</v>
      </c>
      <c r="X9" s="140">
        <v>9</v>
      </c>
      <c r="Y9" s="178"/>
      <c r="Z9" s="178"/>
      <c r="AA9" s="183"/>
      <c r="AB9" s="183"/>
      <c r="AC9" s="183"/>
      <c r="AD9" s="183"/>
      <c r="AE9" s="183"/>
      <c r="AF9" s="183"/>
      <c r="AG9" s="183"/>
      <c r="AH9" s="183"/>
      <c r="AI9" s="183"/>
      <c r="AJ9" s="183"/>
      <c r="AK9" s="183"/>
    </row>
    <row r="10" spans="1:37" s="180" customFormat="1" ht="19.5" customHeight="1">
      <c r="A10" s="186"/>
      <c r="B10" s="185" t="s">
        <v>211</v>
      </c>
      <c r="C10" s="140">
        <v>74257</v>
      </c>
      <c r="D10" s="140">
        <v>3947</v>
      </c>
      <c r="E10" s="140">
        <v>5387</v>
      </c>
      <c r="F10" s="140">
        <v>6144</v>
      </c>
      <c r="G10" s="140">
        <v>6049</v>
      </c>
      <c r="H10" s="140">
        <v>5432</v>
      </c>
      <c r="I10" s="140">
        <v>6219</v>
      </c>
      <c r="J10" s="140">
        <v>5938</v>
      </c>
      <c r="K10" s="140">
        <v>5926</v>
      </c>
      <c r="L10" s="140">
        <v>6372</v>
      </c>
      <c r="M10" s="140">
        <v>6041</v>
      </c>
      <c r="N10" s="140">
        <v>4939</v>
      </c>
      <c r="O10" s="140">
        <v>3678</v>
      </c>
      <c r="P10" s="140">
        <v>2001</v>
      </c>
      <c r="Q10" s="140">
        <v>1799</v>
      </c>
      <c r="R10" s="140">
        <v>1378</v>
      </c>
      <c r="S10" s="140">
        <v>1442</v>
      </c>
      <c r="T10" s="140">
        <v>1078</v>
      </c>
      <c r="U10" s="140">
        <v>372</v>
      </c>
      <c r="V10" s="140">
        <v>96</v>
      </c>
      <c r="W10" s="140">
        <v>17</v>
      </c>
      <c r="X10" s="140">
        <v>2</v>
      </c>
      <c r="Y10" s="178"/>
      <c r="Z10" s="178"/>
      <c r="AA10" s="183"/>
      <c r="AB10" s="183"/>
      <c r="AC10" s="183"/>
      <c r="AD10" s="183"/>
      <c r="AE10" s="183"/>
      <c r="AF10" s="183"/>
      <c r="AG10" s="183"/>
      <c r="AH10" s="183"/>
      <c r="AI10" s="183"/>
      <c r="AJ10" s="183"/>
      <c r="AK10" s="183"/>
    </row>
    <row r="11" spans="1:37" s="180" customFormat="1" ht="19.5" customHeight="1">
      <c r="A11" s="186"/>
      <c r="B11" s="185" t="s">
        <v>212</v>
      </c>
      <c r="C11" s="140">
        <v>71090</v>
      </c>
      <c r="D11" s="140">
        <v>3581</v>
      </c>
      <c r="E11" s="140">
        <v>4752</v>
      </c>
      <c r="F11" s="140">
        <v>5719</v>
      </c>
      <c r="G11" s="140">
        <v>5431</v>
      </c>
      <c r="H11" s="140">
        <v>5077</v>
      </c>
      <c r="I11" s="140">
        <v>6235</v>
      </c>
      <c r="J11" s="140">
        <v>6036</v>
      </c>
      <c r="K11" s="140">
        <v>6024</v>
      </c>
      <c r="L11" s="140">
        <v>6147</v>
      </c>
      <c r="M11" s="140">
        <v>5941</v>
      </c>
      <c r="N11" s="140">
        <v>4734</v>
      </c>
      <c r="O11" s="140">
        <v>3546</v>
      </c>
      <c r="P11" s="140">
        <v>1949</v>
      </c>
      <c r="Q11" s="140">
        <v>1952</v>
      </c>
      <c r="R11" s="140">
        <v>1567</v>
      </c>
      <c r="S11" s="140">
        <v>1161</v>
      </c>
      <c r="T11" s="140">
        <v>714</v>
      </c>
      <c r="U11" s="140">
        <v>359</v>
      </c>
      <c r="V11" s="140">
        <v>131</v>
      </c>
      <c r="W11" s="140">
        <v>27</v>
      </c>
      <c r="X11" s="140">
        <v>7</v>
      </c>
      <c r="Y11" s="178"/>
      <c r="Z11" s="178"/>
      <c r="AA11" s="183"/>
      <c r="AB11" s="183"/>
      <c r="AC11" s="183"/>
      <c r="AD11" s="183"/>
      <c r="AE11" s="183"/>
      <c r="AF11" s="183"/>
      <c r="AG11" s="183"/>
      <c r="AH11" s="183"/>
      <c r="AI11" s="183"/>
      <c r="AJ11" s="183"/>
      <c r="AK11" s="183"/>
    </row>
    <row r="12" spans="1:37" s="180" customFormat="1" ht="19.5" customHeight="1">
      <c r="A12" s="186" t="s">
        <v>214</v>
      </c>
      <c r="B12" s="185" t="s">
        <v>210</v>
      </c>
      <c r="C12" s="140">
        <f aca="true" t="shared" si="1" ref="C12:C29">SUM(D12:X12)</f>
        <v>148092</v>
      </c>
      <c r="D12" s="140">
        <f>SUM(D13:D14)</f>
        <v>7588</v>
      </c>
      <c r="E12" s="140">
        <f aca="true" t="shared" si="2" ref="E12:X12">SUM(E13:E14)</f>
        <v>9782</v>
      </c>
      <c r="F12" s="140">
        <f t="shared" si="2"/>
        <v>11778</v>
      </c>
      <c r="G12" s="140">
        <f t="shared" si="2"/>
        <v>11804</v>
      </c>
      <c r="H12" s="140">
        <f t="shared" si="2"/>
        <v>10497</v>
      </c>
      <c r="I12" s="140">
        <f t="shared" si="2"/>
        <v>12492</v>
      </c>
      <c r="J12" s="140">
        <f t="shared" si="2"/>
        <v>12632</v>
      </c>
      <c r="K12" s="140">
        <f t="shared" si="2"/>
        <v>11948</v>
      </c>
      <c r="L12" s="140">
        <f t="shared" si="2"/>
        <v>12375</v>
      </c>
      <c r="M12" s="140">
        <f t="shared" si="2"/>
        <v>12385</v>
      </c>
      <c r="N12" s="140">
        <f t="shared" si="2"/>
        <v>10160</v>
      </c>
      <c r="O12" s="140">
        <f t="shared" si="2"/>
        <v>7833</v>
      </c>
      <c r="P12" s="140">
        <f t="shared" si="2"/>
        <v>4428</v>
      </c>
      <c r="Q12" s="140">
        <f t="shared" si="2"/>
        <v>3731</v>
      </c>
      <c r="R12" s="140">
        <f t="shared" si="2"/>
        <v>3047</v>
      </c>
      <c r="S12" s="140">
        <f t="shared" si="2"/>
        <v>2543</v>
      </c>
      <c r="T12" s="140">
        <f t="shared" si="2"/>
        <v>1952</v>
      </c>
      <c r="U12" s="140">
        <f t="shared" si="2"/>
        <v>815</v>
      </c>
      <c r="V12" s="140">
        <f t="shared" si="2"/>
        <v>243</v>
      </c>
      <c r="W12" s="140">
        <f t="shared" si="2"/>
        <v>54</v>
      </c>
      <c r="X12" s="140">
        <f t="shared" si="2"/>
        <v>5</v>
      </c>
      <c r="Y12" s="178"/>
      <c r="Z12" s="178"/>
      <c r="AA12" s="183"/>
      <c r="AB12" s="183"/>
      <c r="AC12" s="183"/>
      <c r="AD12" s="183"/>
      <c r="AE12" s="183"/>
      <c r="AF12" s="183"/>
      <c r="AG12" s="183"/>
      <c r="AH12" s="183"/>
      <c r="AI12" s="183"/>
      <c r="AJ12" s="183"/>
      <c r="AK12" s="183"/>
    </row>
    <row r="13" spans="1:37" s="180" customFormat="1" ht="19.5" customHeight="1">
      <c r="A13" s="186"/>
      <c r="B13" s="185" t="s">
        <v>211</v>
      </c>
      <c r="C13" s="140">
        <f t="shared" si="1"/>
        <v>75400</v>
      </c>
      <c r="D13" s="140">
        <v>3995</v>
      </c>
      <c r="E13" s="140">
        <v>5215</v>
      </c>
      <c r="F13" s="140">
        <v>6085</v>
      </c>
      <c r="G13" s="140">
        <v>6193</v>
      </c>
      <c r="H13" s="140">
        <v>5458</v>
      </c>
      <c r="I13" s="140">
        <v>6151</v>
      </c>
      <c r="J13" s="140">
        <v>6277</v>
      </c>
      <c r="K13" s="140">
        <v>5873</v>
      </c>
      <c r="L13" s="140">
        <v>6187</v>
      </c>
      <c r="M13" s="140">
        <v>6258</v>
      </c>
      <c r="N13" s="140">
        <v>5186</v>
      </c>
      <c r="O13" s="140">
        <v>3985</v>
      </c>
      <c r="P13" s="140">
        <v>2258</v>
      </c>
      <c r="Q13" s="140">
        <v>1797</v>
      </c>
      <c r="R13" s="140">
        <v>1401</v>
      </c>
      <c r="S13" s="140">
        <v>1386</v>
      </c>
      <c r="T13" s="140">
        <v>1138</v>
      </c>
      <c r="U13" s="140">
        <v>429</v>
      </c>
      <c r="V13" s="140">
        <v>105</v>
      </c>
      <c r="W13" s="140">
        <v>22</v>
      </c>
      <c r="X13" s="140">
        <v>1</v>
      </c>
      <c r="Y13" s="178"/>
      <c r="Z13" s="178"/>
      <c r="AA13" s="183"/>
      <c r="AB13" s="183"/>
      <c r="AC13" s="183"/>
      <c r="AD13" s="183"/>
      <c r="AE13" s="183"/>
      <c r="AF13" s="183"/>
      <c r="AG13" s="183"/>
      <c r="AH13" s="183"/>
      <c r="AI13" s="183"/>
      <c r="AJ13" s="183"/>
      <c r="AK13" s="183"/>
    </row>
    <row r="14" spans="1:37" s="180" customFormat="1" ht="19.5" customHeight="1">
      <c r="A14" s="186"/>
      <c r="B14" s="185" t="s">
        <v>212</v>
      </c>
      <c r="C14" s="140">
        <f t="shared" si="1"/>
        <v>72692</v>
      </c>
      <c r="D14" s="140">
        <v>3593</v>
      </c>
      <c r="E14" s="140">
        <v>4567</v>
      </c>
      <c r="F14" s="140">
        <v>5693</v>
      </c>
      <c r="G14" s="140">
        <v>5611</v>
      </c>
      <c r="H14" s="140">
        <v>5039</v>
      </c>
      <c r="I14" s="140">
        <v>6341</v>
      </c>
      <c r="J14" s="140">
        <v>6355</v>
      </c>
      <c r="K14" s="140">
        <v>6075</v>
      </c>
      <c r="L14" s="140">
        <v>6188</v>
      </c>
      <c r="M14" s="140">
        <v>6127</v>
      </c>
      <c r="N14" s="140">
        <v>4974</v>
      </c>
      <c r="O14" s="140">
        <v>3848</v>
      </c>
      <c r="P14" s="140">
        <v>2170</v>
      </c>
      <c r="Q14" s="140">
        <v>1934</v>
      </c>
      <c r="R14" s="140">
        <v>1646</v>
      </c>
      <c r="S14" s="140">
        <v>1157</v>
      </c>
      <c r="T14" s="140">
        <v>814</v>
      </c>
      <c r="U14" s="140">
        <v>386</v>
      </c>
      <c r="V14" s="140">
        <v>138</v>
      </c>
      <c r="W14" s="140">
        <v>32</v>
      </c>
      <c r="X14" s="140">
        <v>4</v>
      </c>
      <c r="Y14" s="178"/>
      <c r="Z14" s="178"/>
      <c r="AA14" s="183"/>
      <c r="AB14" s="183"/>
      <c r="AC14" s="183"/>
      <c r="AD14" s="183"/>
      <c r="AE14" s="183"/>
      <c r="AF14" s="183"/>
      <c r="AG14" s="183"/>
      <c r="AH14" s="183"/>
      <c r="AI14" s="183"/>
      <c r="AJ14" s="183"/>
      <c r="AK14" s="183"/>
    </row>
    <row r="15" spans="1:37" s="180" customFormat="1" ht="19.5" customHeight="1">
      <c r="A15" s="186" t="s">
        <v>215</v>
      </c>
      <c r="B15" s="185" t="s">
        <v>210</v>
      </c>
      <c r="C15" s="140">
        <f t="shared" si="1"/>
        <v>150926</v>
      </c>
      <c r="D15" s="140">
        <f>SUM(D16:D17)</f>
        <v>7459</v>
      </c>
      <c r="E15" s="140">
        <f aca="true" t="shared" si="3" ref="E15:X15">SUM(E16:E17)</f>
        <v>9163</v>
      </c>
      <c r="F15" s="140">
        <f t="shared" si="3"/>
        <v>11772</v>
      </c>
      <c r="G15" s="140">
        <f t="shared" si="3"/>
        <v>12040</v>
      </c>
      <c r="H15" s="140">
        <f t="shared" si="3"/>
        <v>10907</v>
      </c>
      <c r="I15" s="140">
        <f t="shared" si="3"/>
        <v>12319</v>
      </c>
      <c r="J15" s="140">
        <f t="shared" si="3"/>
        <v>13295</v>
      </c>
      <c r="K15" s="140">
        <f t="shared" si="3"/>
        <v>11931</v>
      </c>
      <c r="L15" s="140">
        <f t="shared" si="3"/>
        <v>12464</v>
      </c>
      <c r="M15" s="140">
        <f t="shared" si="3"/>
        <v>12759</v>
      </c>
      <c r="N15" s="140">
        <f t="shared" si="3"/>
        <v>10689</v>
      </c>
      <c r="O15" s="140">
        <f t="shared" si="3"/>
        <v>8477</v>
      </c>
      <c r="P15" s="140">
        <f t="shared" si="3"/>
        <v>4984</v>
      </c>
      <c r="Q15" s="140">
        <f t="shared" si="3"/>
        <v>3693</v>
      </c>
      <c r="R15" s="140">
        <f t="shared" si="3"/>
        <v>3182</v>
      </c>
      <c r="S15" s="140">
        <f t="shared" si="3"/>
        <v>2510</v>
      </c>
      <c r="T15" s="140">
        <f t="shared" si="3"/>
        <v>2031</v>
      </c>
      <c r="U15" s="140">
        <f t="shared" si="3"/>
        <v>909</v>
      </c>
      <c r="V15" s="140">
        <f t="shared" si="3"/>
        <v>281</v>
      </c>
      <c r="W15" s="140">
        <f t="shared" si="3"/>
        <v>56</v>
      </c>
      <c r="X15" s="140">
        <f t="shared" si="3"/>
        <v>5</v>
      </c>
      <c r="Y15" s="178"/>
      <c r="Z15" s="178"/>
      <c r="AA15" s="183"/>
      <c r="AB15" s="183"/>
      <c r="AC15" s="183"/>
      <c r="AD15" s="183"/>
      <c r="AE15" s="183"/>
      <c r="AF15" s="183"/>
      <c r="AG15" s="183"/>
      <c r="AH15" s="183"/>
      <c r="AI15" s="183"/>
      <c r="AJ15" s="183"/>
      <c r="AK15" s="183"/>
    </row>
    <row r="16" spans="1:37" s="180" customFormat="1" ht="19.5" customHeight="1">
      <c r="A16" s="186"/>
      <c r="B16" s="185" t="s">
        <v>211</v>
      </c>
      <c r="C16" s="140">
        <f t="shared" si="1"/>
        <v>76705</v>
      </c>
      <c r="D16" s="140">
        <v>3943</v>
      </c>
      <c r="E16" s="140">
        <v>4847</v>
      </c>
      <c r="F16" s="140">
        <v>6188</v>
      </c>
      <c r="G16" s="140">
        <v>6216</v>
      </c>
      <c r="H16" s="140">
        <v>5685</v>
      </c>
      <c r="I16" s="140">
        <v>6180</v>
      </c>
      <c r="J16" s="140">
        <v>6544</v>
      </c>
      <c r="K16" s="140">
        <v>5845</v>
      </c>
      <c r="L16" s="140">
        <v>6152</v>
      </c>
      <c r="M16" s="140">
        <v>6513</v>
      </c>
      <c r="N16" s="140">
        <v>5412</v>
      </c>
      <c r="O16" s="140">
        <v>4274</v>
      </c>
      <c r="P16" s="140">
        <v>2534</v>
      </c>
      <c r="Q16" s="140">
        <v>1803</v>
      </c>
      <c r="R16" s="140">
        <v>1477</v>
      </c>
      <c r="S16" s="140">
        <v>1277</v>
      </c>
      <c r="T16" s="140">
        <v>1170</v>
      </c>
      <c r="U16" s="140">
        <v>492</v>
      </c>
      <c r="V16" s="140">
        <v>134</v>
      </c>
      <c r="W16" s="140">
        <v>19</v>
      </c>
      <c r="X16" s="187">
        <v>0</v>
      </c>
      <c r="Y16" s="178"/>
      <c r="Z16" s="178"/>
      <c r="AA16" s="183"/>
      <c r="AB16" s="183"/>
      <c r="AC16" s="183"/>
      <c r="AD16" s="183"/>
      <c r="AE16" s="183"/>
      <c r="AF16" s="183"/>
      <c r="AG16" s="183"/>
      <c r="AH16" s="183"/>
      <c r="AI16" s="183"/>
      <c r="AJ16" s="183"/>
      <c r="AK16" s="183"/>
    </row>
    <row r="17" spans="1:37" s="180" customFormat="1" ht="19.5" customHeight="1">
      <c r="A17" s="186"/>
      <c r="B17" s="185" t="s">
        <v>212</v>
      </c>
      <c r="C17" s="140">
        <f t="shared" si="1"/>
        <v>74221</v>
      </c>
      <c r="D17" s="140">
        <v>3516</v>
      </c>
      <c r="E17" s="140">
        <v>4316</v>
      </c>
      <c r="F17" s="140">
        <v>5584</v>
      </c>
      <c r="G17" s="140">
        <v>5824</v>
      </c>
      <c r="H17" s="140">
        <v>5222</v>
      </c>
      <c r="I17" s="140">
        <v>6139</v>
      </c>
      <c r="J17" s="140">
        <v>6751</v>
      </c>
      <c r="K17" s="140">
        <v>6086</v>
      </c>
      <c r="L17" s="140">
        <v>6312</v>
      </c>
      <c r="M17" s="140">
        <v>6246</v>
      </c>
      <c r="N17" s="140">
        <v>5277</v>
      </c>
      <c r="O17" s="140">
        <v>4203</v>
      </c>
      <c r="P17" s="140">
        <v>2450</v>
      </c>
      <c r="Q17" s="140">
        <v>1890</v>
      </c>
      <c r="R17" s="140">
        <v>1705</v>
      </c>
      <c r="S17" s="140">
        <v>1233</v>
      </c>
      <c r="T17" s="140">
        <v>861</v>
      </c>
      <c r="U17" s="140">
        <v>417</v>
      </c>
      <c r="V17" s="140">
        <v>147</v>
      </c>
      <c r="W17" s="140">
        <v>37</v>
      </c>
      <c r="X17" s="140">
        <v>5</v>
      </c>
      <c r="Y17" s="178"/>
      <c r="Z17" s="178"/>
      <c r="AA17" s="183"/>
      <c r="AB17" s="183"/>
      <c r="AC17" s="183"/>
      <c r="AD17" s="183"/>
      <c r="AE17" s="183"/>
      <c r="AF17" s="183"/>
      <c r="AG17" s="183"/>
      <c r="AH17" s="183"/>
      <c r="AI17" s="183"/>
      <c r="AJ17" s="183"/>
      <c r="AK17" s="183"/>
    </row>
    <row r="18" spans="1:37" s="179" customFormat="1" ht="19.5" customHeight="1">
      <c r="A18" s="186" t="s">
        <v>216</v>
      </c>
      <c r="B18" s="185" t="s">
        <v>210</v>
      </c>
      <c r="C18" s="140">
        <f t="shared" si="1"/>
        <v>152441</v>
      </c>
      <c r="D18" s="140">
        <f aca="true" t="shared" si="4" ref="D18:X18">SUM(D19:D20)</f>
        <v>7314</v>
      </c>
      <c r="E18" s="140">
        <f t="shared" si="4"/>
        <v>8753</v>
      </c>
      <c r="F18" s="140">
        <f t="shared" si="4"/>
        <v>11291</v>
      </c>
      <c r="G18" s="140">
        <f t="shared" si="4"/>
        <v>12250</v>
      </c>
      <c r="H18" s="140">
        <f t="shared" si="4"/>
        <v>11286</v>
      </c>
      <c r="I18" s="140">
        <f t="shared" si="4"/>
        <v>11800</v>
      </c>
      <c r="J18" s="140">
        <f t="shared" si="4"/>
        <v>13374</v>
      </c>
      <c r="K18" s="140">
        <f t="shared" si="4"/>
        <v>12230</v>
      </c>
      <c r="L18" s="140">
        <f t="shared" si="4"/>
        <v>12411</v>
      </c>
      <c r="M18" s="140">
        <f t="shared" si="4"/>
        <v>12941</v>
      </c>
      <c r="N18" s="140">
        <f t="shared" si="4"/>
        <v>11092</v>
      </c>
      <c r="O18" s="140">
        <f t="shared" si="4"/>
        <v>8939</v>
      </c>
      <c r="P18" s="140">
        <f t="shared" si="4"/>
        <v>5832</v>
      </c>
      <c r="Q18" s="140">
        <f t="shared" si="4"/>
        <v>3610</v>
      </c>
      <c r="R18" s="140">
        <f t="shared" si="4"/>
        <v>3352</v>
      </c>
      <c r="S18" s="140">
        <f t="shared" si="4"/>
        <v>2485</v>
      </c>
      <c r="T18" s="140">
        <f t="shared" si="4"/>
        <v>2094</v>
      </c>
      <c r="U18" s="140">
        <f t="shared" si="4"/>
        <v>1003</v>
      </c>
      <c r="V18" s="140">
        <f t="shared" si="4"/>
        <v>317</v>
      </c>
      <c r="W18" s="140">
        <f t="shared" si="4"/>
        <v>58</v>
      </c>
      <c r="X18" s="140">
        <f t="shared" si="4"/>
        <v>9</v>
      </c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</row>
    <row r="19" spans="1:37" s="180" customFormat="1" ht="19.5" customHeight="1">
      <c r="A19" s="186"/>
      <c r="B19" s="185" t="s">
        <v>211</v>
      </c>
      <c r="C19" s="140">
        <f t="shared" si="1"/>
        <v>77475</v>
      </c>
      <c r="D19" s="140">
        <v>3887</v>
      </c>
      <c r="E19" s="140">
        <v>4628</v>
      </c>
      <c r="F19" s="140">
        <v>5938</v>
      </c>
      <c r="G19" s="140">
        <v>6319</v>
      </c>
      <c r="H19" s="140">
        <v>5918</v>
      </c>
      <c r="I19" s="140">
        <v>5969</v>
      </c>
      <c r="J19" s="140">
        <v>6606</v>
      </c>
      <c r="K19" s="140">
        <v>6041</v>
      </c>
      <c r="L19" s="140">
        <v>6079</v>
      </c>
      <c r="M19" s="140">
        <v>6579</v>
      </c>
      <c r="N19" s="140">
        <v>5613</v>
      </c>
      <c r="O19" s="140">
        <v>4513</v>
      </c>
      <c r="P19" s="140">
        <v>2933</v>
      </c>
      <c r="Q19" s="140">
        <v>1802</v>
      </c>
      <c r="R19" s="140">
        <v>1549</v>
      </c>
      <c r="S19" s="140">
        <v>1199</v>
      </c>
      <c r="T19" s="140">
        <v>1173</v>
      </c>
      <c r="U19" s="140">
        <v>558</v>
      </c>
      <c r="V19" s="140">
        <v>153</v>
      </c>
      <c r="W19" s="140">
        <v>18</v>
      </c>
      <c r="X19" s="187">
        <v>0</v>
      </c>
      <c r="Y19" s="170"/>
      <c r="Z19" s="46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</row>
    <row r="20" spans="1:37" s="179" customFormat="1" ht="19.5" customHeight="1">
      <c r="A20" s="186"/>
      <c r="B20" s="185" t="s">
        <v>212</v>
      </c>
      <c r="C20" s="140">
        <f t="shared" si="1"/>
        <v>74966</v>
      </c>
      <c r="D20" s="140">
        <v>3427</v>
      </c>
      <c r="E20" s="140">
        <v>4125</v>
      </c>
      <c r="F20" s="140">
        <v>5353</v>
      </c>
      <c r="G20" s="140">
        <v>5931</v>
      </c>
      <c r="H20" s="140">
        <v>5368</v>
      </c>
      <c r="I20" s="140">
        <v>5831</v>
      </c>
      <c r="J20" s="140">
        <v>6768</v>
      </c>
      <c r="K20" s="140">
        <v>6189</v>
      </c>
      <c r="L20" s="140">
        <v>6332</v>
      </c>
      <c r="M20" s="140">
        <v>6362</v>
      </c>
      <c r="N20" s="140">
        <v>5479</v>
      </c>
      <c r="O20" s="140">
        <v>4426</v>
      </c>
      <c r="P20" s="140">
        <v>2899</v>
      </c>
      <c r="Q20" s="140">
        <v>1808</v>
      </c>
      <c r="R20" s="140">
        <v>1803</v>
      </c>
      <c r="S20" s="140">
        <v>1286</v>
      </c>
      <c r="T20" s="140">
        <v>921</v>
      </c>
      <c r="U20" s="140">
        <v>445</v>
      </c>
      <c r="V20" s="140">
        <v>164</v>
      </c>
      <c r="W20" s="140">
        <v>40</v>
      </c>
      <c r="X20" s="140">
        <v>9</v>
      </c>
      <c r="Y20" s="170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</row>
    <row r="21" spans="1:37" s="179" customFormat="1" ht="19.5" customHeight="1">
      <c r="A21" s="186" t="s">
        <v>217</v>
      </c>
      <c r="B21" s="185" t="s">
        <v>210</v>
      </c>
      <c r="C21" s="140">
        <f t="shared" si="1"/>
        <v>154324</v>
      </c>
      <c r="D21" s="140">
        <f aca="true" t="shared" si="5" ref="D21:X21">SUM(D22:D23)</f>
        <v>7377</v>
      </c>
      <c r="E21" s="140">
        <f t="shared" si="5"/>
        <v>8489</v>
      </c>
      <c r="F21" s="140">
        <f t="shared" si="5"/>
        <v>10747</v>
      </c>
      <c r="G21" s="140">
        <f t="shared" si="5"/>
        <v>12494</v>
      </c>
      <c r="H21" s="140">
        <f t="shared" si="5"/>
        <v>11658</v>
      </c>
      <c r="I21" s="140">
        <f t="shared" si="5"/>
        <v>11217</v>
      </c>
      <c r="J21" s="140">
        <f t="shared" si="5"/>
        <v>13616</v>
      </c>
      <c r="K21" s="140">
        <f t="shared" si="5"/>
        <v>12575</v>
      </c>
      <c r="L21" s="140">
        <f t="shared" si="5"/>
        <v>12529</v>
      </c>
      <c r="M21" s="140">
        <f t="shared" si="5"/>
        <v>12827</v>
      </c>
      <c r="N21" s="140">
        <f t="shared" si="5"/>
        <v>11537</v>
      </c>
      <c r="O21" s="140">
        <f t="shared" si="5"/>
        <v>9377</v>
      </c>
      <c r="P21" s="140">
        <f t="shared" si="5"/>
        <v>6591</v>
      </c>
      <c r="Q21" s="140">
        <f t="shared" si="5"/>
        <v>3675</v>
      </c>
      <c r="R21" s="140">
        <f t="shared" si="5"/>
        <v>3491</v>
      </c>
      <c r="S21" s="140">
        <f t="shared" si="5"/>
        <v>2496</v>
      </c>
      <c r="T21" s="140">
        <f t="shared" si="5"/>
        <v>2088</v>
      </c>
      <c r="U21" s="140">
        <f t="shared" si="5"/>
        <v>1104</v>
      </c>
      <c r="V21" s="140">
        <f t="shared" si="5"/>
        <v>358</v>
      </c>
      <c r="W21" s="140">
        <f t="shared" si="5"/>
        <v>63</v>
      </c>
      <c r="X21" s="140">
        <f t="shared" si="5"/>
        <v>15</v>
      </c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</row>
    <row r="22" spans="1:37" s="180" customFormat="1" ht="19.5" customHeight="1">
      <c r="A22" s="186"/>
      <c r="B22" s="185" t="s">
        <v>211</v>
      </c>
      <c r="C22" s="140">
        <f t="shared" si="1"/>
        <v>78292</v>
      </c>
      <c r="D22" s="140">
        <v>3846</v>
      </c>
      <c r="E22" s="140">
        <v>4507</v>
      </c>
      <c r="F22" s="140">
        <v>5701</v>
      </c>
      <c r="G22" s="140">
        <v>6422</v>
      </c>
      <c r="H22" s="140">
        <v>6122</v>
      </c>
      <c r="I22" s="140">
        <v>5732</v>
      </c>
      <c r="J22" s="140">
        <v>6716</v>
      </c>
      <c r="K22" s="140">
        <v>6228</v>
      </c>
      <c r="L22" s="140">
        <v>6116</v>
      </c>
      <c r="M22" s="140">
        <v>6473</v>
      </c>
      <c r="N22" s="140">
        <v>5782</v>
      </c>
      <c r="O22" s="140">
        <v>4749</v>
      </c>
      <c r="P22" s="140">
        <v>3297</v>
      </c>
      <c r="Q22" s="140">
        <v>1863</v>
      </c>
      <c r="R22" s="140">
        <v>1608</v>
      </c>
      <c r="S22" s="140">
        <v>1167</v>
      </c>
      <c r="T22" s="140">
        <v>1146</v>
      </c>
      <c r="U22" s="140">
        <v>627</v>
      </c>
      <c r="V22" s="140">
        <v>165</v>
      </c>
      <c r="W22" s="140">
        <v>23</v>
      </c>
      <c r="X22" s="140">
        <v>2</v>
      </c>
      <c r="Y22" s="170"/>
      <c r="Z22" s="46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</row>
    <row r="23" spans="1:37" s="180" customFormat="1" ht="19.5" customHeight="1">
      <c r="A23" s="186"/>
      <c r="B23" s="185" t="s">
        <v>212</v>
      </c>
      <c r="C23" s="140">
        <f t="shared" si="1"/>
        <v>76032</v>
      </c>
      <c r="D23" s="140">
        <v>3531</v>
      </c>
      <c r="E23" s="140">
        <v>3982</v>
      </c>
      <c r="F23" s="140">
        <v>5046</v>
      </c>
      <c r="G23" s="140">
        <v>6072</v>
      </c>
      <c r="H23" s="140">
        <v>5536</v>
      </c>
      <c r="I23" s="140">
        <v>5485</v>
      </c>
      <c r="J23" s="140">
        <v>6900</v>
      </c>
      <c r="K23" s="140">
        <v>6347</v>
      </c>
      <c r="L23" s="140">
        <v>6413</v>
      </c>
      <c r="M23" s="140">
        <v>6354</v>
      </c>
      <c r="N23" s="140">
        <v>5755</v>
      </c>
      <c r="O23" s="140">
        <v>4628</v>
      </c>
      <c r="P23" s="140">
        <v>3294</v>
      </c>
      <c r="Q23" s="140">
        <v>1812</v>
      </c>
      <c r="R23" s="140">
        <v>1883</v>
      </c>
      <c r="S23" s="140">
        <v>1329</v>
      </c>
      <c r="T23" s="140">
        <v>942</v>
      </c>
      <c r="U23" s="140">
        <v>477</v>
      </c>
      <c r="V23" s="140">
        <v>193</v>
      </c>
      <c r="W23" s="140">
        <v>40</v>
      </c>
      <c r="X23" s="140">
        <v>13</v>
      </c>
      <c r="Y23" s="170"/>
      <c r="Z23" s="46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</row>
    <row r="24" spans="1:37" s="179" customFormat="1" ht="24" customHeight="1">
      <c r="A24" s="186" t="s">
        <v>147</v>
      </c>
      <c r="B24" s="185" t="s">
        <v>210</v>
      </c>
      <c r="C24" s="140">
        <f t="shared" si="1"/>
        <v>155754</v>
      </c>
      <c r="D24" s="140">
        <f aca="true" t="shared" si="6" ref="D24:X24">SUM(D25:D26)</f>
        <v>7198</v>
      </c>
      <c r="E24" s="140">
        <f t="shared" si="6"/>
        <v>8242</v>
      </c>
      <c r="F24" s="140">
        <f t="shared" si="6"/>
        <v>10501</v>
      </c>
      <c r="G24" s="140">
        <f t="shared" si="6"/>
        <v>12217</v>
      </c>
      <c r="H24" s="140">
        <f t="shared" si="6"/>
        <v>11761</v>
      </c>
      <c r="I24" s="140">
        <f t="shared" si="6"/>
        <v>11165</v>
      </c>
      <c r="J24" s="140">
        <f t="shared" si="6"/>
        <v>13529</v>
      </c>
      <c r="K24" s="140">
        <f t="shared" si="6"/>
        <v>12979</v>
      </c>
      <c r="L24" s="140">
        <f t="shared" si="6"/>
        <v>12410</v>
      </c>
      <c r="M24" s="140">
        <f t="shared" si="6"/>
        <v>12687</v>
      </c>
      <c r="N24" s="140">
        <f t="shared" si="6"/>
        <v>12199</v>
      </c>
      <c r="O24" s="140">
        <f t="shared" si="6"/>
        <v>9790</v>
      </c>
      <c r="P24" s="140">
        <f t="shared" si="6"/>
        <v>7265</v>
      </c>
      <c r="Q24" s="140">
        <f t="shared" si="6"/>
        <v>3895</v>
      </c>
      <c r="R24" s="140">
        <f t="shared" si="6"/>
        <v>3579</v>
      </c>
      <c r="S24" s="140">
        <f t="shared" si="6"/>
        <v>2586</v>
      </c>
      <c r="T24" s="140">
        <f t="shared" si="6"/>
        <v>2045</v>
      </c>
      <c r="U24" s="140">
        <f t="shared" si="6"/>
        <v>1217</v>
      </c>
      <c r="V24" s="140">
        <f t="shared" si="6"/>
        <v>408</v>
      </c>
      <c r="W24" s="140">
        <f t="shared" si="6"/>
        <v>72</v>
      </c>
      <c r="X24" s="140">
        <f t="shared" si="6"/>
        <v>9</v>
      </c>
      <c r="Y24" s="178"/>
      <c r="Z24" s="178"/>
      <c r="AA24" s="178"/>
      <c r="AB24" s="178"/>
      <c r="AC24" s="178"/>
      <c r="AD24" s="178"/>
      <c r="AE24" s="178"/>
      <c r="AF24" s="178"/>
      <c r="AG24" s="178"/>
      <c r="AH24" s="178"/>
      <c r="AI24" s="178"/>
      <c r="AJ24" s="178"/>
      <c r="AK24" s="178"/>
    </row>
    <row r="25" spans="1:37" s="179" customFormat="1" ht="21.75" customHeight="1">
      <c r="A25" s="186"/>
      <c r="B25" s="185" t="s">
        <v>211</v>
      </c>
      <c r="C25" s="140">
        <f t="shared" si="1"/>
        <v>79079</v>
      </c>
      <c r="D25" s="140">
        <v>3789</v>
      </c>
      <c r="E25" s="140">
        <v>4340</v>
      </c>
      <c r="F25" s="140">
        <v>5584</v>
      </c>
      <c r="G25" s="140">
        <v>6320</v>
      </c>
      <c r="H25" s="140">
        <v>6204</v>
      </c>
      <c r="I25" s="140">
        <v>5736</v>
      </c>
      <c r="J25" s="140">
        <v>6707</v>
      </c>
      <c r="K25" s="140">
        <v>6440</v>
      </c>
      <c r="L25" s="140">
        <v>6074</v>
      </c>
      <c r="M25" s="140">
        <v>6378</v>
      </c>
      <c r="N25" s="140">
        <v>6081</v>
      </c>
      <c r="O25" s="140">
        <v>4953</v>
      </c>
      <c r="P25" s="140">
        <v>3665</v>
      </c>
      <c r="Q25" s="140">
        <v>1957</v>
      </c>
      <c r="R25" s="140">
        <v>1676</v>
      </c>
      <c r="S25" s="140">
        <v>1181</v>
      </c>
      <c r="T25" s="140">
        <v>1078</v>
      </c>
      <c r="U25" s="140">
        <v>697</v>
      </c>
      <c r="V25" s="140">
        <v>188</v>
      </c>
      <c r="W25" s="140">
        <v>30</v>
      </c>
      <c r="X25" s="140">
        <v>1</v>
      </c>
      <c r="Y25" s="178"/>
      <c r="Z25" s="178"/>
      <c r="AA25" s="178"/>
      <c r="AB25" s="178"/>
      <c r="AC25" s="178"/>
      <c r="AD25" s="178"/>
      <c r="AE25" s="178"/>
      <c r="AF25" s="178"/>
      <c r="AG25" s="178"/>
      <c r="AH25" s="178"/>
      <c r="AI25" s="178"/>
      <c r="AJ25" s="178"/>
      <c r="AK25" s="178"/>
    </row>
    <row r="26" spans="1:37" s="179" customFormat="1" ht="19.5" customHeight="1">
      <c r="A26" s="186"/>
      <c r="B26" s="185" t="s">
        <v>212</v>
      </c>
      <c r="C26" s="140">
        <f t="shared" si="1"/>
        <v>76675</v>
      </c>
      <c r="D26" s="140">
        <v>3409</v>
      </c>
      <c r="E26" s="140">
        <v>3902</v>
      </c>
      <c r="F26" s="140">
        <v>4917</v>
      </c>
      <c r="G26" s="140">
        <v>5897</v>
      </c>
      <c r="H26" s="140">
        <v>5557</v>
      </c>
      <c r="I26" s="140">
        <v>5429</v>
      </c>
      <c r="J26" s="140">
        <v>6822</v>
      </c>
      <c r="K26" s="140">
        <v>6539</v>
      </c>
      <c r="L26" s="140">
        <v>6336</v>
      </c>
      <c r="M26" s="140">
        <v>6309</v>
      </c>
      <c r="N26" s="140">
        <v>6118</v>
      </c>
      <c r="O26" s="140">
        <v>4837</v>
      </c>
      <c r="P26" s="140">
        <v>3600</v>
      </c>
      <c r="Q26" s="140">
        <v>1938</v>
      </c>
      <c r="R26" s="140">
        <v>1903</v>
      </c>
      <c r="S26" s="140">
        <v>1405</v>
      </c>
      <c r="T26" s="140">
        <v>967</v>
      </c>
      <c r="U26" s="140">
        <v>520</v>
      </c>
      <c r="V26" s="140">
        <v>220</v>
      </c>
      <c r="W26" s="140">
        <v>42</v>
      </c>
      <c r="X26" s="140">
        <v>8</v>
      </c>
      <c r="Y26" s="178"/>
      <c r="Z26" s="178"/>
      <c r="AA26" s="178"/>
      <c r="AB26" s="178"/>
      <c r="AC26" s="178"/>
      <c r="AD26" s="178"/>
      <c r="AE26" s="178"/>
      <c r="AF26" s="178"/>
      <c r="AG26" s="178"/>
      <c r="AH26" s="178"/>
      <c r="AI26" s="178"/>
      <c r="AJ26" s="178"/>
      <c r="AK26" s="178"/>
    </row>
    <row r="27" spans="1:37" s="179" customFormat="1" ht="24" customHeight="1">
      <c r="A27" s="186" t="s">
        <v>148</v>
      </c>
      <c r="B27" s="185" t="s">
        <v>210</v>
      </c>
      <c r="C27" s="188">
        <f t="shared" si="1"/>
        <v>157200</v>
      </c>
      <c r="D27" s="188">
        <f>SUM(D28:D29)</f>
        <v>7187</v>
      </c>
      <c r="E27" s="188">
        <f aca="true" t="shared" si="7" ref="E27:X27">SUM(E28:E29)</f>
        <v>8044</v>
      </c>
      <c r="F27" s="188">
        <f t="shared" si="7"/>
        <v>10119</v>
      </c>
      <c r="G27" s="188">
        <f t="shared" si="7"/>
        <v>11996</v>
      </c>
      <c r="H27" s="188">
        <f t="shared" si="7"/>
        <v>12033</v>
      </c>
      <c r="I27" s="188">
        <f t="shared" si="7"/>
        <v>10935</v>
      </c>
      <c r="J27" s="188">
        <f t="shared" si="7"/>
        <v>13410</v>
      </c>
      <c r="K27" s="188">
        <f t="shared" si="7"/>
        <v>13446</v>
      </c>
      <c r="L27" s="188">
        <f t="shared" si="7"/>
        <v>12314</v>
      </c>
      <c r="M27" s="188">
        <f t="shared" si="7"/>
        <v>12558</v>
      </c>
      <c r="N27" s="188">
        <f t="shared" si="7"/>
        <v>12540</v>
      </c>
      <c r="O27" s="188">
        <f t="shared" si="7"/>
        <v>10285</v>
      </c>
      <c r="P27" s="188">
        <f t="shared" si="7"/>
        <v>7863</v>
      </c>
      <c r="Q27" s="188">
        <f t="shared" si="7"/>
        <v>4349</v>
      </c>
      <c r="R27" s="188">
        <f t="shared" si="7"/>
        <v>3560</v>
      </c>
      <c r="S27" s="188">
        <f t="shared" si="7"/>
        <v>2697</v>
      </c>
      <c r="T27" s="188">
        <f t="shared" si="7"/>
        <v>2030</v>
      </c>
      <c r="U27" s="188">
        <f t="shared" si="7"/>
        <v>1292</v>
      </c>
      <c r="V27" s="188">
        <f t="shared" si="7"/>
        <v>445</v>
      </c>
      <c r="W27" s="188">
        <f t="shared" si="7"/>
        <v>89</v>
      </c>
      <c r="X27" s="188">
        <f t="shared" si="7"/>
        <v>8</v>
      </c>
      <c r="Y27" s="178"/>
      <c r="Z27" s="178"/>
      <c r="AA27" s="178"/>
      <c r="AB27" s="178"/>
      <c r="AC27" s="178"/>
      <c r="AD27" s="178"/>
      <c r="AE27" s="178"/>
      <c r="AF27" s="178"/>
      <c r="AG27" s="178"/>
      <c r="AH27" s="178"/>
      <c r="AI27" s="178"/>
      <c r="AJ27" s="178"/>
      <c r="AK27" s="178"/>
    </row>
    <row r="28" spans="1:37" s="179" customFormat="1" ht="21.75" customHeight="1">
      <c r="A28" s="186"/>
      <c r="B28" s="185" t="s">
        <v>211</v>
      </c>
      <c r="C28" s="188">
        <f t="shared" si="1"/>
        <v>79758</v>
      </c>
      <c r="D28" s="188">
        <v>3775</v>
      </c>
      <c r="E28" s="188">
        <v>4253</v>
      </c>
      <c r="F28" s="188">
        <v>5397</v>
      </c>
      <c r="G28" s="188">
        <v>6173</v>
      </c>
      <c r="H28" s="188">
        <v>6335</v>
      </c>
      <c r="I28" s="188">
        <v>5712</v>
      </c>
      <c r="J28" s="188">
        <v>6622</v>
      </c>
      <c r="K28" s="188">
        <v>6763</v>
      </c>
      <c r="L28" s="188">
        <v>6052</v>
      </c>
      <c r="M28" s="188">
        <v>6181</v>
      </c>
      <c r="N28" s="188">
        <v>6299</v>
      </c>
      <c r="O28" s="188">
        <v>5200</v>
      </c>
      <c r="P28" s="188">
        <v>3924</v>
      </c>
      <c r="Q28" s="188">
        <v>2171</v>
      </c>
      <c r="R28" s="188">
        <v>1690</v>
      </c>
      <c r="S28" s="188">
        <v>1193</v>
      </c>
      <c r="T28" s="188">
        <v>1056</v>
      </c>
      <c r="U28" s="188">
        <v>721</v>
      </c>
      <c r="V28" s="188">
        <v>202</v>
      </c>
      <c r="W28" s="188">
        <v>38</v>
      </c>
      <c r="X28" s="188">
        <v>1</v>
      </c>
      <c r="Y28" s="178"/>
      <c r="Z28" s="178"/>
      <c r="AA28" s="178"/>
      <c r="AB28" s="178"/>
      <c r="AC28" s="178"/>
      <c r="AD28" s="178"/>
      <c r="AE28" s="178"/>
      <c r="AF28" s="178"/>
      <c r="AG28" s="178"/>
      <c r="AH28" s="178"/>
      <c r="AI28" s="178"/>
      <c r="AJ28" s="178"/>
      <c r="AK28" s="178"/>
    </row>
    <row r="29" spans="1:37" s="179" customFormat="1" ht="19.5" customHeight="1">
      <c r="A29" s="186"/>
      <c r="B29" s="185" t="s">
        <v>212</v>
      </c>
      <c r="C29" s="188">
        <f t="shared" si="1"/>
        <v>77442</v>
      </c>
      <c r="D29" s="188">
        <v>3412</v>
      </c>
      <c r="E29" s="188">
        <v>3791</v>
      </c>
      <c r="F29" s="188">
        <v>4722</v>
      </c>
      <c r="G29" s="188">
        <v>5823</v>
      </c>
      <c r="H29" s="188">
        <v>5698</v>
      </c>
      <c r="I29" s="188">
        <v>5223</v>
      </c>
      <c r="J29" s="188">
        <v>6788</v>
      </c>
      <c r="K29" s="188">
        <v>6683</v>
      </c>
      <c r="L29" s="188">
        <v>6262</v>
      </c>
      <c r="M29" s="188">
        <v>6377</v>
      </c>
      <c r="N29" s="188">
        <v>6241</v>
      </c>
      <c r="O29" s="188">
        <v>5085</v>
      </c>
      <c r="P29" s="188">
        <v>3939</v>
      </c>
      <c r="Q29" s="188">
        <v>2178</v>
      </c>
      <c r="R29" s="188">
        <v>1870</v>
      </c>
      <c r="S29" s="188">
        <v>1504</v>
      </c>
      <c r="T29" s="188">
        <v>974</v>
      </c>
      <c r="U29" s="188">
        <v>571</v>
      </c>
      <c r="V29" s="188">
        <v>243</v>
      </c>
      <c r="W29" s="188">
        <v>51</v>
      </c>
      <c r="X29" s="188">
        <v>7</v>
      </c>
      <c r="Y29" s="178"/>
      <c r="Z29" s="178"/>
      <c r="AA29" s="178"/>
      <c r="AB29" s="178"/>
      <c r="AC29" s="178"/>
      <c r="AD29" s="178"/>
      <c r="AE29" s="178"/>
      <c r="AF29" s="178"/>
      <c r="AG29" s="178"/>
      <c r="AH29" s="178"/>
      <c r="AI29" s="178"/>
      <c r="AJ29" s="178"/>
      <c r="AK29" s="178"/>
    </row>
    <row r="30" spans="1:37" s="179" customFormat="1" ht="24" customHeight="1">
      <c r="A30" s="186" t="s">
        <v>149</v>
      </c>
      <c r="B30" s="185" t="s">
        <v>210</v>
      </c>
      <c r="C30" s="189">
        <v>161098</v>
      </c>
      <c r="D30" s="189">
        <v>8207</v>
      </c>
      <c r="E30" s="189">
        <v>7705</v>
      </c>
      <c r="F30" s="189">
        <v>9408</v>
      </c>
      <c r="G30" s="189">
        <v>11890</v>
      </c>
      <c r="H30" s="189">
        <v>12303</v>
      </c>
      <c r="I30" s="189">
        <v>11549</v>
      </c>
      <c r="J30" s="189">
        <v>13547</v>
      </c>
      <c r="K30" s="189">
        <v>14245</v>
      </c>
      <c r="L30" s="189">
        <v>12260</v>
      </c>
      <c r="M30" s="189">
        <v>12615</v>
      </c>
      <c r="N30" s="189">
        <v>12879</v>
      </c>
      <c r="O30" s="189">
        <v>10730</v>
      </c>
      <c r="P30" s="189">
        <v>8502</v>
      </c>
      <c r="Q30" s="189">
        <v>4970</v>
      </c>
      <c r="R30" s="189">
        <v>3505</v>
      </c>
      <c r="S30" s="189">
        <v>2865</v>
      </c>
      <c r="T30" s="189">
        <v>1989</v>
      </c>
      <c r="U30" s="189">
        <v>1348</v>
      </c>
      <c r="V30" s="189">
        <v>466</v>
      </c>
      <c r="W30" s="189">
        <v>107</v>
      </c>
      <c r="X30" s="189">
        <v>8</v>
      </c>
      <c r="Y30" s="178"/>
      <c r="Z30" s="178"/>
      <c r="AA30" s="178"/>
      <c r="AB30" s="178"/>
      <c r="AC30" s="178"/>
      <c r="AD30" s="178"/>
      <c r="AE30" s="178"/>
      <c r="AF30" s="178"/>
      <c r="AG30" s="178"/>
      <c r="AH30" s="178"/>
      <c r="AI30" s="178"/>
      <c r="AJ30" s="178"/>
      <c r="AK30" s="178"/>
    </row>
    <row r="31" spans="1:37" s="179" customFormat="1" ht="21.75" customHeight="1">
      <c r="A31" s="186"/>
      <c r="B31" s="185" t="s">
        <v>211</v>
      </c>
      <c r="C31" s="189">
        <v>81505</v>
      </c>
      <c r="D31" s="189">
        <v>4281</v>
      </c>
      <c r="E31" s="189">
        <v>4101</v>
      </c>
      <c r="F31" s="189">
        <v>5023</v>
      </c>
      <c r="G31" s="189">
        <v>6202</v>
      </c>
      <c r="H31" s="189">
        <v>6360</v>
      </c>
      <c r="I31" s="189">
        <v>6005</v>
      </c>
      <c r="J31" s="189">
        <v>6702</v>
      </c>
      <c r="K31" s="189">
        <v>7080</v>
      </c>
      <c r="L31" s="189">
        <v>6046</v>
      </c>
      <c r="M31" s="189">
        <v>6129</v>
      </c>
      <c r="N31" s="189">
        <v>6515</v>
      </c>
      <c r="O31" s="189">
        <v>5370</v>
      </c>
      <c r="P31" s="189">
        <v>4244</v>
      </c>
      <c r="Q31" s="189">
        <v>2491</v>
      </c>
      <c r="R31" s="189">
        <v>1682</v>
      </c>
      <c r="S31" s="189">
        <v>1277</v>
      </c>
      <c r="T31" s="189">
        <v>977</v>
      </c>
      <c r="U31" s="189">
        <v>734</v>
      </c>
      <c r="V31" s="189">
        <v>233</v>
      </c>
      <c r="W31" s="189">
        <v>51</v>
      </c>
      <c r="X31" s="189">
        <v>2</v>
      </c>
      <c r="Y31" s="178"/>
      <c r="Z31" s="178"/>
      <c r="AA31" s="178"/>
      <c r="AB31" s="178"/>
      <c r="AC31" s="178"/>
      <c r="AD31" s="178"/>
      <c r="AE31" s="178"/>
      <c r="AF31" s="178"/>
      <c r="AG31" s="178"/>
      <c r="AH31" s="178"/>
      <c r="AI31" s="178"/>
      <c r="AJ31" s="178"/>
      <c r="AK31" s="178"/>
    </row>
    <row r="32" spans="1:37" s="179" customFormat="1" ht="19.5" customHeight="1">
      <c r="A32" s="186"/>
      <c r="B32" s="190" t="s">
        <v>212</v>
      </c>
      <c r="C32" s="188">
        <v>79593</v>
      </c>
      <c r="D32" s="188">
        <v>3926</v>
      </c>
      <c r="E32" s="188">
        <v>3604</v>
      </c>
      <c r="F32" s="188">
        <v>4385</v>
      </c>
      <c r="G32" s="188">
        <v>5688</v>
      </c>
      <c r="H32" s="188">
        <v>5943</v>
      </c>
      <c r="I32" s="188">
        <v>5544</v>
      </c>
      <c r="J32" s="188">
        <v>6845</v>
      </c>
      <c r="K32" s="188">
        <v>7165</v>
      </c>
      <c r="L32" s="188">
        <v>6214</v>
      </c>
      <c r="M32" s="188">
        <v>6486</v>
      </c>
      <c r="N32" s="188">
        <v>6364</v>
      </c>
      <c r="O32" s="188">
        <v>5360</v>
      </c>
      <c r="P32" s="188">
        <v>4258</v>
      </c>
      <c r="Q32" s="188">
        <v>2479</v>
      </c>
      <c r="R32" s="188">
        <v>1823</v>
      </c>
      <c r="S32" s="188">
        <v>1588</v>
      </c>
      <c r="T32" s="188">
        <v>1012</v>
      </c>
      <c r="U32" s="188">
        <v>614</v>
      </c>
      <c r="V32" s="188">
        <v>233</v>
      </c>
      <c r="W32" s="188">
        <v>56</v>
      </c>
      <c r="X32" s="188">
        <v>6</v>
      </c>
      <c r="Y32" s="178"/>
      <c r="Z32" s="178"/>
      <c r="AA32" s="178"/>
      <c r="AB32" s="178"/>
      <c r="AC32" s="178"/>
      <c r="AD32" s="178"/>
      <c r="AE32" s="178"/>
      <c r="AF32" s="178"/>
      <c r="AG32" s="178"/>
      <c r="AH32" s="178"/>
      <c r="AI32" s="178"/>
      <c r="AJ32" s="178"/>
      <c r="AK32" s="178"/>
    </row>
    <row r="33" spans="1:37" s="179" customFormat="1" ht="19.5" customHeight="1">
      <c r="A33" s="186" t="s">
        <v>150</v>
      </c>
      <c r="B33" s="190" t="s">
        <v>210</v>
      </c>
      <c r="C33" s="188">
        <v>163959</v>
      </c>
      <c r="D33" s="188">
        <v>8674</v>
      </c>
      <c r="E33" s="188">
        <v>7691</v>
      </c>
      <c r="F33" s="188">
        <v>8973</v>
      </c>
      <c r="G33" s="188">
        <v>11432</v>
      </c>
      <c r="H33" s="188">
        <v>12562</v>
      </c>
      <c r="I33" s="188">
        <v>12144</v>
      </c>
      <c r="J33" s="188">
        <v>13126</v>
      </c>
      <c r="K33" s="188">
        <v>14649</v>
      </c>
      <c r="L33" s="188">
        <v>12734</v>
      </c>
      <c r="M33" s="188">
        <v>12496</v>
      </c>
      <c r="N33" s="188">
        <v>13070</v>
      </c>
      <c r="O33" s="188">
        <v>11074</v>
      </c>
      <c r="P33" s="188">
        <v>8943</v>
      </c>
      <c r="Q33" s="188">
        <v>5878</v>
      </c>
      <c r="R33" s="188">
        <v>3488</v>
      </c>
      <c r="S33" s="188">
        <v>3015</v>
      </c>
      <c r="T33" s="188">
        <v>2004</v>
      </c>
      <c r="U33" s="188">
        <v>1385</v>
      </c>
      <c r="V33" s="188">
        <v>495</v>
      </c>
      <c r="W33" s="188">
        <v>114</v>
      </c>
      <c r="X33" s="188">
        <v>12</v>
      </c>
      <c r="Y33" s="178"/>
      <c r="Z33" s="178"/>
      <c r="AA33" s="178"/>
      <c r="AB33" s="178"/>
      <c r="AC33" s="178"/>
      <c r="AD33" s="178"/>
      <c r="AE33" s="178"/>
      <c r="AF33" s="178"/>
      <c r="AG33" s="178"/>
      <c r="AH33" s="178"/>
      <c r="AI33" s="178"/>
      <c r="AJ33" s="178"/>
      <c r="AK33" s="178"/>
    </row>
    <row r="34" spans="1:37" s="179" customFormat="1" ht="19.5" customHeight="1">
      <c r="A34" s="186"/>
      <c r="B34" s="185" t="s">
        <v>211</v>
      </c>
      <c r="C34" s="188">
        <v>82792</v>
      </c>
      <c r="D34" s="188">
        <v>4512</v>
      </c>
      <c r="E34" s="188">
        <v>4096</v>
      </c>
      <c r="F34" s="188">
        <v>4756</v>
      </c>
      <c r="G34" s="188">
        <v>5993</v>
      </c>
      <c r="H34" s="188">
        <v>6466</v>
      </c>
      <c r="I34" s="188">
        <v>6325</v>
      </c>
      <c r="J34" s="188">
        <v>6528</v>
      </c>
      <c r="K34" s="188">
        <v>7226</v>
      </c>
      <c r="L34" s="188">
        <v>6324</v>
      </c>
      <c r="M34" s="188">
        <v>6087</v>
      </c>
      <c r="N34" s="188">
        <v>6565</v>
      </c>
      <c r="O34" s="188">
        <v>5535</v>
      </c>
      <c r="P34" s="188">
        <v>4424</v>
      </c>
      <c r="Q34" s="188">
        <v>2926</v>
      </c>
      <c r="R34" s="188">
        <v>1722</v>
      </c>
      <c r="S34" s="188">
        <v>1343</v>
      </c>
      <c r="T34" s="188">
        <v>925</v>
      </c>
      <c r="U34" s="188">
        <v>718</v>
      </c>
      <c r="V34" s="188">
        <v>264</v>
      </c>
      <c r="W34" s="188">
        <v>52</v>
      </c>
      <c r="X34" s="188">
        <v>5</v>
      </c>
      <c r="Y34" s="178"/>
      <c r="Z34" s="178"/>
      <c r="AA34" s="178"/>
      <c r="AB34" s="178"/>
      <c r="AC34" s="178"/>
      <c r="AD34" s="178"/>
      <c r="AE34" s="178"/>
      <c r="AF34" s="178"/>
      <c r="AG34" s="178"/>
      <c r="AH34" s="178"/>
      <c r="AI34" s="178"/>
      <c r="AJ34" s="178"/>
      <c r="AK34" s="178"/>
    </row>
    <row r="35" spans="1:37" s="179" customFormat="1" ht="19.5" customHeight="1" thickBot="1">
      <c r="A35" s="191"/>
      <c r="B35" s="192" t="s">
        <v>212</v>
      </c>
      <c r="C35" s="193">
        <v>81167</v>
      </c>
      <c r="D35" s="193">
        <v>4162</v>
      </c>
      <c r="E35" s="193">
        <v>3595</v>
      </c>
      <c r="F35" s="193">
        <v>4217</v>
      </c>
      <c r="G35" s="193">
        <v>5439</v>
      </c>
      <c r="H35" s="193">
        <v>6096</v>
      </c>
      <c r="I35" s="193">
        <v>5819</v>
      </c>
      <c r="J35" s="193">
        <v>6598</v>
      </c>
      <c r="K35" s="193">
        <v>7423</v>
      </c>
      <c r="L35" s="193">
        <v>6410</v>
      </c>
      <c r="M35" s="193">
        <v>6409</v>
      </c>
      <c r="N35" s="193">
        <v>6505</v>
      </c>
      <c r="O35" s="193">
        <v>5539</v>
      </c>
      <c r="P35" s="193">
        <v>4519</v>
      </c>
      <c r="Q35" s="193">
        <v>2952</v>
      </c>
      <c r="R35" s="193">
        <v>1766</v>
      </c>
      <c r="S35" s="193">
        <v>1672</v>
      </c>
      <c r="T35" s="193">
        <v>1079</v>
      </c>
      <c r="U35" s="193">
        <v>667</v>
      </c>
      <c r="V35" s="193">
        <v>231</v>
      </c>
      <c r="W35" s="193">
        <v>62</v>
      </c>
      <c r="X35" s="193">
        <v>7</v>
      </c>
      <c r="Y35" s="178"/>
      <c r="Z35" s="178"/>
      <c r="AA35" s="178"/>
      <c r="AB35" s="178"/>
      <c r="AC35" s="178"/>
      <c r="AD35" s="178"/>
      <c r="AE35" s="178"/>
      <c r="AF35" s="178"/>
      <c r="AG35" s="178"/>
      <c r="AH35" s="178"/>
      <c r="AI35" s="178"/>
      <c r="AJ35" s="178"/>
      <c r="AK35" s="178"/>
    </row>
    <row r="36" spans="1:24" s="167" customFormat="1" ht="16.5">
      <c r="A36" s="159" t="s">
        <v>152</v>
      </c>
      <c r="D36" s="5"/>
      <c r="E36" s="5"/>
      <c r="F36" s="5"/>
      <c r="G36" s="5"/>
      <c r="H36" s="5"/>
      <c r="I36" s="5"/>
      <c r="J36" s="5"/>
      <c r="K36" s="5"/>
      <c r="L36" s="5"/>
      <c r="M36" s="56" t="s">
        <v>153</v>
      </c>
      <c r="N36" s="194"/>
      <c r="O36" s="194"/>
      <c r="P36" s="195"/>
      <c r="Q36" s="195"/>
      <c r="R36" s="195"/>
      <c r="S36" s="195"/>
      <c r="T36" s="195"/>
      <c r="U36" s="195"/>
      <c r="V36" s="195"/>
      <c r="W36" s="195"/>
      <c r="X36" s="195"/>
    </row>
    <row r="37" spans="1:24" s="167" customFormat="1" ht="16.5">
      <c r="A37" s="159"/>
      <c r="D37" s="5"/>
      <c r="E37" s="5"/>
      <c r="F37" s="5"/>
      <c r="G37" s="5"/>
      <c r="H37" s="5"/>
      <c r="I37" s="5"/>
      <c r="J37" s="5"/>
      <c r="K37" s="5"/>
      <c r="L37" s="5"/>
      <c r="M37" s="56"/>
      <c r="N37" s="194"/>
      <c r="O37" s="194"/>
      <c r="P37" s="195"/>
      <c r="Q37" s="195"/>
      <c r="R37" s="195"/>
      <c r="S37" s="195"/>
      <c r="T37" s="195"/>
      <c r="U37" s="195"/>
      <c r="V37" s="195"/>
      <c r="W37" s="195"/>
      <c r="X37" s="195"/>
    </row>
    <row r="38" spans="1:26" s="197" customFormat="1" ht="15.75">
      <c r="A38" s="196" t="s">
        <v>218</v>
      </c>
      <c r="B38" s="194"/>
      <c r="C38" s="194"/>
      <c r="D38" s="195"/>
      <c r="E38" s="195"/>
      <c r="F38" s="195"/>
      <c r="G38" s="195"/>
      <c r="H38" s="195"/>
      <c r="I38" s="195"/>
      <c r="J38" s="195"/>
      <c r="K38" s="195"/>
      <c r="L38" s="195"/>
      <c r="M38" s="196" t="s">
        <v>219</v>
      </c>
      <c r="N38" s="194"/>
      <c r="O38" s="194"/>
      <c r="P38" s="195"/>
      <c r="Q38" s="195"/>
      <c r="R38" s="195"/>
      <c r="S38" s="195"/>
      <c r="T38" s="195"/>
      <c r="U38" s="195"/>
      <c r="V38" s="195"/>
      <c r="W38" s="195"/>
      <c r="X38" s="195"/>
      <c r="Y38" s="167"/>
      <c r="Z38" s="167"/>
    </row>
    <row r="39" spans="1:37" s="180" customFormat="1" ht="12.75">
      <c r="A39" s="179"/>
      <c r="B39" s="179"/>
      <c r="C39" s="178"/>
      <c r="D39" s="198"/>
      <c r="E39" s="198"/>
      <c r="F39" s="198"/>
      <c r="G39" s="198"/>
      <c r="H39" s="198"/>
      <c r="I39" s="198"/>
      <c r="J39" s="198"/>
      <c r="K39" s="198"/>
      <c r="L39" s="198"/>
      <c r="M39" s="198"/>
      <c r="N39" s="198"/>
      <c r="O39" s="198"/>
      <c r="P39" s="198"/>
      <c r="Q39" s="198"/>
      <c r="R39" s="198"/>
      <c r="S39" s="198"/>
      <c r="T39" s="198"/>
      <c r="U39" s="198"/>
      <c r="V39" s="198"/>
      <c r="W39" s="198"/>
      <c r="X39" s="198"/>
      <c r="Y39" s="178"/>
      <c r="Z39" s="178"/>
      <c r="AA39" s="183"/>
      <c r="AB39" s="183"/>
      <c r="AC39" s="183"/>
      <c r="AD39" s="183"/>
      <c r="AE39" s="183"/>
      <c r="AF39" s="183"/>
      <c r="AG39" s="183"/>
      <c r="AH39" s="183"/>
      <c r="AI39" s="183"/>
      <c r="AJ39" s="183"/>
      <c r="AK39" s="183"/>
    </row>
    <row r="40" spans="1:37" s="180" customFormat="1" ht="12.75">
      <c r="A40" s="179"/>
      <c r="B40" s="179"/>
      <c r="C40" s="178"/>
      <c r="D40" s="178"/>
      <c r="E40" s="178"/>
      <c r="F40" s="178"/>
      <c r="G40" s="178"/>
      <c r="H40" s="178"/>
      <c r="I40" s="178"/>
      <c r="J40" s="178"/>
      <c r="K40" s="178"/>
      <c r="L40" s="178"/>
      <c r="M40" s="178"/>
      <c r="N40" s="178"/>
      <c r="O40" s="178"/>
      <c r="P40" s="178"/>
      <c r="Q40" s="178"/>
      <c r="R40" s="178"/>
      <c r="S40" s="178"/>
      <c r="T40" s="178"/>
      <c r="U40" s="178"/>
      <c r="V40" s="178"/>
      <c r="W40" s="178"/>
      <c r="X40" s="178"/>
      <c r="Y40" s="178"/>
      <c r="Z40" s="178"/>
      <c r="AA40" s="183"/>
      <c r="AB40" s="183"/>
      <c r="AC40" s="183"/>
      <c r="AD40" s="183"/>
      <c r="AE40" s="183"/>
      <c r="AF40" s="183"/>
      <c r="AG40" s="183"/>
      <c r="AH40" s="183"/>
      <c r="AI40" s="183"/>
      <c r="AJ40" s="183"/>
      <c r="AK40" s="183"/>
    </row>
    <row r="41" spans="3:37" s="180" customFormat="1" ht="12.75">
      <c r="C41" s="183"/>
      <c r="D41" s="183"/>
      <c r="E41" s="183"/>
      <c r="F41" s="183"/>
      <c r="G41" s="183"/>
      <c r="H41" s="183"/>
      <c r="I41" s="183"/>
      <c r="J41" s="183"/>
      <c r="K41" s="183"/>
      <c r="L41" s="183"/>
      <c r="M41" s="183"/>
      <c r="N41" s="183"/>
      <c r="O41" s="183"/>
      <c r="P41" s="183"/>
      <c r="Q41" s="183"/>
      <c r="R41" s="183"/>
      <c r="S41" s="183"/>
      <c r="T41" s="183"/>
      <c r="U41" s="183"/>
      <c r="V41" s="183"/>
      <c r="W41" s="183"/>
      <c r="X41" s="183"/>
      <c r="Y41" s="178"/>
      <c r="Z41" s="178"/>
      <c r="AA41" s="183"/>
      <c r="AB41" s="183"/>
      <c r="AC41" s="183"/>
      <c r="AD41" s="183"/>
      <c r="AE41" s="183"/>
      <c r="AF41" s="183"/>
      <c r="AG41" s="183"/>
      <c r="AH41" s="183"/>
      <c r="AI41" s="183"/>
      <c r="AJ41" s="183"/>
      <c r="AK41" s="183"/>
    </row>
    <row r="42" spans="3:37" s="180" customFormat="1" ht="12.75">
      <c r="C42" s="183"/>
      <c r="D42" s="183"/>
      <c r="E42" s="183"/>
      <c r="F42" s="183"/>
      <c r="G42" s="183"/>
      <c r="H42" s="183"/>
      <c r="I42" s="183"/>
      <c r="J42" s="183"/>
      <c r="K42" s="183"/>
      <c r="L42" s="183"/>
      <c r="M42" s="183"/>
      <c r="N42" s="183"/>
      <c r="O42" s="183"/>
      <c r="P42" s="183"/>
      <c r="Q42" s="183"/>
      <c r="R42" s="183"/>
      <c r="S42" s="183"/>
      <c r="T42" s="183"/>
      <c r="U42" s="183"/>
      <c r="V42" s="183"/>
      <c r="W42" s="183"/>
      <c r="X42" s="183"/>
      <c r="Y42" s="178"/>
      <c r="Z42" s="178"/>
      <c r="AA42" s="183"/>
      <c r="AB42" s="183"/>
      <c r="AC42" s="183"/>
      <c r="AD42" s="183"/>
      <c r="AE42" s="183"/>
      <c r="AF42" s="183"/>
      <c r="AG42" s="183"/>
      <c r="AH42" s="183"/>
      <c r="AI42" s="183"/>
      <c r="AJ42" s="183"/>
      <c r="AK42" s="183"/>
    </row>
    <row r="43" spans="3:37" s="180" customFormat="1" ht="12.75">
      <c r="C43" s="183"/>
      <c r="D43" s="183"/>
      <c r="E43" s="183"/>
      <c r="F43" s="183"/>
      <c r="G43" s="183"/>
      <c r="H43" s="183"/>
      <c r="I43" s="183"/>
      <c r="J43" s="183"/>
      <c r="K43" s="183"/>
      <c r="L43" s="183"/>
      <c r="M43" s="183"/>
      <c r="N43" s="183"/>
      <c r="O43" s="183"/>
      <c r="P43" s="183"/>
      <c r="Q43" s="183"/>
      <c r="R43" s="183"/>
      <c r="S43" s="183"/>
      <c r="T43" s="183"/>
      <c r="U43" s="183"/>
      <c r="V43" s="183"/>
      <c r="W43" s="183"/>
      <c r="X43" s="183"/>
      <c r="Y43" s="178"/>
      <c r="Z43" s="178"/>
      <c r="AA43" s="183"/>
      <c r="AB43" s="183"/>
      <c r="AC43" s="183"/>
      <c r="AD43" s="183"/>
      <c r="AE43" s="183"/>
      <c r="AF43" s="183"/>
      <c r="AG43" s="183"/>
      <c r="AH43" s="183"/>
      <c r="AI43" s="183"/>
      <c r="AJ43" s="183"/>
      <c r="AK43" s="183"/>
    </row>
    <row r="44" spans="3:37" s="180" customFormat="1" ht="12.75">
      <c r="C44" s="183"/>
      <c r="D44" s="183"/>
      <c r="E44" s="183"/>
      <c r="F44" s="183"/>
      <c r="G44" s="183"/>
      <c r="H44" s="183"/>
      <c r="I44" s="183"/>
      <c r="J44" s="183"/>
      <c r="K44" s="183"/>
      <c r="L44" s="183"/>
      <c r="M44" s="183"/>
      <c r="N44" s="183"/>
      <c r="O44" s="183"/>
      <c r="P44" s="183"/>
      <c r="Q44" s="183"/>
      <c r="R44" s="183"/>
      <c r="S44" s="183"/>
      <c r="T44" s="183"/>
      <c r="U44" s="183"/>
      <c r="V44" s="183"/>
      <c r="W44" s="183"/>
      <c r="X44" s="183"/>
      <c r="Y44" s="178"/>
      <c r="Z44" s="178"/>
      <c r="AA44" s="183"/>
      <c r="AB44" s="183"/>
      <c r="AC44" s="183"/>
      <c r="AD44" s="183"/>
      <c r="AE44" s="183"/>
      <c r="AF44" s="183"/>
      <c r="AG44" s="183"/>
      <c r="AH44" s="183"/>
      <c r="AI44" s="183"/>
      <c r="AJ44" s="183"/>
      <c r="AK44" s="183"/>
    </row>
    <row r="45" spans="3:37" s="180" customFormat="1" ht="12.75">
      <c r="C45" s="183"/>
      <c r="D45" s="183"/>
      <c r="E45" s="183"/>
      <c r="F45" s="183"/>
      <c r="G45" s="183"/>
      <c r="H45" s="183"/>
      <c r="I45" s="183"/>
      <c r="J45" s="183"/>
      <c r="K45" s="183"/>
      <c r="L45" s="183"/>
      <c r="M45" s="183"/>
      <c r="N45" s="183"/>
      <c r="O45" s="183"/>
      <c r="P45" s="183"/>
      <c r="Q45" s="183"/>
      <c r="R45" s="183"/>
      <c r="S45" s="183"/>
      <c r="T45" s="183"/>
      <c r="U45" s="183"/>
      <c r="V45" s="183"/>
      <c r="W45" s="183"/>
      <c r="X45" s="183"/>
      <c r="Y45" s="178"/>
      <c r="Z45" s="178"/>
      <c r="AA45" s="183"/>
      <c r="AB45" s="183"/>
      <c r="AC45" s="183"/>
      <c r="AD45" s="183"/>
      <c r="AE45" s="183"/>
      <c r="AF45" s="183"/>
      <c r="AG45" s="183"/>
      <c r="AH45" s="183"/>
      <c r="AI45" s="183"/>
      <c r="AJ45" s="183"/>
      <c r="AK45" s="183"/>
    </row>
    <row r="46" spans="1:26" ht="15.75">
      <c r="A46" s="180"/>
      <c r="B46" s="180"/>
      <c r="C46" s="183"/>
      <c r="D46" s="183"/>
      <c r="E46" s="183"/>
      <c r="F46" s="183"/>
      <c r="G46" s="183"/>
      <c r="H46" s="183"/>
      <c r="I46" s="183"/>
      <c r="J46" s="183"/>
      <c r="K46" s="183"/>
      <c r="L46" s="183"/>
      <c r="M46" s="183"/>
      <c r="N46" s="183"/>
      <c r="O46" s="183"/>
      <c r="P46" s="183"/>
      <c r="Q46" s="183"/>
      <c r="R46" s="183"/>
      <c r="S46" s="183"/>
      <c r="T46" s="183"/>
      <c r="U46" s="183"/>
      <c r="V46" s="183"/>
      <c r="W46" s="183"/>
      <c r="X46" s="183"/>
      <c r="Y46" s="199"/>
      <c r="Z46" s="199"/>
    </row>
    <row r="47" spans="1:26" ht="15.75">
      <c r="A47" s="180"/>
      <c r="B47" s="180"/>
      <c r="C47" s="183"/>
      <c r="D47" s="183"/>
      <c r="E47" s="183"/>
      <c r="F47" s="183"/>
      <c r="G47" s="183"/>
      <c r="H47" s="183"/>
      <c r="I47" s="183"/>
      <c r="J47" s="183"/>
      <c r="K47" s="183"/>
      <c r="L47" s="183"/>
      <c r="M47" s="183"/>
      <c r="N47" s="183"/>
      <c r="O47" s="183"/>
      <c r="P47" s="183"/>
      <c r="Q47" s="183"/>
      <c r="R47" s="183"/>
      <c r="S47" s="183"/>
      <c r="T47" s="183"/>
      <c r="U47" s="183"/>
      <c r="V47" s="183"/>
      <c r="W47" s="183"/>
      <c r="X47" s="183"/>
      <c r="Y47" s="199"/>
      <c r="Z47" s="199"/>
    </row>
    <row r="48" spans="1:26" ht="15.75">
      <c r="A48" s="180"/>
      <c r="B48" s="180"/>
      <c r="C48" s="183"/>
      <c r="D48" s="183"/>
      <c r="E48" s="183"/>
      <c r="F48" s="183"/>
      <c r="G48" s="183"/>
      <c r="H48" s="183"/>
      <c r="I48" s="183"/>
      <c r="J48" s="183"/>
      <c r="K48" s="183"/>
      <c r="L48" s="183"/>
      <c r="M48" s="183"/>
      <c r="N48" s="183"/>
      <c r="O48" s="183"/>
      <c r="P48" s="183"/>
      <c r="Q48" s="183"/>
      <c r="R48" s="183"/>
      <c r="S48" s="183"/>
      <c r="T48" s="183"/>
      <c r="U48" s="183"/>
      <c r="V48" s="183"/>
      <c r="W48" s="183"/>
      <c r="X48" s="183"/>
      <c r="Y48" s="199"/>
      <c r="Z48" s="199"/>
    </row>
    <row r="49" spans="25:26" ht="15.75">
      <c r="Y49" s="199"/>
      <c r="Z49" s="199"/>
    </row>
    <row r="50" spans="25:26" ht="15.75">
      <c r="Y50" s="199"/>
      <c r="Z50" s="199"/>
    </row>
    <row r="51" spans="25:26" ht="15.75">
      <c r="Y51" s="199"/>
      <c r="Z51" s="199"/>
    </row>
    <row r="52" spans="25:26" ht="15.75">
      <c r="Y52" s="199"/>
      <c r="Z52" s="199"/>
    </row>
    <row r="53" spans="25:26" ht="15.75">
      <c r="Y53" s="199"/>
      <c r="Z53" s="199"/>
    </row>
    <row r="54" spans="25:26" ht="15.75">
      <c r="Y54" s="199"/>
      <c r="Z54" s="199"/>
    </row>
    <row r="55" spans="25:26" ht="15.75">
      <c r="Y55" s="199"/>
      <c r="Z55" s="199"/>
    </row>
    <row r="56" spans="25:26" ht="15.75">
      <c r="Y56" s="199"/>
      <c r="Z56" s="199"/>
    </row>
    <row r="57" spans="25:26" ht="15.75">
      <c r="Y57" s="199"/>
      <c r="Z57" s="199"/>
    </row>
    <row r="58" spans="25:26" ht="15.75">
      <c r="Y58" s="199"/>
      <c r="Z58" s="199"/>
    </row>
    <row r="59" spans="25:26" ht="15.75">
      <c r="Y59" s="199"/>
      <c r="Z59" s="199"/>
    </row>
    <row r="60" spans="25:26" ht="15.75">
      <c r="Y60" s="199"/>
      <c r="Z60" s="199"/>
    </row>
    <row r="61" spans="25:26" ht="15.75">
      <c r="Y61" s="199"/>
      <c r="Z61" s="199"/>
    </row>
    <row r="62" spans="25:26" ht="15.75">
      <c r="Y62" s="199"/>
      <c r="Z62" s="199"/>
    </row>
    <row r="63" spans="25:26" ht="15.75">
      <c r="Y63" s="199"/>
      <c r="Z63" s="199"/>
    </row>
    <row r="64" spans="25:26" ht="15.75">
      <c r="Y64" s="199"/>
      <c r="Z64" s="199"/>
    </row>
    <row r="65" spans="25:26" ht="15.75">
      <c r="Y65" s="199"/>
      <c r="Z65" s="199"/>
    </row>
    <row r="66" spans="25:26" ht="15.75">
      <c r="Y66" s="199"/>
      <c r="Z66" s="199"/>
    </row>
    <row r="67" spans="25:26" ht="15.75">
      <c r="Y67" s="199"/>
      <c r="Z67" s="199"/>
    </row>
    <row r="68" spans="25:26" ht="15.75">
      <c r="Y68" s="199"/>
      <c r="Z68" s="199"/>
    </row>
    <row r="69" spans="25:26" ht="15.75">
      <c r="Y69" s="199"/>
      <c r="Z69" s="199"/>
    </row>
    <row r="70" spans="25:26" ht="15.75">
      <c r="Y70" s="199"/>
      <c r="Z70" s="199"/>
    </row>
    <row r="71" spans="25:26" ht="15.75">
      <c r="Y71" s="199"/>
      <c r="Z71" s="199"/>
    </row>
  </sheetData>
  <sheetProtection/>
  <mergeCells count="13">
    <mergeCell ref="A33:A35"/>
    <mergeCell ref="A15:A17"/>
    <mergeCell ref="A18:A20"/>
    <mergeCell ref="A21:A23"/>
    <mergeCell ref="A24:A26"/>
    <mergeCell ref="A27:A29"/>
    <mergeCell ref="A30:A32"/>
    <mergeCell ref="A2:L2"/>
    <mergeCell ref="M2:X2"/>
    <mergeCell ref="A4:A5"/>
    <mergeCell ref="A6:A8"/>
    <mergeCell ref="A9:A11"/>
    <mergeCell ref="A12:A14"/>
  </mergeCells>
  <printOptions/>
  <pageMargins left="0.57" right="0.31" top="1" bottom="0.16" header="0.5" footer="0.16"/>
  <pageSetup horizontalDpi="600" verticalDpi="600" orientation="portrait" paperSize="9" scale="95" r:id="rId1"/>
  <colBreaks count="1" manualBreakCount="1">
    <brk id="12" max="3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U42"/>
  <sheetViews>
    <sheetView zoomScale="70" zoomScaleNormal="70" zoomScalePageLayoutView="0" workbookViewId="0" topLeftCell="A22">
      <selection activeCell="B27" sqref="B27"/>
    </sheetView>
  </sheetViews>
  <sheetFormatPr defaultColWidth="10.625" defaultRowHeight="21.75" customHeight="1"/>
  <cols>
    <col min="1" max="2" width="10.00390625" style="205" customWidth="1"/>
    <col min="3" max="3" width="7.625" style="295" customWidth="1"/>
    <col min="4" max="4" width="7.75390625" style="295" customWidth="1"/>
    <col min="5" max="6" width="6.25390625" style="295" customWidth="1"/>
    <col min="7" max="14" width="6.875" style="295" customWidth="1"/>
    <col min="15" max="15" width="6.875" style="205" customWidth="1"/>
    <col min="16" max="25" width="6.875" style="295" customWidth="1"/>
    <col min="26" max="27" width="6.875" style="214" customWidth="1"/>
    <col min="28" max="16384" width="10.625" style="214" customWidth="1"/>
  </cols>
  <sheetData>
    <row r="1" spans="1:27" s="205" customFormat="1" ht="14.25" customHeight="1">
      <c r="A1" s="202" t="s">
        <v>220</v>
      </c>
      <c r="B1" s="203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P1" s="204"/>
      <c r="Q1" s="204"/>
      <c r="R1" s="204"/>
      <c r="S1" s="204"/>
      <c r="T1" s="204"/>
      <c r="U1" s="204"/>
      <c r="V1" s="204"/>
      <c r="W1" s="204"/>
      <c r="X1" s="204"/>
      <c r="Y1" s="204"/>
      <c r="Z1" s="203"/>
      <c r="AA1" s="206" t="s">
        <v>43</v>
      </c>
    </row>
    <row r="2" spans="1:27" s="208" customFormat="1" ht="21">
      <c r="A2" s="207" t="s">
        <v>221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 t="s">
        <v>222</v>
      </c>
      <c r="P2" s="207"/>
      <c r="Q2" s="207"/>
      <c r="R2" s="207"/>
      <c r="S2" s="207"/>
      <c r="T2" s="207"/>
      <c r="U2" s="207"/>
      <c r="V2" s="207"/>
      <c r="W2" s="207"/>
      <c r="X2" s="207"/>
      <c r="Y2" s="207"/>
      <c r="Z2" s="207"/>
      <c r="AA2" s="207"/>
    </row>
    <row r="3" spans="1:27" ht="15" thickBot="1">
      <c r="A3" s="209"/>
      <c r="B3" s="210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2" t="s">
        <v>80</v>
      </c>
      <c r="O3" s="209"/>
      <c r="P3" s="211"/>
      <c r="Q3" s="211"/>
      <c r="R3" s="211"/>
      <c r="S3" s="211"/>
      <c r="T3" s="211"/>
      <c r="U3" s="211"/>
      <c r="V3" s="211"/>
      <c r="W3" s="211"/>
      <c r="X3" s="211"/>
      <c r="Y3" s="211"/>
      <c r="Z3" s="213"/>
      <c r="AA3" s="213" t="s">
        <v>46</v>
      </c>
    </row>
    <row r="4" spans="1:27" ht="19.5" customHeight="1">
      <c r="A4" s="215"/>
      <c r="B4" s="216"/>
      <c r="C4" s="217"/>
      <c r="D4" s="218" t="s">
        <v>223</v>
      </c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20"/>
      <c r="P4" s="221"/>
      <c r="Q4" s="222"/>
      <c r="R4" s="222"/>
      <c r="S4" s="222"/>
      <c r="T4" s="223" t="s">
        <v>224</v>
      </c>
      <c r="U4" s="223"/>
      <c r="V4" s="222"/>
      <c r="W4" s="224"/>
      <c r="X4" s="224"/>
      <c r="Y4" s="222"/>
      <c r="Z4" s="225"/>
      <c r="AA4" s="226" t="s">
        <v>225</v>
      </c>
    </row>
    <row r="5" spans="1:27" ht="21" customHeight="1">
      <c r="A5" s="227" t="s">
        <v>226</v>
      </c>
      <c r="B5" s="228" t="s">
        <v>227</v>
      </c>
      <c r="C5" s="229" t="s">
        <v>228</v>
      </c>
      <c r="D5" s="230" t="s">
        <v>229</v>
      </c>
      <c r="E5" s="231" t="s">
        <v>230</v>
      </c>
      <c r="F5" s="232"/>
      <c r="G5" s="233" t="s">
        <v>231</v>
      </c>
      <c r="H5" s="234"/>
      <c r="I5" s="235" t="s">
        <v>232</v>
      </c>
      <c r="J5" s="236"/>
      <c r="K5" s="237"/>
      <c r="L5" s="238" t="s">
        <v>233</v>
      </c>
      <c r="M5" s="239"/>
      <c r="N5" s="240" t="s">
        <v>234</v>
      </c>
      <c r="O5" s="241"/>
      <c r="P5" s="235" t="s">
        <v>235</v>
      </c>
      <c r="Q5" s="236"/>
      <c r="R5" s="235" t="s">
        <v>236</v>
      </c>
      <c r="S5" s="236"/>
      <c r="T5" s="235" t="s">
        <v>237</v>
      </c>
      <c r="U5" s="236"/>
      <c r="V5" s="235" t="s">
        <v>238</v>
      </c>
      <c r="W5" s="236"/>
      <c r="X5" s="235" t="s">
        <v>239</v>
      </c>
      <c r="Y5" s="236"/>
      <c r="Z5" s="242" t="s">
        <v>240</v>
      </c>
      <c r="AA5" s="243"/>
    </row>
    <row r="6" spans="1:27" ht="27" customHeight="1">
      <c r="A6" s="244"/>
      <c r="B6" s="245"/>
      <c r="C6" s="246"/>
      <c r="D6" s="246"/>
      <c r="E6" s="247"/>
      <c r="F6" s="248"/>
      <c r="G6" s="249"/>
      <c r="H6" s="250"/>
      <c r="I6" s="251"/>
      <c r="J6" s="252"/>
      <c r="K6" s="253" t="s">
        <v>241</v>
      </c>
      <c r="L6" s="254"/>
      <c r="M6" s="255" t="s">
        <v>242</v>
      </c>
      <c r="N6" s="224"/>
      <c r="O6" s="256" t="s">
        <v>243</v>
      </c>
      <c r="P6" s="251"/>
      <c r="Q6" s="252"/>
      <c r="R6" s="251"/>
      <c r="S6" s="252"/>
      <c r="T6" s="251"/>
      <c r="U6" s="252"/>
      <c r="V6" s="251"/>
      <c r="W6" s="252"/>
      <c r="X6" s="251"/>
      <c r="Y6" s="252"/>
      <c r="Z6" s="257"/>
      <c r="AA6" s="243"/>
    </row>
    <row r="7" spans="1:27" ht="26.25" customHeight="1">
      <c r="A7" s="244" t="s">
        <v>244</v>
      </c>
      <c r="B7" s="258"/>
      <c r="C7" s="259"/>
      <c r="D7" s="260"/>
      <c r="E7" s="261" t="s">
        <v>245</v>
      </c>
      <c r="F7" s="261" t="s">
        <v>246</v>
      </c>
      <c r="G7" s="262" t="s">
        <v>245</v>
      </c>
      <c r="H7" s="242" t="s">
        <v>246</v>
      </c>
      <c r="I7" s="242" t="s">
        <v>245</v>
      </c>
      <c r="J7" s="242" t="s">
        <v>246</v>
      </c>
      <c r="K7" s="242" t="s">
        <v>245</v>
      </c>
      <c r="L7" s="242" t="s">
        <v>246</v>
      </c>
      <c r="M7" s="253" t="s">
        <v>247</v>
      </c>
      <c r="N7" s="254"/>
      <c r="O7" s="263" t="s">
        <v>248</v>
      </c>
      <c r="P7" s="242" t="s">
        <v>245</v>
      </c>
      <c r="Q7" s="242" t="s">
        <v>246</v>
      </c>
      <c r="R7" s="242" t="s">
        <v>245</v>
      </c>
      <c r="S7" s="242" t="s">
        <v>246</v>
      </c>
      <c r="T7" s="242" t="s">
        <v>245</v>
      </c>
      <c r="U7" s="242" t="s">
        <v>246</v>
      </c>
      <c r="V7" s="242" t="s">
        <v>245</v>
      </c>
      <c r="W7" s="242" t="s">
        <v>246</v>
      </c>
      <c r="X7" s="242" t="s">
        <v>245</v>
      </c>
      <c r="Y7" s="242" t="s">
        <v>246</v>
      </c>
      <c r="Z7" s="257"/>
      <c r="AA7" s="243"/>
    </row>
    <row r="8" spans="1:27" ht="15.75" customHeight="1">
      <c r="A8" s="244"/>
      <c r="B8" s="258"/>
      <c r="C8" s="264"/>
      <c r="D8" s="260"/>
      <c r="E8" s="261"/>
      <c r="F8" s="261"/>
      <c r="G8" s="261"/>
      <c r="H8" s="257"/>
      <c r="I8" s="246"/>
      <c r="J8" s="246"/>
      <c r="K8" s="246"/>
      <c r="L8" s="246"/>
      <c r="M8" s="265" t="s">
        <v>245</v>
      </c>
      <c r="N8" s="265" t="s">
        <v>246</v>
      </c>
      <c r="O8" s="266" t="s">
        <v>246</v>
      </c>
      <c r="P8" s="246"/>
      <c r="Q8" s="246"/>
      <c r="R8" s="246"/>
      <c r="S8" s="246"/>
      <c r="T8" s="246"/>
      <c r="U8" s="246"/>
      <c r="V8" s="246"/>
      <c r="W8" s="246"/>
      <c r="X8" s="246"/>
      <c r="Y8" s="246"/>
      <c r="Z8" s="267" t="s">
        <v>249</v>
      </c>
      <c r="AA8" s="268"/>
    </row>
    <row r="9" spans="1:27" s="73" customFormat="1" ht="27" customHeight="1" thickBot="1">
      <c r="A9" s="269"/>
      <c r="B9" s="270" t="s">
        <v>250</v>
      </c>
      <c r="C9" s="271" t="s">
        <v>251</v>
      </c>
      <c r="D9" s="272" t="s">
        <v>137</v>
      </c>
      <c r="E9" s="273" t="s">
        <v>252</v>
      </c>
      <c r="F9" s="274" t="s">
        <v>253</v>
      </c>
      <c r="G9" s="274" t="s">
        <v>252</v>
      </c>
      <c r="H9" s="274" t="s">
        <v>253</v>
      </c>
      <c r="I9" s="274" t="s">
        <v>254</v>
      </c>
      <c r="J9" s="274" t="s">
        <v>253</v>
      </c>
      <c r="K9" s="274" t="s">
        <v>254</v>
      </c>
      <c r="L9" s="274" t="s">
        <v>253</v>
      </c>
      <c r="M9" s="273" t="s">
        <v>254</v>
      </c>
      <c r="N9" s="273" t="s">
        <v>253</v>
      </c>
      <c r="O9" s="274" t="s">
        <v>253</v>
      </c>
      <c r="P9" s="274" t="s">
        <v>254</v>
      </c>
      <c r="Q9" s="274" t="s">
        <v>253</v>
      </c>
      <c r="R9" s="274" t="s">
        <v>254</v>
      </c>
      <c r="S9" s="274" t="s">
        <v>253</v>
      </c>
      <c r="T9" s="274" t="s">
        <v>254</v>
      </c>
      <c r="U9" s="274" t="s">
        <v>253</v>
      </c>
      <c r="V9" s="274" t="s">
        <v>254</v>
      </c>
      <c r="W9" s="274" t="s">
        <v>253</v>
      </c>
      <c r="X9" s="274" t="s">
        <v>254</v>
      </c>
      <c r="Y9" s="274" t="s">
        <v>253</v>
      </c>
      <c r="Z9" s="275"/>
      <c r="AA9" s="276" t="s">
        <v>224</v>
      </c>
    </row>
    <row r="10" spans="1:27" s="73" customFormat="1" ht="18" customHeight="1">
      <c r="A10" s="277" t="s">
        <v>141</v>
      </c>
      <c r="B10" s="278" t="s">
        <v>255</v>
      </c>
      <c r="C10" s="140">
        <v>112837</v>
      </c>
      <c r="D10" s="140">
        <v>110638</v>
      </c>
      <c r="E10" s="140"/>
      <c r="F10" s="140"/>
      <c r="G10" s="140">
        <v>2350</v>
      </c>
      <c r="H10" s="140">
        <v>922</v>
      </c>
      <c r="I10" s="140">
        <v>12612</v>
      </c>
      <c r="J10" s="140">
        <v>5819</v>
      </c>
      <c r="K10" s="140">
        <v>7616</v>
      </c>
      <c r="L10" s="140">
        <v>1322</v>
      </c>
      <c r="M10" s="140">
        <v>5600</v>
      </c>
      <c r="N10" s="140">
        <v>369</v>
      </c>
      <c r="O10" s="140">
        <v>334</v>
      </c>
      <c r="P10" s="140">
        <v>9133</v>
      </c>
      <c r="Q10" s="140">
        <v>4926</v>
      </c>
      <c r="R10" s="140">
        <v>25038</v>
      </c>
      <c r="S10" s="140">
        <v>5066</v>
      </c>
      <c r="T10" s="140">
        <v>13242</v>
      </c>
      <c r="U10" s="140">
        <v>1748</v>
      </c>
      <c r="V10" s="140">
        <v>125</v>
      </c>
      <c r="W10" s="140">
        <v>26</v>
      </c>
      <c r="X10" s="140">
        <v>12953</v>
      </c>
      <c r="Y10" s="140">
        <v>963</v>
      </c>
      <c r="Z10" s="140">
        <v>474</v>
      </c>
      <c r="AA10" s="140">
        <v>2199</v>
      </c>
    </row>
    <row r="11" spans="1:27" s="73" customFormat="1" ht="18" customHeight="1">
      <c r="A11" s="279"/>
      <c r="B11" s="278" t="s">
        <v>256</v>
      </c>
      <c r="C11" s="140">
        <v>57436</v>
      </c>
      <c r="D11" s="140">
        <v>57121</v>
      </c>
      <c r="E11" s="140"/>
      <c r="F11" s="140"/>
      <c r="G11" s="140">
        <v>1687</v>
      </c>
      <c r="H11" s="140">
        <v>550</v>
      </c>
      <c r="I11" s="140">
        <v>6567</v>
      </c>
      <c r="J11" s="140">
        <v>3047</v>
      </c>
      <c r="K11" s="140">
        <v>3851</v>
      </c>
      <c r="L11" s="140">
        <v>761</v>
      </c>
      <c r="M11" s="140">
        <v>3412</v>
      </c>
      <c r="N11" s="140">
        <v>242</v>
      </c>
      <c r="O11" s="142">
        <v>69</v>
      </c>
      <c r="P11" s="142">
        <v>4870</v>
      </c>
      <c r="Q11" s="142">
        <v>2602</v>
      </c>
      <c r="R11" s="142">
        <v>12850</v>
      </c>
      <c r="S11" s="142">
        <v>3074</v>
      </c>
      <c r="T11" s="142">
        <v>6574</v>
      </c>
      <c r="U11" s="142">
        <v>923</v>
      </c>
      <c r="V11" s="142">
        <v>72</v>
      </c>
      <c r="W11" s="142">
        <v>22</v>
      </c>
      <c r="X11" s="142">
        <v>5410</v>
      </c>
      <c r="Y11" s="142">
        <v>353</v>
      </c>
      <c r="Z11" s="142">
        <v>185</v>
      </c>
      <c r="AA11" s="280">
        <v>315</v>
      </c>
    </row>
    <row r="12" spans="1:27" s="73" customFormat="1" ht="18" customHeight="1">
      <c r="A12" s="279"/>
      <c r="B12" s="278" t="s">
        <v>257</v>
      </c>
      <c r="C12" s="140">
        <v>55401</v>
      </c>
      <c r="D12" s="140">
        <v>53517</v>
      </c>
      <c r="E12" s="140"/>
      <c r="F12" s="140"/>
      <c r="G12" s="140">
        <v>663</v>
      </c>
      <c r="H12" s="140">
        <v>372</v>
      </c>
      <c r="I12" s="140">
        <v>6045</v>
      </c>
      <c r="J12" s="140">
        <v>2772</v>
      </c>
      <c r="K12" s="140">
        <v>3765</v>
      </c>
      <c r="L12" s="140">
        <v>561</v>
      </c>
      <c r="M12" s="140">
        <v>2188</v>
      </c>
      <c r="N12" s="140">
        <v>127</v>
      </c>
      <c r="O12" s="142">
        <v>265</v>
      </c>
      <c r="P12" s="142">
        <v>4263</v>
      </c>
      <c r="Q12" s="142">
        <v>2324</v>
      </c>
      <c r="R12" s="142">
        <v>12188</v>
      </c>
      <c r="S12" s="142">
        <v>1992</v>
      </c>
      <c r="T12" s="142">
        <v>6668</v>
      </c>
      <c r="U12" s="142">
        <v>825</v>
      </c>
      <c r="V12" s="142">
        <v>53</v>
      </c>
      <c r="W12" s="142">
        <v>4</v>
      </c>
      <c r="X12" s="142">
        <v>7543</v>
      </c>
      <c r="Y12" s="142">
        <v>610</v>
      </c>
      <c r="Z12" s="142">
        <v>289</v>
      </c>
      <c r="AA12" s="280">
        <v>1884</v>
      </c>
    </row>
    <row r="13" spans="1:27" s="73" customFormat="1" ht="18" customHeight="1">
      <c r="A13" s="281" t="s">
        <v>213</v>
      </c>
      <c r="B13" s="278" t="s">
        <v>255</v>
      </c>
      <c r="C13" s="140">
        <v>115817</v>
      </c>
      <c r="D13" s="140">
        <v>113723</v>
      </c>
      <c r="E13" s="140"/>
      <c r="F13" s="140"/>
      <c r="G13" s="140">
        <v>2671</v>
      </c>
      <c r="H13" s="140">
        <v>961</v>
      </c>
      <c r="I13" s="140">
        <v>13977</v>
      </c>
      <c r="J13" s="140">
        <v>6324</v>
      </c>
      <c r="K13" s="140">
        <v>7704</v>
      </c>
      <c r="L13" s="140">
        <v>1256</v>
      </c>
      <c r="M13" s="140">
        <v>5548</v>
      </c>
      <c r="N13" s="140">
        <v>357</v>
      </c>
      <c r="O13" s="140">
        <v>363</v>
      </c>
      <c r="P13" s="140">
        <v>9281</v>
      </c>
      <c r="Q13" s="140">
        <v>4520</v>
      </c>
      <c r="R13" s="140">
        <v>25495</v>
      </c>
      <c r="S13" s="140">
        <v>5652</v>
      </c>
      <c r="T13" s="140">
        <v>13420</v>
      </c>
      <c r="U13" s="140">
        <v>1772</v>
      </c>
      <c r="V13" s="140">
        <v>119</v>
      </c>
      <c r="W13" s="140">
        <v>27</v>
      </c>
      <c r="X13" s="140">
        <v>12844</v>
      </c>
      <c r="Y13" s="140">
        <v>970</v>
      </c>
      <c r="Z13" s="140">
        <v>462</v>
      </c>
      <c r="AA13" s="140">
        <v>2094</v>
      </c>
    </row>
    <row r="14" spans="1:27" s="73" customFormat="1" ht="18" customHeight="1">
      <c r="A14" s="279"/>
      <c r="B14" s="278" t="s">
        <v>256</v>
      </c>
      <c r="C14" s="140">
        <v>58779</v>
      </c>
      <c r="D14" s="140">
        <v>58494</v>
      </c>
      <c r="E14" s="140"/>
      <c r="F14" s="140"/>
      <c r="G14" s="140">
        <v>1890</v>
      </c>
      <c r="H14" s="140">
        <v>550</v>
      </c>
      <c r="I14" s="140">
        <v>7221</v>
      </c>
      <c r="J14" s="140">
        <v>3349</v>
      </c>
      <c r="K14" s="140">
        <v>3869</v>
      </c>
      <c r="L14" s="140">
        <v>735</v>
      </c>
      <c r="M14" s="140">
        <v>3374</v>
      </c>
      <c r="N14" s="140">
        <v>233</v>
      </c>
      <c r="O14" s="140">
        <v>66</v>
      </c>
      <c r="P14" s="140">
        <v>4935</v>
      </c>
      <c r="Q14" s="140">
        <v>2383</v>
      </c>
      <c r="R14" s="140">
        <v>13082</v>
      </c>
      <c r="S14" s="140">
        <v>3395</v>
      </c>
      <c r="T14" s="140">
        <v>6596</v>
      </c>
      <c r="U14" s="140">
        <v>906</v>
      </c>
      <c r="V14" s="140">
        <v>68</v>
      </c>
      <c r="W14" s="140">
        <v>23</v>
      </c>
      <c r="X14" s="140">
        <v>5290</v>
      </c>
      <c r="Y14" s="140">
        <v>353</v>
      </c>
      <c r="Z14" s="140">
        <v>176</v>
      </c>
      <c r="AA14" s="140">
        <v>285</v>
      </c>
    </row>
    <row r="15" spans="1:32" s="73" customFormat="1" ht="18" customHeight="1">
      <c r="A15" s="279"/>
      <c r="B15" s="278" t="s">
        <v>257</v>
      </c>
      <c r="C15" s="140">
        <v>57038</v>
      </c>
      <c r="D15" s="140">
        <v>55229</v>
      </c>
      <c r="E15" s="140"/>
      <c r="F15" s="140"/>
      <c r="G15" s="140">
        <v>781</v>
      </c>
      <c r="H15" s="140">
        <v>411</v>
      </c>
      <c r="I15" s="140">
        <v>6756</v>
      </c>
      <c r="J15" s="140">
        <v>2975</v>
      </c>
      <c r="K15" s="140">
        <v>3835</v>
      </c>
      <c r="L15" s="140">
        <v>521</v>
      </c>
      <c r="M15" s="140">
        <v>2174</v>
      </c>
      <c r="N15" s="140">
        <v>124</v>
      </c>
      <c r="O15" s="140">
        <v>297</v>
      </c>
      <c r="P15" s="140">
        <v>4346</v>
      </c>
      <c r="Q15" s="140">
        <v>2137</v>
      </c>
      <c r="R15" s="140">
        <v>12413</v>
      </c>
      <c r="S15" s="140">
        <v>2257</v>
      </c>
      <c r="T15" s="140">
        <v>6824</v>
      </c>
      <c r="U15" s="140">
        <v>866</v>
      </c>
      <c r="V15" s="140">
        <v>51</v>
      </c>
      <c r="W15" s="140">
        <v>4</v>
      </c>
      <c r="X15" s="140">
        <v>7554</v>
      </c>
      <c r="Y15" s="140">
        <v>617</v>
      </c>
      <c r="Z15" s="140">
        <v>286</v>
      </c>
      <c r="AA15" s="140">
        <v>1809</v>
      </c>
      <c r="AB15" s="46"/>
      <c r="AC15" s="46"/>
      <c r="AD15" s="46"/>
      <c r="AE15" s="46"/>
      <c r="AF15" s="46"/>
    </row>
    <row r="16" spans="1:32" s="73" customFormat="1" ht="18" customHeight="1">
      <c r="A16" s="281" t="s">
        <v>214</v>
      </c>
      <c r="B16" s="278" t="s">
        <v>255</v>
      </c>
      <c r="C16" s="140">
        <v>118944</v>
      </c>
      <c r="D16" s="140">
        <v>116932</v>
      </c>
      <c r="E16" s="140"/>
      <c r="F16" s="140"/>
      <c r="G16" s="140">
        <v>2912</v>
      </c>
      <c r="H16" s="140">
        <v>1071</v>
      </c>
      <c r="I16" s="140">
        <v>15375</v>
      </c>
      <c r="J16" s="140">
        <v>7213</v>
      </c>
      <c r="K16" s="140">
        <v>7774</v>
      </c>
      <c r="L16" s="140">
        <v>1235</v>
      </c>
      <c r="M16" s="140">
        <v>5485</v>
      </c>
      <c r="N16" s="140">
        <v>350</v>
      </c>
      <c r="O16" s="140">
        <v>434</v>
      </c>
      <c r="P16" s="140">
        <v>9191</v>
      </c>
      <c r="Q16" s="140">
        <v>4316</v>
      </c>
      <c r="R16" s="140">
        <v>25931</v>
      </c>
      <c r="S16" s="140">
        <v>6077</v>
      </c>
      <c r="T16" s="140">
        <v>13478</v>
      </c>
      <c r="U16" s="140">
        <v>1803</v>
      </c>
      <c r="V16" s="140">
        <v>120</v>
      </c>
      <c r="W16" s="140">
        <v>28</v>
      </c>
      <c r="X16" s="140">
        <v>12730</v>
      </c>
      <c r="Y16" s="140">
        <v>968</v>
      </c>
      <c r="Z16" s="140">
        <v>441</v>
      </c>
      <c r="AA16" s="140">
        <v>2012</v>
      </c>
      <c r="AB16" s="46"/>
      <c r="AC16" s="46"/>
      <c r="AD16" s="46"/>
      <c r="AE16" s="46"/>
      <c r="AF16" s="46"/>
    </row>
    <row r="17" spans="1:32" s="73" customFormat="1" ht="18" customHeight="1">
      <c r="A17" s="279"/>
      <c r="B17" s="278" t="s">
        <v>256</v>
      </c>
      <c r="C17" s="140">
        <v>60105</v>
      </c>
      <c r="D17" s="140">
        <v>59837</v>
      </c>
      <c r="E17" s="140"/>
      <c r="F17" s="140"/>
      <c r="G17" s="140">
        <v>2030</v>
      </c>
      <c r="H17" s="140">
        <v>623</v>
      </c>
      <c r="I17" s="140">
        <v>7860</v>
      </c>
      <c r="J17" s="140">
        <v>3782</v>
      </c>
      <c r="K17" s="140">
        <v>3895</v>
      </c>
      <c r="L17" s="140">
        <v>737</v>
      </c>
      <c r="M17" s="140">
        <v>3337</v>
      </c>
      <c r="N17" s="140">
        <v>227</v>
      </c>
      <c r="O17" s="140">
        <v>68</v>
      </c>
      <c r="P17" s="140">
        <v>4852</v>
      </c>
      <c r="Q17" s="140">
        <v>2295</v>
      </c>
      <c r="R17" s="140">
        <v>13279</v>
      </c>
      <c r="S17" s="140">
        <v>3607</v>
      </c>
      <c r="T17" s="140">
        <v>6545</v>
      </c>
      <c r="U17" s="140">
        <v>930</v>
      </c>
      <c r="V17" s="140">
        <v>68</v>
      </c>
      <c r="W17" s="140">
        <v>24</v>
      </c>
      <c r="X17" s="140">
        <v>5174</v>
      </c>
      <c r="Y17" s="140">
        <v>340</v>
      </c>
      <c r="Z17" s="140">
        <v>164</v>
      </c>
      <c r="AA17" s="140">
        <v>268</v>
      </c>
      <c r="AB17" s="46"/>
      <c r="AC17" s="46"/>
      <c r="AD17" s="46"/>
      <c r="AE17" s="46"/>
      <c r="AF17" s="46"/>
    </row>
    <row r="18" spans="1:32" s="73" customFormat="1" ht="18" customHeight="1">
      <c r="A18" s="279"/>
      <c r="B18" s="278" t="s">
        <v>257</v>
      </c>
      <c r="C18" s="140">
        <v>58839</v>
      </c>
      <c r="D18" s="140">
        <v>57095</v>
      </c>
      <c r="E18" s="140"/>
      <c r="F18" s="140"/>
      <c r="G18" s="140">
        <v>882</v>
      </c>
      <c r="H18" s="140">
        <v>448</v>
      </c>
      <c r="I18" s="140">
        <v>7515</v>
      </c>
      <c r="J18" s="140">
        <v>3431</v>
      </c>
      <c r="K18" s="140">
        <v>3879</v>
      </c>
      <c r="L18" s="140">
        <v>498</v>
      </c>
      <c r="M18" s="140">
        <v>2148</v>
      </c>
      <c r="N18" s="140">
        <v>123</v>
      </c>
      <c r="O18" s="140">
        <v>366</v>
      </c>
      <c r="P18" s="140">
        <v>4339</v>
      </c>
      <c r="Q18" s="140">
        <v>2021</v>
      </c>
      <c r="R18" s="140">
        <v>12652</v>
      </c>
      <c r="S18" s="140">
        <v>2470</v>
      </c>
      <c r="T18" s="140">
        <v>6933</v>
      </c>
      <c r="U18" s="140">
        <v>873</v>
      </c>
      <c r="V18" s="140">
        <v>52</v>
      </c>
      <c r="W18" s="140">
        <v>4</v>
      </c>
      <c r="X18" s="140">
        <v>7556</v>
      </c>
      <c r="Y18" s="140">
        <v>628</v>
      </c>
      <c r="Z18" s="140">
        <v>277</v>
      </c>
      <c r="AA18" s="140">
        <v>1744</v>
      </c>
      <c r="AB18" s="46"/>
      <c r="AC18" s="46"/>
      <c r="AD18" s="46"/>
      <c r="AE18" s="46"/>
      <c r="AF18" s="46"/>
    </row>
    <row r="19" spans="1:32" s="73" customFormat="1" ht="18" customHeight="1">
      <c r="A19" s="281" t="s">
        <v>215</v>
      </c>
      <c r="B19" s="278" t="s">
        <v>255</v>
      </c>
      <c r="C19" s="140">
        <v>122532</v>
      </c>
      <c r="D19" s="140">
        <v>120636</v>
      </c>
      <c r="E19" s="140"/>
      <c r="F19" s="140"/>
      <c r="G19" s="140">
        <v>3170</v>
      </c>
      <c r="H19" s="140">
        <v>1209</v>
      </c>
      <c r="I19" s="140">
        <v>16839</v>
      </c>
      <c r="J19" s="140">
        <v>7903</v>
      </c>
      <c r="K19" s="140">
        <v>7935</v>
      </c>
      <c r="L19" s="140">
        <v>1207</v>
      </c>
      <c r="M19" s="140">
        <v>5521</v>
      </c>
      <c r="N19" s="140">
        <v>347</v>
      </c>
      <c r="O19" s="140">
        <v>489</v>
      </c>
      <c r="P19" s="140">
        <v>9223</v>
      </c>
      <c r="Q19" s="140">
        <v>4404</v>
      </c>
      <c r="R19" s="140">
        <v>26385</v>
      </c>
      <c r="S19" s="140">
        <v>6423</v>
      </c>
      <c r="T19" s="140">
        <v>13582</v>
      </c>
      <c r="U19" s="140">
        <v>1872</v>
      </c>
      <c r="V19" s="140">
        <v>121</v>
      </c>
      <c r="W19" s="140">
        <v>28</v>
      </c>
      <c r="X19" s="140">
        <v>12582</v>
      </c>
      <c r="Y19" s="140">
        <v>968</v>
      </c>
      <c r="Z19" s="140">
        <v>428</v>
      </c>
      <c r="AA19" s="140">
        <v>1896</v>
      </c>
      <c r="AB19" s="46"/>
      <c r="AC19" s="46"/>
      <c r="AD19" s="46"/>
      <c r="AE19" s="46"/>
      <c r="AF19" s="46"/>
    </row>
    <row r="20" spans="1:32" s="73" customFormat="1" ht="18" customHeight="1">
      <c r="A20" s="279"/>
      <c r="B20" s="278" t="s">
        <v>256</v>
      </c>
      <c r="C20" s="140">
        <v>61727</v>
      </c>
      <c r="D20" s="140">
        <v>61486</v>
      </c>
      <c r="E20" s="140"/>
      <c r="F20" s="140"/>
      <c r="G20" s="140">
        <v>2192</v>
      </c>
      <c r="H20" s="140">
        <v>716</v>
      </c>
      <c r="I20" s="140">
        <v>8563</v>
      </c>
      <c r="J20" s="140">
        <v>4190</v>
      </c>
      <c r="K20" s="140">
        <v>4011</v>
      </c>
      <c r="L20" s="140">
        <v>711</v>
      </c>
      <c r="M20" s="140">
        <v>3350</v>
      </c>
      <c r="N20" s="140">
        <v>229</v>
      </c>
      <c r="O20" s="140">
        <v>80</v>
      </c>
      <c r="P20" s="140">
        <v>4822</v>
      </c>
      <c r="Q20" s="140">
        <v>2294</v>
      </c>
      <c r="R20" s="140">
        <v>13507</v>
      </c>
      <c r="S20" s="140">
        <v>3762</v>
      </c>
      <c r="T20" s="140">
        <v>6524</v>
      </c>
      <c r="U20" s="140">
        <v>945</v>
      </c>
      <c r="V20" s="140">
        <v>67</v>
      </c>
      <c r="W20" s="140">
        <v>23</v>
      </c>
      <c r="X20" s="140">
        <v>5024</v>
      </c>
      <c r="Y20" s="140">
        <v>325</v>
      </c>
      <c r="Z20" s="140">
        <v>151</v>
      </c>
      <c r="AA20" s="140">
        <v>241</v>
      </c>
      <c r="AB20" s="46"/>
      <c r="AC20" s="46"/>
      <c r="AD20" s="46"/>
      <c r="AE20" s="46"/>
      <c r="AF20" s="46"/>
    </row>
    <row r="21" spans="1:27" s="46" customFormat="1" ht="18" customHeight="1">
      <c r="A21" s="279"/>
      <c r="B21" s="278" t="s">
        <v>257</v>
      </c>
      <c r="C21" s="140">
        <v>60805</v>
      </c>
      <c r="D21" s="140">
        <v>59150</v>
      </c>
      <c r="E21" s="140"/>
      <c r="F21" s="140"/>
      <c r="G21" s="140">
        <v>978</v>
      </c>
      <c r="H21" s="140">
        <v>493</v>
      </c>
      <c r="I21" s="140">
        <v>8276</v>
      </c>
      <c r="J21" s="140">
        <v>3713</v>
      </c>
      <c r="K21" s="140">
        <v>3924</v>
      </c>
      <c r="L21" s="140">
        <v>496</v>
      </c>
      <c r="M21" s="140">
        <v>2171</v>
      </c>
      <c r="N21" s="140">
        <v>118</v>
      </c>
      <c r="O21" s="140">
        <v>409</v>
      </c>
      <c r="P21" s="140">
        <v>4401</v>
      </c>
      <c r="Q21" s="140">
        <v>2110</v>
      </c>
      <c r="R21" s="140">
        <v>12878</v>
      </c>
      <c r="S21" s="140">
        <v>2661</v>
      </c>
      <c r="T21" s="140">
        <v>7058</v>
      </c>
      <c r="U21" s="140">
        <v>927</v>
      </c>
      <c r="V21" s="140">
        <v>54</v>
      </c>
      <c r="W21" s="140">
        <v>5</v>
      </c>
      <c r="X21" s="140">
        <v>7558</v>
      </c>
      <c r="Y21" s="140">
        <v>643</v>
      </c>
      <c r="Z21" s="140">
        <v>277</v>
      </c>
      <c r="AA21" s="140">
        <v>1655</v>
      </c>
    </row>
    <row r="22" spans="1:32" s="73" customFormat="1" ht="18" customHeight="1">
      <c r="A22" s="281" t="s">
        <v>216</v>
      </c>
      <c r="B22" s="278" t="s">
        <v>255</v>
      </c>
      <c r="C22" s="140">
        <v>125083</v>
      </c>
      <c r="D22" s="140">
        <v>123286</v>
      </c>
      <c r="E22" s="140"/>
      <c r="F22" s="140"/>
      <c r="G22" s="140">
        <v>3470</v>
      </c>
      <c r="H22" s="140">
        <v>1410</v>
      </c>
      <c r="I22" s="140">
        <v>18072</v>
      </c>
      <c r="J22" s="140">
        <v>8557</v>
      </c>
      <c r="K22" s="140">
        <v>8006</v>
      </c>
      <c r="L22" s="140">
        <v>1170</v>
      </c>
      <c r="M22" s="140">
        <v>5561</v>
      </c>
      <c r="N22" s="140">
        <v>342</v>
      </c>
      <c r="O22" s="140">
        <v>543</v>
      </c>
      <c r="P22" s="140">
        <v>9175</v>
      </c>
      <c r="Q22" s="140">
        <v>4422</v>
      </c>
      <c r="R22" s="140">
        <v>26780</v>
      </c>
      <c r="S22" s="140">
        <v>6602</v>
      </c>
      <c r="T22" s="140">
        <v>13538</v>
      </c>
      <c r="U22" s="140">
        <v>1806</v>
      </c>
      <c r="V22" s="140">
        <v>119</v>
      </c>
      <c r="W22" s="140">
        <v>29</v>
      </c>
      <c r="X22" s="140">
        <v>12344</v>
      </c>
      <c r="Y22" s="140">
        <v>943</v>
      </c>
      <c r="Z22" s="140">
        <v>397</v>
      </c>
      <c r="AA22" s="140">
        <v>1797</v>
      </c>
      <c r="AB22" s="46"/>
      <c r="AC22" s="46"/>
      <c r="AD22" s="46"/>
      <c r="AE22" s="46"/>
      <c r="AF22" s="46"/>
    </row>
    <row r="23" spans="1:32" s="73" customFormat="1" ht="18" customHeight="1">
      <c r="A23" s="279"/>
      <c r="B23" s="278" t="s">
        <v>256</v>
      </c>
      <c r="C23" s="140">
        <v>63022</v>
      </c>
      <c r="D23" s="140">
        <v>62794</v>
      </c>
      <c r="E23" s="140"/>
      <c r="F23" s="140"/>
      <c r="G23" s="140">
        <v>2389</v>
      </c>
      <c r="H23" s="140">
        <v>853</v>
      </c>
      <c r="I23" s="140">
        <v>9179</v>
      </c>
      <c r="J23" s="140">
        <v>4558</v>
      </c>
      <c r="K23" s="140">
        <v>4078</v>
      </c>
      <c r="L23" s="140">
        <v>682</v>
      </c>
      <c r="M23" s="140">
        <v>3365</v>
      </c>
      <c r="N23" s="140">
        <v>214</v>
      </c>
      <c r="O23" s="140">
        <v>93</v>
      </c>
      <c r="P23" s="140">
        <v>4748</v>
      </c>
      <c r="Q23" s="140">
        <v>2332</v>
      </c>
      <c r="R23" s="140">
        <v>13734</v>
      </c>
      <c r="S23" s="140">
        <v>3822</v>
      </c>
      <c r="T23" s="140">
        <v>6435</v>
      </c>
      <c r="U23" s="140">
        <v>911</v>
      </c>
      <c r="V23" s="140">
        <v>63</v>
      </c>
      <c r="W23" s="140">
        <v>23</v>
      </c>
      <c r="X23" s="140">
        <v>4868</v>
      </c>
      <c r="Y23" s="140">
        <v>313</v>
      </c>
      <c r="Z23" s="140">
        <v>134</v>
      </c>
      <c r="AA23" s="140">
        <v>228</v>
      </c>
      <c r="AB23" s="46"/>
      <c r="AC23" s="46"/>
      <c r="AD23" s="46"/>
      <c r="AE23" s="46"/>
      <c r="AF23" s="46"/>
    </row>
    <row r="24" spans="1:27" s="46" customFormat="1" ht="18" customHeight="1">
      <c r="A24" s="279"/>
      <c r="B24" s="278" t="s">
        <v>257</v>
      </c>
      <c r="C24" s="140">
        <v>62061</v>
      </c>
      <c r="D24" s="140">
        <v>60492</v>
      </c>
      <c r="E24" s="140"/>
      <c r="F24" s="140"/>
      <c r="G24" s="140">
        <v>1081</v>
      </c>
      <c r="H24" s="140">
        <v>557</v>
      </c>
      <c r="I24" s="140">
        <v>8893</v>
      </c>
      <c r="J24" s="140">
        <v>3999</v>
      </c>
      <c r="K24" s="140">
        <v>3928</v>
      </c>
      <c r="L24" s="140">
        <v>488</v>
      </c>
      <c r="M24" s="140">
        <v>2196</v>
      </c>
      <c r="N24" s="140">
        <v>128</v>
      </c>
      <c r="O24" s="140">
        <v>450</v>
      </c>
      <c r="P24" s="140">
        <v>4427</v>
      </c>
      <c r="Q24" s="140">
        <v>2090</v>
      </c>
      <c r="R24" s="140">
        <v>13046</v>
      </c>
      <c r="S24" s="140">
        <v>2780</v>
      </c>
      <c r="T24" s="140">
        <v>7103</v>
      </c>
      <c r="U24" s="140">
        <v>895</v>
      </c>
      <c r="V24" s="140">
        <v>56</v>
      </c>
      <c r="W24" s="140">
        <v>6</v>
      </c>
      <c r="X24" s="140">
        <v>7476</v>
      </c>
      <c r="Y24" s="140">
        <v>630</v>
      </c>
      <c r="Z24" s="140">
        <v>263</v>
      </c>
      <c r="AA24" s="140">
        <v>1569</v>
      </c>
    </row>
    <row r="25" spans="1:73" s="73" customFormat="1" ht="18" customHeight="1">
      <c r="A25" s="281" t="s">
        <v>217</v>
      </c>
      <c r="B25" s="278" t="s">
        <v>255</v>
      </c>
      <c r="C25" s="140">
        <v>127711</v>
      </c>
      <c r="D25" s="140">
        <v>126004</v>
      </c>
      <c r="E25" s="140"/>
      <c r="F25" s="140"/>
      <c r="G25" s="140">
        <v>3757</v>
      </c>
      <c r="H25" s="140">
        <v>1605</v>
      </c>
      <c r="I25" s="140">
        <v>19346</v>
      </c>
      <c r="J25" s="140">
        <v>9090</v>
      </c>
      <c r="K25" s="140">
        <v>8075</v>
      </c>
      <c r="L25" s="140">
        <v>1175</v>
      </c>
      <c r="M25" s="140">
        <v>5628</v>
      </c>
      <c r="N25" s="140">
        <v>328</v>
      </c>
      <c r="O25" s="140">
        <v>578</v>
      </c>
      <c r="P25" s="140">
        <v>9085</v>
      </c>
      <c r="Q25" s="140">
        <v>4415</v>
      </c>
      <c r="R25" s="140">
        <v>27150</v>
      </c>
      <c r="S25" s="140">
        <v>6767</v>
      </c>
      <c r="T25" s="140">
        <v>13558</v>
      </c>
      <c r="U25" s="140">
        <v>1852</v>
      </c>
      <c r="V25" s="140">
        <v>118</v>
      </c>
      <c r="W25" s="140">
        <v>30</v>
      </c>
      <c r="X25" s="140">
        <v>12150</v>
      </c>
      <c r="Y25" s="140">
        <v>922</v>
      </c>
      <c r="Z25" s="140">
        <v>375</v>
      </c>
      <c r="AA25" s="140">
        <v>1707</v>
      </c>
      <c r="AB25" s="282"/>
      <c r="AC25" s="282"/>
      <c r="AD25" s="282"/>
      <c r="AE25" s="282"/>
      <c r="AF25" s="282"/>
      <c r="AG25" s="282"/>
      <c r="AH25" s="282"/>
      <c r="AI25" s="282"/>
      <c r="AJ25" s="282"/>
      <c r="AK25" s="282"/>
      <c r="AL25" s="282"/>
      <c r="AM25" s="282"/>
      <c r="AN25" s="282"/>
      <c r="AO25" s="282"/>
      <c r="AP25" s="282"/>
      <c r="AQ25" s="282"/>
      <c r="AR25" s="282"/>
      <c r="AS25" s="282"/>
      <c r="AT25" s="282"/>
      <c r="AU25" s="282"/>
      <c r="AV25" s="282"/>
      <c r="AW25" s="282"/>
      <c r="AX25" s="283"/>
      <c r="AY25" s="283"/>
      <c r="AZ25" s="283"/>
      <c r="BA25" s="283"/>
      <c r="BB25" s="283"/>
      <c r="BC25" s="283"/>
      <c r="BD25" s="283"/>
      <c r="BE25" s="283"/>
      <c r="BF25" s="283"/>
      <c r="BG25" s="283"/>
      <c r="BH25" s="283"/>
      <c r="BI25" s="283"/>
      <c r="BJ25" s="283"/>
      <c r="BK25" s="283"/>
      <c r="BL25" s="283"/>
      <c r="BM25" s="46"/>
      <c r="BN25" s="46"/>
      <c r="BO25" s="46"/>
      <c r="BP25" s="46"/>
      <c r="BQ25" s="46"/>
      <c r="BR25" s="46"/>
      <c r="BS25" s="46"/>
      <c r="BT25" s="46"/>
      <c r="BU25" s="46"/>
    </row>
    <row r="26" spans="1:73" s="73" customFormat="1" ht="18" customHeight="1">
      <c r="A26" s="279"/>
      <c r="B26" s="278" t="s">
        <v>256</v>
      </c>
      <c r="C26" s="140">
        <v>64238</v>
      </c>
      <c r="D26" s="140">
        <v>64032</v>
      </c>
      <c r="E26" s="140"/>
      <c r="F26" s="140"/>
      <c r="G26" s="140">
        <v>2550</v>
      </c>
      <c r="H26" s="140">
        <v>960</v>
      </c>
      <c r="I26" s="140">
        <v>9744</v>
      </c>
      <c r="J26" s="140">
        <v>4888</v>
      </c>
      <c r="K26" s="140">
        <v>4117</v>
      </c>
      <c r="L26" s="140">
        <v>678</v>
      </c>
      <c r="M26" s="140">
        <v>3386</v>
      </c>
      <c r="N26" s="140">
        <v>211</v>
      </c>
      <c r="O26" s="140">
        <v>108</v>
      </c>
      <c r="P26" s="140">
        <v>4674</v>
      </c>
      <c r="Q26" s="140">
        <v>2327</v>
      </c>
      <c r="R26" s="140">
        <v>13947</v>
      </c>
      <c r="S26" s="140">
        <v>3881</v>
      </c>
      <c r="T26" s="140">
        <v>6379</v>
      </c>
      <c r="U26" s="140">
        <v>947</v>
      </c>
      <c r="V26" s="140">
        <v>61</v>
      </c>
      <c r="W26" s="140">
        <v>24</v>
      </c>
      <c r="X26" s="140">
        <v>4722</v>
      </c>
      <c r="Y26" s="140">
        <v>304</v>
      </c>
      <c r="Z26" s="140">
        <v>124</v>
      </c>
      <c r="AA26" s="140">
        <v>206</v>
      </c>
      <c r="AB26" s="282"/>
      <c r="AC26" s="282"/>
      <c r="AD26" s="282"/>
      <c r="AE26" s="282"/>
      <c r="AF26" s="282"/>
      <c r="AG26" s="282"/>
      <c r="AH26" s="282"/>
      <c r="AI26" s="282"/>
      <c r="AJ26" s="282"/>
      <c r="AK26" s="282"/>
      <c r="AL26" s="282"/>
      <c r="AM26" s="282"/>
      <c r="AN26" s="282"/>
      <c r="AO26" s="282"/>
      <c r="AP26" s="282"/>
      <c r="AQ26" s="282"/>
      <c r="AR26" s="282"/>
      <c r="AS26" s="282"/>
      <c r="AT26" s="282"/>
      <c r="AU26" s="282"/>
      <c r="AV26" s="282"/>
      <c r="AW26" s="282"/>
      <c r="AX26" s="283"/>
      <c r="AY26" s="283"/>
      <c r="AZ26" s="283"/>
      <c r="BA26" s="283"/>
      <c r="BB26" s="283"/>
      <c r="BC26" s="283"/>
      <c r="BD26" s="283"/>
      <c r="BE26" s="283"/>
      <c r="BF26" s="283"/>
      <c r="BG26" s="283"/>
      <c r="BH26" s="283"/>
      <c r="BI26" s="283"/>
      <c r="BJ26" s="283"/>
      <c r="BK26" s="283"/>
      <c r="BL26" s="283"/>
      <c r="BM26" s="46"/>
      <c r="BN26" s="46"/>
      <c r="BO26" s="46"/>
      <c r="BP26" s="46"/>
      <c r="BQ26" s="46"/>
      <c r="BR26" s="46"/>
      <c r="BS26" s="46"/>
      <c r="BT26" s="46"/>
      <c r="BU26" s="46"/>
    </row>
    <row r="27" spans="1:73" s="73" customFormat="1" ht="18" customHeight="1">
      <c r="A27" s="279"/>
      <c r="B27" s="278" t="s">
        <v>257</v>
      </c>
      <c r="C27" s="140">
        <v>63473</v>
      </c>
      <c r="D27" s="140">
        <v>61972</v>
      </c>
      <c r="E27" s="140"/>
      <c r="F27" s="140"/>
      <c r="G27" s="140">
        <v>1207</v>
      </c>
      <c r="H27" s="140">
        <v>645</v>
      </c>
      <c r="I27" s="140">
        <v>9602</v>
      </c>
      <c r="J27" s="140">
        <v>4202</v>
      </c>
      <c r="K27" s="140">
        <v>3958</v>
      </c>
      <c r="L27" s="140">
        <v>497</v>
      </c>
      <c r="M27" s="140">
        <v>2242</v>
      </c>
      <c r="N27" s="140">
        <v>117</v>
      </c>
      <c r="O27" s="140">
        <v>470</v>
      </c>
      <c r="P27" s="140">
        <v>4411</v>
      </c>
      <c r="Q27" s="140">
        <v>2088</v>
      </c>
      <c r="R27" s="140">
        <v>13203</v>
      </c>
      <c r="S27" s="140">
        <v>2886</v>
      </c>
      <c r="T27" s="140">
        <v>7179</v>
      </c>
      <c r="U27" s="140">
        <v>905</v>
      </c>
      <c r="V27" s="140">
        <v>57</v>
      </c>
      <c r="W27" s="140">
        <v>6</v>
      </c>
      <c r="X27" s="140">
        <v>7428</v>
      </c>
      <c r="Y27" s="140">
        <v>618</v>
      </c>
      <c r="Z27" s="140">
        <v>251</v>
      </c>
      <c r="AA27" s="140">
        <v>1501</v>
      </c>
      <c r="AB27" s="282"/>
      <c r="AC27" s="282"/>
      <c r="AD27" s="282"/>
      <c r="AE27" s="282"/>
      <c r="AF27" s="282"/>
      <c r="AG27" s="282"/>
      <c r="AH27" s="282"/>
      <c r="AI27" s="282"/>
      <c r="AJ27" s="282"/>
      <c r="AK27" s="282"/>
      <c r="AL27" s="282"/>
      <c r="AM27" s="282"/>
      <c r="AN27" s="282"/>
      <c r="AO27" s="282"/>
      <c r="AP27" s="282"/>
      <c r="AQ27" s="282"/>
      <c r="AR27" s="282"/>
      <c r="AS27" s="282"/>
      <c r="AT27" s="282"/>
      <c r="AU27" s="282"/>
      <c r="AV27" s="282"/>
      <c r="AW27" s="282"/>
      <c r="AX27" s="283"/>
      <c r="AY27" s="283"/>
      <c r="AZ27" s="283"/>
      <c r="BA27" s="283"/>
      <c r="BB27" s="283"/>
      <c r="BC27" s="283"/>
      <c r="BD27" s="283"/>
      <c r="BE27" s="283"/>
      <c r="BF27" s="283"/>
      <c r="BG27" s="283"/>
      <c r="BH27" s="283"/>
      <c r="BI27" s="283"/>
      <c r="BJ27" s="283"/>
      <c r="BK27" s="283"/>
      <c r="BL27" s="283"/>
      <c r="BM27" s="46"/>
      <c r="BN27" s="46"/>
      <c r="BO27" s="46"/>
      <c r="BP27" s="46"/>
      <c r="BQ27" s="46"/>
      <c r="BR27" s="46"/>
      <c r="BS27" s="46"/>
      <c r="BT27" s="46"/>
      <c r="BU27" s="46"/>
    </row>
    <row r="28" spans="1:73" s="73" customFormat="1" ht="18" customHeight="1">
      <c r="A28" s="281" t="s">
        <v>147</v>
      </c>
      <c r="B28" s="278" t="s">
        <v>255</v>
      </c>
      <c r="C28" s="140">
        <f>C29+C30</f>
        <v>129813</v>
      </c>
      <c r="D28" s="140">
        <f>D29+D30</f>
        <v>128201</v>
      </c>
      <c r="E28" s="140"/>
      <c r="F28" s="140"/>
      <c r="G28" s="140">
        <f aca="true" t="shared" si="0" ref="G28:AA28">G29+G30</f>
        <v>4170</v>
      </c>
      <c r="H28" s="140">
        <f t="shared" si="0"/>
        <v>1604</v>
      </c>
      <c r="I28" s="140">
        <f t="shared" si="0"/>
        <v>20864</v>
      </c>
      <c r="J28" s="140">
        <f t="shared" si="0"/>
        <v>9650</v>
      </c>
      <c r="K28" s="140">
        <f t="shared" si="0"/>
        <v>8177</v>
      </c>
      <c r="L28" s="140">
        <f t="shared" si="0"/>
        <v>1150</v>
      </c>
      <c r="M28" s="140">
        <f t="shared" si="0"/>
        <v>5654</v>
      </c>
      <c r="N28" s="140">
        <f t="shared" si="0"/>
        <v>304</v>
      </c>
      <c r="O28" s="140">
        <f t="shared" si="0"/>
        <v>581</v>
      </c>
      <c r="P28" s="140">
        <f t="shared" si="0"/>
        <v>9156</v>
      </c>
      <c r="Q28" s="140">
        <f t="shared" si="0"/>
        <v>4279</v>
      </c>
      <c r="R28" s="140">
        <f t="shared" si="0"/>
        <v>27456</v>
      </c>
      <c r="S28" s="140">
        <f t="shared" si="0"/>
        <v>6626</v>
      </c>
      <c r="T28" s="140">
        <f t="shared" si="0"/>
        <v>13561</v>
      </c>
      <c r="U28" s="140">
        <f t="shared" si="0"/>
        <v>1694</v>
      </c>
      <c r="V28" s="140">
        <f t="shared" si="0"/>
        <v>117</v>
      </c>
      <c r="W28" s="140">
        <f t="shared" si="0"/>
        <v>31</v>
      </c>
      <c r="X28" s="140">
        <f t="shared" si="0"/>
        <v>11920</v>
      </c>
      <c r="Y28" s="140">
        <f t="shared" si="0"/>
        <v>843</v>
      </c>
      <c r="Z28" s="140">
        <f t="shared" si="0"/>
        <v>364</v>
      </c>
      <c r="AA28" s="140">
        <f t="shared" si="0"/>
        <v>1612</v>
      </c>
      <c r="AB28" s="282"/>
      <c r="AC28" s="282"/>
      <c r="AD28" s="282"/>
      <c r="AE28" s="282"/>
      <c r="AF28" s="282"/>
      <c r="AG28" s="282"/>
      <c r="AH28" s="282"/>
      <c r="AI28" s="282"/>
      <c r="AJ28" s="282"/>
      <c r="AK28" s="282"/>
      <c r="AL28" s="282"/>
      <c r="AM28" s="282"/>
      <c r="AN28" s="282"/>
      <c r="AO28" s="282"/>
      <c r="AP28" s="282"/>
      <c r="AQ28" s="282"/>
      <c r="AR28" s="282"/>
      <c r="AS28" s="282"/>
      <c r="AT28" s="282"/>
      <c r="AU28" s="282"/>
      <c r="AV28" s="282"/>
      <c r="AW28" s="282"/>
      <c r="AX28" s="283"/>
      <c r="AY28" s="283"/>
      <c r="AZ28" s="283"/>
      <c r="BA28" s="283"/>
      <c r="BB28" s="283"/>
      <c r="BC28" s="283"/>
      <c r="BD28" s="283"/>
      <c r="BE28" s="283"/>
      <c r="BF28" s="283"/>
      <c r="BG28" s="283"/>
      <c r="BH28" s="283"/>
      <c r="BI28" s="283"/>
      <c r="BJ28" s="283"/>
      <c r="BK28" s="283"/>
      <c r="BL28" s="283"/>
      <c r="BM28" s="46"/>
      <c r="BN28" s="46"/>
      <c r="BO28" s="46"/>
      <c r="BP28" s="46"/>
      <c r="BQ28" s="46"/>
      <c r="BR28" s="46"/>
      <c r="BS28" s="46"/>
      <c r="BT28" s="46"/>
      <c r="BU28" s="46"/>
    </row>
    <row r="29" spans="1:73" s="73" customFormat="1" ht="18" customHeight="1">
      <c r="A29" s="279"/>
      <c r="B29" s="278" t="s">
        <v>256</v>
      </c>
      <c r="C29" s="140">
        <f>D29+AA29</f>
        <v>65366</v>
      </c>
      <c r="D29" s="140">
        <f>SUM(G29:Z29)</f>
        <v>65175</v>
      </c>
      <c r="E29" s="140"/>
      <c r="F29" s="140"/>
      <c r="G29" s="140">
        <v>2764</v>
      </c>
      <c r="H29" s="140">
        <v>980</v>
      </c>
      <c r="I29" s="140">
        <v>10531</v>
      </c>
      <c r="J29" s="140">
        <v>5149</v>
      </c>
      <c r="K29" s="140">
        <v>4185</v>
      </c>
      <c r="L29" s="140">
        <v>677</v>
      </c>
      <c r="M29" s="140">
        <v>3401</v>
      </c>
      <c r="N29" s="140">
        <v>195</v>
      </c>
      <c r="O29" s="140">
        <v>110</v>
      </c>
      <c r="P29" s="140">
        <v>4676</v>
      </c>
      <c r="Q29" s="140">
        <v>2308</v>
      </c>
      <c r="R29" s="140">
        <v>14127</v>
      </c>
      <c r="S29" s="140">
        <v>3858</v>
      </c>
      <c r="T29" s="140">
        <v>6337</v>
      </c>
      <c r="U29" s="140">
        <v>857</v>
      </c>
      <c r="V29" s="140">
        <v>60</v>
      </c>
      <c r="W29" s="140">
        <v>25</v>
      </c>
      <c r="X29" s="140">
        <v>4559</v>
      </c>
      <c r="Y29" s="140">
        <v>257</v>
      </c>
      <c r="Z29" s="140">
        <v>119</v>
      </c>
      <c r="AA29" s="140">
        <v>191</v>
      </c>
      <c r="AB29" s="282"/>
      <c r="AC29" s="282"/>
      <c r="AD29" s="282"/>
      <c r="AE29" s="282"/>
      <c r="AF29" s="282"/>
      <c r="AG29" s="282"/>
      <c r="AH29" s="282"/>
      <c r="AI29" s="282"/>
      <c r="AJ29" s="282"/>
      <c r="AK29" s="282"/>
      <c r="AL29" s="282"/>
      <c r="AM29" s="282"/>
      <c r="AN29" s="282"/>
      <c r="AO29" s="282"/>
      <c r="AP29" s="282"/>
      <c r="AQ29" s="282"/>
      <c r="AR29" s="282"/>
      <c r="AS29" s="282"/>
      <c r="AT29" s="282"/>
      <c r="AU29" s="282"/>
      <c r="AV29" s="282"/>
      <c r="AW29" s="282"/>
      <c r="AX29" s="283"/>
      <c r="AY29" s="283"/>
      <c r="AZ29" s="283"/>
      <c r="BA29" s="283"/>
      <c r="BB29" s="283"/>
      <c r="BC29" s="283"/>
      <c r="BD29" s="283"/>
      <c r="BE29" s="283"/>
      <c r="BF29" s="283"/>
      <c r="BG29" s="283"/>
      <c r="BH29" s="283"/>
      <c r="BI29" s="283"/>
      <c r="BJ29" s="283"/>
      <c r="BK29" s="283"/>
      <c r="BL29" s="283"/>
      <c r="BM29" s="46"/>
      <c r="BN29" s="46"/>
      <c r="BO29" s="46"/>
      <c r="BP29" s="46"/>
      <c r="BQ29" s="46"/>
      <c r="BR29" s="46"/>
      <c r="BS29" s="46"/>
      <c r="BT29" s="46"/>
      <c r="BU29" s="46"/>
    </row>
    <row r="30" spans="1:73" s="73" customFormat="1" ht="18" customHeight="1">
      <c r="A30" s="279"/>
      <c r="B30" s="278" t="s">
        <v>257</v>
      </c>
      <c r="C30" s="140">
        <f>D30+AA30</f>
        <v>64447</v>
      </c>
      <c r="D30" s="140">
        <f>SUM(G30:Z30)</f>
        <v>63026</v>
      </c>
      <c r="E30" s="140"/>
      <c r="F30" s="140"/>
      <c r="G30" s="140">
        <v>1406</v>
      </c>
      <c r="H30" s="140">
        <v>624</v>
      </c>
      <c r="I30" s="140">
        <v>10333</v>
      </c>
      <c r="J30" s="140">
        <v>4501</v>
      </c>
      <c r="K30" s="140">
        <v>3992</v>
      </c>
      <c r="L30" s="140">
        <v>473</v>
      </c>
      <c r="M30" s="140">
        <v>2253</v>
      </c>
      <c r="N30" s="140">
        <v>109</v>
      </c>
      <c r="O30" s="140">
        <v>471</v>
      </c>
      <c r="P30" s="140">
        <v>4480</v>
      </c>
      <c r="Q30" s="140">
        <v>1971</v>
      </c>
      <c r="R30" s="140">
        <v>13329</v>
      </c>
      <c r="S30" s="140">
        <v>2768</v>
      </c>
      <c r="T30" s="140">
        <v>7224</v>
      </c>
      <c r="U30" s="140">
        <v>837</v>
      </c>
      <c r="V30" s="140">
        <v>57</v>
      </c>
      <c r="W30" s="140">
        <v>6</v>
      </c>
      <c r="X30" s="140">
        <v>7361</v>
      </c>
      <c r="Y30" s="140">
        <v>586</v>
      </c>
      <c r="Z30" s="140">
        <v>245</v>
      </c>
      <c r="AA30" s="140">
        <v>1421</v>
      </c>
      <c r="AB30" s="282"/>
      <c r="AC30" s="282"/>
      <c r="AD30" s="282"/>
      <c r="AE30" s="282"/>
      <c r="AF30" s="282"/>
      <c r="AG30" s="282"/>
      <c r="AH30" s="282"/>
      <c r="AI30" s="282"/>
      <c r="AJ30" s="282"/>
      <c r="AK30" s="282"/>
      <c r="AL30" s="282"/>
      <c r="AM30" s="282"/>
      <c r="AN30" s="282"/>
      <c r="AO30" s="282"/>
      <c r="AP30" s="282"/>
      <c r="AQ30" s="282"/>
      <c r="AR30" s="282"/>
      <c r="AS30" s="282"/>
      <c r="AT30" s="282"/>
      <c r="AU30" s="282"/>
      <c r="AV30" s="282"/>
      <c r="AW30" s="282"/>
      <c r="AX30" s="283"/>
      <c r="AY30" s="283"/>
      <c r="AZ30" s="283"/>
      <c r="BA30" s="283"/>
      <c r="BB30" s="283"/>
      <c r="BC30" s="283"/>
      <c r="BD30" s="283"/>
      <c r="BE30" s="283"/>
      <c r="BF30" s="283"/>
      <c r="BG30" s="283"/>
      <c r="BH30" s="283"/>
      <c r="BI30" s="283"/>
      <c r="BJ30" s="283"/>
      <c r="BK30" s="283"/>
      <c r="BL30" s="283"/>
      <c r="BM30" s="46"/>
      <c r="BN30" s="46"/>
      <c r="BO30" s="46"/>
      <c r="BP30" s="46"/>
      <c r="BQ30" s="46"/>
      <c r="BR30" s="46"/>
      <c r="BS30" s="46"/>
      <c r="BT30" s="46"/>
      <c r="BU30" s="46"/>
    </row>
    <row r="31" spans="1:73" s="73" customFormat="1" ht="18" customHeight="1">
      <c r="A31" s="281" t="s">
        <v>148</v>
      </c>
      <c r="B31" s="278" t="s">
        <v>255</v>
      </c>
      <c r="C31" s="140">
        <f>SUM(D31,AA31)</f>
        <v>131850</v>
      </c>
      <c r="D31" s="140">
        <f>SUM(G31:Z31)</f>
        <v>130335</v>
      </c>
      <c r="E31" s="140"/>
      <c r="F31" s="140"/>
      <c r="G31" s="140">
        <f>SUM(G32:G33)</f>
        <v>4511</v>
      </c>
      <c r="H31" s="140">
        <f>SUM(H32:H33)</f>
        <v>1643</v>
      </c>
      <c r="I31" s="140">
        <f>SUM(I32:I33)</f>
        <v>22292</v>
      </c>
      <c r="J31" s="140">
        <f aca="true" t="shared" si="1" ref="J31:AA31">SUM(J32:J33)</f>
        <v>10046</v>
      </c>
      <c r="K31" s="140">
        <f t="shared" si="1"/>
        <v>8286</v>
      </c>
      <c r="L31" s="140">
        <f t="shared" si="1"/>
        <v>1167</v>
      </c>
      <c r="M31" s="140">
        <f t="shared" si="1"/>
        <v>5663</v>
      </c>
      <c r="N31" s="140">
        <f t="shared" si="1"/>
        <v>311</v>
      </c>
      <c r="O31" s="140">
        <f t="shared" si="1"/>
        <v>570</v>
      </c>
      <c r="P31" s="140">
        <f t="shared" si="1"/>
        <v>9222</v>
      </c>
      <c r="Q31" s="140">
        <f t="shared" si="1"/>
        <v>4186</v>
      </c>
      <c r="R31" s="140">
        <f t="shared" si="1"/>
        <v>27636</v>
      </c>
      <c r="S31" s="140">
        <f t="shared" si="1"/>
        <v>6545</v>
      </c>
      <c r="T31" s="140">
        <f t="shared" si="1"/>
        <v>13468</v>
      </c>
      <c r="U31" s="140">
        <f t="shared" si="1"/>
        <v>1768</v>
      </c>
      <c r="V31" s="140">
        <f t="shared" si="1"/>
        <v>115</v>
      </c>
      <c r="W31" s="140">
        <f t="shared" si="1"/>
        <v>30</v>
      </c>
      <c r="X31" s="140">
        <f t="shared" si="1"/>
        <v>11690</v>
      </c>
      <c r="Y31" s="140">
        <f t="shared" si="1"/>
        <v>841</v>
      </c>
      <c r="Z31" s="140">
        <f t="shared" si="1"/>
        <v>345</v>
      </c>
      <c r="AA31" s="140">
        <f t="shared" si="1"/>
        <v>1515</v>
      </c>
      <c r="AB31" s="282"/>
      <c r="AC31" s="282"/>
      <c r="AD31" s="282"/>
      <c r="AE31" s="282"/>
      <c r="AF31" s="282"/>
      <c r="AG31" s="282"/>
      <c r="AH31" s="282"/>
      <c r="AI31" s="282"/>
      <c r="AJ31" s="282"/>
      <c r="AK31" s="282"/>
      <c r="AL31" s="282"/>
      <c r="AM31" s="282"/>
      <c r="AN31" s="282"/>
      <c r="AO31" s="282"/>
      <c r="AP31" s="282"/>
      <c r="AQ31" s="282"/>
      <c r="AR31" s="282"/>
      <c r="AS31" s="282"/>
      <c r="AT31" s="282"/>
      <c r="AU31" s="282"/>
      <c r="AV31" s="282"/>
      <c r="AW31" s="282"/>
      <c r="AX31" s="283"/>
      <c r="AY31" s="283"/>
      <c r="AZ31" s="283"/>
      <c r="BA31" s="283"/>
      <c r="BB31" s="283"/>
      <c r="BC31" s="283"/>
      <c r="BD31" s="283"/>
      <c r="BE31" s="283"/>
      <c r="BF31" s="283"/>
      <c r="BG31" s="283"/>
      <c r="BH31" s="283"/>
      <c r="BI31" s="283"/>
      <c r="BJ31" s="283"/>
      <c r="BK31" s="283"/>
      <c r="BL31" s="283"/>
      <c r="BM31" s="46"/>
      <c r="BN31" s="46"/>
      <c r="BO31" s="46"/>
      <c r="BP31" s="46"/>
      <c r="BQ31" s="46"/>
      <c r="BR31" s="46"/>
      <c r="BS31" s="46"/>
      <c r="BT31" s="46"/>
      <c r="BU31" s="46"/>
    </row>
    <row r="32" spans="1:73" s="73" customFormat="1" ht="18" customHeight="1">
      <c r="A32" s="279"/>
      <c r="B32" s="278" t="s">
        <v>256</v>
      </c>
      <c r="C32" s="140">
        <v>66333</v>
      </c>
      <c r="D32" s="140">
        <v>859604</v>
      </c>
      <c r="E32" s="140"/>
      <c r="F32" s="140"/>
      <c r="G32" s="140">
        <v>2987</v>
      </c>
      <c r="H32" s="140">
        <v>983</v>
      </c>
      <c r="I32" s="284">
        <v>11229</v>
      </c>
      <c r="J32" s="284">
        <v>5386</v>
      </c>
      <c r="K32" s="284">
        <v>4245</v>
      </c>
      <c r="L32" s="284">
        <v>682</v>
      </c>
      <c r="M32" s="284">
        <v>3400</v>
      </c>
      <c r="N32" s="284">
        <v>199</v>
      </c>
      <c r="O32" s="284">
        <v>115</v>
      </c>
      <c r="P32" s="284">
        <v>4678</v>
      </c>
      <c r="Q32" s="284">
        <v>2226</v>
      </c>
      <c r="R32" s="284">
        <v>14208</v>
      </c>
      <c r="S32" s="284">
        <v>3822</v>
      </c>
      <c r="T32" s="284">
        <v>6261</v>
      </c>
      <c r="U32" s="284">
        <v>902</v>
      </c>
      <c r="V32" s="284">
        <v>57</v>
      </c>
      <c r="W32" s="284">
        <v>24</v>
      </c>
      <c r="X32" s="284">
        <v>4399</v>
      </c>
      <c r="Y32" s="284">
        <v>255</v>
      </c>
      <c r="Z32" s="284">
        <v>107</v>
      </c>
      <c r="AA32" s="284">
        <v>168</v>
      </c>
      <c r="AB32" s="282"/>
      <c r="AC32" s="282"/>
      <c r="AD32" s="282"/>
      <c r="AE32" s="282"/>
      <c r="AF32" s="282"/>
      <c r="AG32" s="282"/>
      <c r="AH32" s="282"/>
      <c r="AI32" s="282"/>
      <c r="AJ32" s="282"/>
      <c r="AK32" s="282"/>
      <c r="AL32" s="282"/>
      <c r="AM32" s="282"/>
      <c r="AN32" s="282"/>
      <c r="AO32" s="282"/>
      <c r="AP32" s="282"/>
      <c r="AQ32" s="282"/>
      <c r="AR32" s="282"/>
      <c r="AS32" s="282"/>
      <c r="AT32" s="282"/>
      <c r="AU32" s="282"/>
      <c r="AV32" s="282"/>
      <c r="AW32" s="282"/>
      <c r="AX32" s="283"/>
      <c r="AY32" s="283"/>
      <c r="AZ32" s="283"/>
      <c r="BA32" s="283"/>
      <c r="BB32" s="283"/>
      <c r="BC32" s="283"/>
      <c r="BD32" s="283"/>
      <c r="BE32" s="283"/>
      <c r="BF32" s="283"/>
      <c r="BG32" s="283"/>
      <c r="BH32" s="283"/>
      <c r="BI32" s="283"/>
      <c r="BJ32" s="283"/>
      <c r="BK32" s="283"/>
      <c r="BL32" s="283"/>
      <c r="BM32" s="46"/>
      <c r="BN32" s="46"/>
      <c r="BO32" s="46"/>
      <c r="BP32" s="46"/>
      <c r="BQ32" s="46"/>
      <c r="BR32" s="46"/>
      <c r="BS32" s="46"/>
      <c r="BT32" s="46"/>
      <c r="BU32" s="46"/>
    </row>
    <row r="33" spans="1:64" s="46" customFormat="1" ht="18" customHeight="1">
      <c r="A33" s="279"/>
      <c r="B33" s="278" t="s">
        <v>257</v>
      </c>
      <c r="C33" s="140">
        <v>869959</v>
      </c>
      <c r="D33" s="140">
        <v>851429</v>
      </c>
      <c r="E33" s="140"/>
      <c r="F33" s="140"/>
      <c r="G33" s="140">
        <v>1524</v>
      </c>
      <c r="H33" s="140">
        <v>660</v>
      </c>
      <c r="I33" s="187">
        <v>11063</v>
      </c>
      <c r="J33" s="187">
        <v>4660</v>
      </c>
      <c r="K33" s="187">
        <v>4041</v>
      </c>
      <c r="L33" s="187">
        <v>485</v>
      </c>
      <c r="M33" s="187">
        <v>2263</v>
      </c>
      <c r="N33" s="187">
        <v>112</v>
      </c>
      <c r="O33" s="187">
        <v>455</v>
      </c>
      <c r="P33" s="284">
        <v>4544</v>
      </c>
      <c r="Q33" s="284">
        <v>1960</v>
      </c>
      <c r="R33" s="284">
        <v>13428</v>
      </c>
      <c r="S33" s="284">
        <v>2723</v>
      </c>
      <c r="T33" s="284">
        <v>7207</v>
      </c>
      <c r="U33" s="284">
        <v>866</v>
      </c>
      <c r="V33" s="284">
        <v>58</v>
      </c>
      <c r="W33" s="284">
        <v>6</v>
      </c>
      <c r="X33" s="284">
        <v>7291</v>
      </c>
      <c r="Y33" s="284">
        <v>586</v>
      </c>
      <c r="Z33" s="284">
        <v>238</v>
      </c>
      <c r="AA33" s="284">
        <v>1347</v>
      </c>
      <c r="AB33" s="282"/>
      <c r="AC33" s="282"/>
      <c r="AD33" s="282"/>
      <c r="AE33" s="282"/>
      <c r="AF33" s="282"/>
      <c r="AG33" s="282"/>
      <c r="AH33" s="282"/>
      <c r="AI33" s="282"/>
      <c r="AJ33" s="282"/>
      <c r="AK33" s="282"/>
      <c r="AL33" s="282"/>
      <c r="AM33" s="282"/>
      <c r="AN33" s="282"/>
      <c r="AO33" s="282"/>
      <c r="AP33" s="282"/>
      <c r="AQ33" s="282"/>
      <c r="AR33" s="282"/>
      <c r="AS33" s="282"/>
      <c r="AT33" s="282"/>
      <c r="AU33" s="282"/>
      <c r="AV33" s="282"/>
      <c r="AW33" s="282"/>
      <c r="AX33" s="283"/>
      <c r="AY33" s="283"/>
      <c r="AZ33" s="283"/>
      <c r="BA33" s="283"/>
      <c r="BB33" s="283"/>
      <c r="BC33" s="283"/>
      <c r="BD33" s="283"/>
      <c r="BE33" s="283"/>
      <c r="BF33" s="283"/>
      <c r="BG33" s="283"/>
      <c r="BH33" s="283"/>
      <c r="BI33" s="283"/>
      <c r="BJ33" s="283"/>
      <c r="BK33" s="283"/>
      <c r="BL33" s="283"/>
    </row>
    <row r="34" spans="1:64" s="46" customFormat="1" ht="18" customHeight="1">
      <c r="A34" s="281" t="s">
        <v>149</v>
      </c>
      <c r="B34" s="278" t="s">
        <v>255</v>
      </c>
      <c r="C34" s="284">
        <f>SUM(D34,AA34)</f>
        <v>135778</v>
      </c>
      <c r="D34" s="284">
        <f>SUM(E34:Z34)</f>
        <v>134356</v>
      </c>
      <c r="E34" s="284">
        <f aca="true" t="shared" si="2" ref="E34:AA34">SUM(E35:E36)</f>
        <v>306</v>
      </c>
      <c r="F34" s="284">
        <f t="shared" si="2"/>
        <v>179</v>
      </c>
      <c r="G34" s="284">
        <f t="shared" si="2"/>
        <v>4714</v>
      </c>
      <c r="H34" s="284">
        <f t="shared" si="2"/>
        <v>1558</v>
      </c>
      <c r="I34" s="284">
        <f t="shared" si="2"/>
        <v>24483</v>
      </c>
      <c r="J34" s="284">
        <f t="shared" si="2"/>
        <v>10272</v>
      </c>
      <c r="K34" s="284">
        <f t="shared" si="2"/>
        <v>8503</v>
      </c>
      <c r="L34" s="284">
        <f t="shared" si="2"/>
        <v>1152</v>
      </c>
      <c r="M34" s="284">
        <f t="shared" si="2"/>
        <v>5774</v>
      </c>
      <c r="N34" s="284">
        <f t="shared" si="2"/>
        <v>305</v>
      </c>
      <c r="O34" s="284">
        <f t="shared" si="2"/>
        <v>569</v>
      </c>
      <c r="P34" s="284">
        <f t="shared" si="2"/>
        <v>9315</v>
      </c>
      <c r="Q34" s="284">
        <f t="shared" si="2"/>
        <v>4156</v>
      </c>
      <c r="R34" s="284">
        <f t="shared" si="2"/>
        <v>28467</v>
      </c>
      <c r="S34" s="284">
        <f t="shared" si="2"/>
        <v>6590</v>
      </c>
      <c r="T34" s="284">
        <f t="shared" si="2"/>
        <v>13330</v>
      </c>
      <c r="U34" s="284">
        <f t="shared" si="2"/>
        <v>1831</v>
      </c>
      <c r="V34" s="284">
        <f t="shared" si="2"/>
        <v>114</v>
      </c>
      <c r="W34" s="284">
        <f t="shared" si="2"/>
        <v>33</v>
      </c>
      <c r="X34" s="284">
        <f t="shared" si="2"/>
        <v>11486</v>
      </c>
      <c r="Y34" s="284">
        <f t="shared" si="2"/>
        <v>887</v>
      </c>
      <c r="Z34" s="284">
        <f t="shared" si="2"/>
        <v>332</v>
      </c>
      <c r="AA34" s="284">
        <f t="shared" si="2"/>
        <v>1422</v>
      </c>
      <c r="AB34" s="282"/>
      <c r="AC34" s="282"/>
      <c r="AD34" s="282"/>
      <c r="AE34" s="282"/>
      <c r="AF34" s="282"/>
      <c r="AG34" s="282"/>
      <c r="AH34" s="282"/>
      <c r="AI34" s="282"/>
      <c r="AJ34" s="282"/>
      <c r="AK34" s="282"/>
      <c r="AL34" s="282"/>
      <c r="AM34" s="282"/>
      <c r="AN34" s="282"/>
      <c r="AO34" s="282"/>
      <c r="AP34" s="282"/>
      <c r="AQ34" s="282"/>
      <c r="AR34" s="282"/>
      <c r="AS34" s="282"/>
      <c r="AT34" s="282"/>
      <c r="AU34" s="282"/>
      <c r="AV34" s="282"/>
      <c r="AW34" s="282"/>
      <c r="AX34" s="283"/>
      <c r="AY34" s="283"/>
      <c r="AZ34" s="283"/>
      <c r="BA34" s="283"/>
      <c r="BB34" s="283"/>
      <c r="BC34" s="283"/>
      <c r="BD34" s="283"/>
      <c r="BE34" s="283"/>
      <c r="BF34" s="283"/>
      <c r="BG34" s="283"/>
      <c r="BH34" s="283"/>
      <c r="BI34" s="283"/>
      <c r="BJ34" s="283"/>
      <c r="BK34" s="283"/>
      <c r="BL34" s="283"/>
    </row>
    <row r="35" spans="1:64" s="46" customFormat="1" ht="18" customHeight="1">
      <c r="A35" s="279"/>
      <c r="B35" s="278" t="s">
        <v>256</v>
      </c>
      <c r="C35" s="284">
        <f>SUM(D35,AA35)</f>
        <v>68100</v>
      </c>
      <c r="D35" s="284">
        <f>SUM(E35:Z35)</f>
        <v>67942</v>
      </c>
      <c r="E35" s="284">
        <v>245</v>
      </c>
      <c r="F35" s="284">
        <v>130</v>
      </c>
      <c r="G35" s="284">
        <v>3051</v>
      </c>
      <c r="H35" s="284">
        <v>910</v>
      </c>
      <c r="I35" s="284">
        <v>12204</v>
      </c>
      <c r="J35" s="284">
        <v>5519</v>
      </c>
      <c r="K35" s="284">
        <v>4318</v>
      </c>
      <c r="L35" s="284">
        <v>663</v>
      </c>
      <c r="M35" s="284">
        <v>3408</v>
      </c>
      <c r="N35" s="284">
        <v>192</v>
      </c>
      <c r="O35" s="284">
        <v>124</v>
      </c>
      <c r="P35" s="284">
        <v>4695</v>
      </c>
      <c r="Q35" s="284">
        <v>2212</v>
      </c>
      <c r="R35" s="284">
        <v>14585</v>
      </c>
      <c r="S35" s="284">
        <v>3863</v>
      </c>
      <c r="T35" s="284">
        <v>6197</v>
      </c>
      <c r="U35" s="284">
        <v>907</v>
      </c>
      <c r="V35" s="284">
        <v>58</v>
      </c>
      <c r="W35" s="284">
        <v>26</v>
      </c>
      <c r="X35" s="284">
        <v>4272</v>
      </c>
      <c r="Y35" s="284">
        <v>265</v>
      </c>
      <c r="Z35" s="284">
        <v>98</v>
      </c>
      <c r="AA35" s="284">
        <v>158</v>
      </c>
      <c r="AB35" s="282"/>
      <c r="AC35" s="282"/>
      <c r="AD35" s="282"/>
      <c r="AE35" s="282"/>
      <c r="AF35" s="282"/>
      <c r="AG35" s="282"/>
      <c r="AH35" s="282"/>
      <c r="AI35" s="282"/>
      <c r="AJ35" s="282"/>
      <c r="AK35" s="282"/>
      <c r="AL35" s="282"/>
      <c r="AM35" s="282"/>
      <c r="AN35" s="282"/>
      <c r="AO35" s="282"/>
      <c r="AP35" s="282"/>
      <c r="AQ35" s="282"/>
      <c r="AR35" s="282"/>
      <c r="AS35" s="282"/>
      <c r="AT35" s="282"/>
      <c r="AU35" s="282"/>
      <c r="AV35" s="282"/>
      <c r="AW35" s="282"/>
      <c r="AX35" s="283"/>
      <c r="AY35" s="283"/>
      <c r="AZ35" s="283"/>
      <c r="BA35" s="283"/>
      <c r="BB35" s="283"/>
      <c r="BC35" s="283"/>
      <c r="BD35" s="283"/>
      <c r="BE35" s="283"/>
      <c r="BF35" s="283"/>
      <c r="BG35" s="283"/>
      <c r="BH35" s="283"/>
      <c r="BI35" s="283"/>
      <c r="BJ35" s="283"/>
      <c r="BK35" s="283"/>
      <c r="BL35" s="283"/>
    </row>
    <row r="36" spans="1:64" s="46" customFormat="1" ht="18" customHeight="1">
      <c r="A36" s="279"/>
      <c r="B36" s="278" t="s">
        <v>257</v>
      </c>
      <c r="C36" s="187">
        <f>SUM(D36,AA36)</f>
        <v>67678</v>
      </c>
      <c r="D36" s="187">
        <f>SUM(E36:Z36)</f>
        <v>66414</v>
      </c>
      <c r="E36" s="187">
        <v>61</v>
      </c>
      <c r="F36" s="187">
        <v>49</v>
      </c>
      <c r="G36" s="187">
        <v>1663</v>
      </c>
      <c r="H36" s="187">
        <v>648</v>
      </c>
      <c r="I36" s="187">
        <v>12279</v>
      </c>
      <c r="J36" s="187">
        <v>4753</v>
      </c>
      <c r="K36" s="187">
        <v>4185</v>
      </c>
      <c r="L36" s="187">
        <v>489</v>
      </c>
      <c r="M36" s="187">
        <v>2366</v>
      </c>
      <c r="N36" s="187">
        <v>113</v>
      </c>
      <c r="O36" s="187">
        <v>445</v>
      </c>
      <c r="P36" s="187">
        <v>4620</v>
      </c>
      <c r="Q36" s="187">
        <v>1944</v>
      </c>
      <c r="R36" s="187">
        <v>13882</v>
      </c>
      <c r="S36" s="187">
        <v>2727</v>
      </c>
      <c r="T36" s="187">
        <v>7133</v>
      </c>
      <c r="U36" s="187">
        <v>924</v>
      </c>
      <c r="V36" s="187">
        <v>56</v>
      </c>
      <c r="W36" s="187">
        <v>7</v>
      </c>
      <c r="X36" s="187">
        <v>7214</v>
      </c>
      <c r="Y36" s="187">
        <v>622</v>
      </c>
      <c r="Z36" s="187">
        <v>234</v>
      </c>
      <c r="AA36" s="187">
        <v>1264</v>
      </c>
      <c r="AB36" s="282"/>
      <c r="AC36" s="282"/>
      <c r="AD36" s="282"/>
      <c r="AE36" s="282"/>
      <c r="AF36" s="282"/>
      <c r="AG36" s="282"/>
      <c r="AH36" s="282"/>
      <c r="AI36" s="282"/>
      <c r="AJ36" s="282"/>
      <c r="AK36" s="282"/>
      <c r="AL36" s="282"/>
      <c r="AM36" s="282"/>
      <c r="AN36" s="282"/>
      <c r="AO36" s="282"/>
      <c r="AP36" s="282"/>
      <c r="AQ36" s="282"/>
      <c r="AR36" s="282"/>
      <c r="AS36" s="282"/>
      <c r="AT36" s="282"/>
      <c r="AU36" s="282"/>
      <c r="AV36" s="282"/>
      <c r="AW36" s="282"/>
      <c r="AX36" s="283"/>
      <c r="AY36" s="283"/>
      <c r="AZ36" s="283"/>
      <c r="BA36" s="283"/>
      <c r="BB36" s="283"/>
      <c r="BC36" s="283"/>
      <c r="BD36" s="283"/>
      <c r="BE36" s="283"/>
      <c r="BF36" s="283"/>
      <c r="BG36" s="283"/>
      <c r="BH36" s="283"/>
      <c r="BI36" s="283"/>
      <c r="BJ36" s="283"/>
      <c r="BK36" s="283"/>
      <c r="BL36" s="283"/>
    </row>
    <row r="37" spans="1:73" s="73" customFormat="1" ht="18" customHeight="1">
      <c r="A37" s="281" t="s">
        <v>150</v>
      </c>
      <c r="B37" s="278" t="s">
        <v>255</v>
      </c>
      <c r="C37" s="284">
        <v>138621</v>
      </c>
      <c r="D37" s="284">
        <v>137289</v>
      </c>
      <c r="E37" s="284">
        <v>335</v>
      </c>
      <c r="F37" s="284">
        <v>191</v>
      </c>
      <c r="G37" s="284">
        <v>5153</v>
      </c>
      <c r="H37" s="284">
        <v>1623</v>
      </c>
      <c r="I37" s="284">
        <v>26384</v>
      </c>
      <c r="J37" s="284">
        <v>10541</v>
      </c>
      <c r="K37" s="284">
        <v>8648</v>
      </c>
      <c r="L37" s="284">
        <v>1184</v>
      </c>
      <c r="M37" s="284">
        <v>5836</v>
      </c>
      <c r="N37" s="284">
        <v>308</v>
      </c>
      <c r="O37" s="284">
        <v>9392</v>
      </c>
      <c r="P37" s="284">
        <v>4009</v>
      </c>
      <c r="Q37" s="284">
        <v>28810</v>
      </c>
      <c r="R37" s="284">
        <v>6753</v>
      </c>
      <c r="S37" s="284">
        <v>554</v>
      </c>
      <c r="T37" s="284">
        <v>13333</v>
      </c>
      <c r="U37" s="284">
        <v>1545</v>
      </c>
      <c r="V37" s="284">
        <v>114</v>
      </c>
      <c r="W37" s="284">
        <v>33</v>
      </c>
      <c r="X37" s="284">
        <v>11252</v>
      </c>
      <c r="Y37" s="284">
        <v>987</v>
      </c>
      <c r="Z37" s="284">
        <v>304</v>
      </c>
      <c r="AA37" s="284">
        <v>1332</v>
      </c>
      <c r="AB37" s="282"/>
      <c r="AC37" s="282"/>
      <c r="AD37" s="282"/>
      <c r="AE37" s="282"/>
      <c r="AF37" s="282"/>
      <c r="AG37" s="282"/>
      <c r="AH37" s="282"/>
      <c r="AI37" s="282"/>
      <c r="AJ37" s="282"/>
      <c r="AK37" s="282"/>
      <c r="AL37" s="282"/>
      <c r="AM37" s="282"/>
      <c r="AN37" s="282"/>
      <c r="AO37" s="282"/>
      <c r="AP37" s="282"/>
      <c r="AQ37" s="282"/>
      <c r="AR37" s="282"/>
      <c r="AS37" s="282"/>
      <c r="AT37" s="282"/>
      <c r="AU37" s="282"/>
      <c r="AV37" s="282"/>
      <c r="AW37" s="282"/>
      <c r="AX37" s="283"/>
      <c r="AY37" s="283"/>
      <c r="AZ37" s="283"/>
      <c r="BA37" s="283"/>
      <c r="BB37" s="283"/>
      <c r="BC37" s="283"/>
      <c r="BD37" s="283"/>
      <c r="BE37" s="283"/>
      <c r="BF37" s="283"/>
      <c r="BG37" s="283"/>
      <c r="BH37" s="283"/>
      <c r="BI37" s="283"/>
      <c r="BJ37" s="283"/>
      <c r="BK37" s="283"/>
      <c r="BL37" s="283"/>
      <c r="BM37" s="46"/>
      <c r="BN37" s="46"/>
      <c r="BO37" s="46"/>
      <c r="BP37" s="46"/>
      <c r="BQ37" s="46"/>
      <c r="BR37" s="46"/>
      <c r="BS37" s="46"/>
      <c r="BT37" s="46"/>
      <c r="BU37" s="46"/>
    </row>
    <row r="38" spans="1:73" s="73" customFormat="1" ht="18" customHeight="1">
      <c r="A38" s="279"/>
      <c r="B38" s="278" t="s">
        <v>256</v>
      </c>
      <c r="C38" s="284">
        <v>69428</v>
      </c>
      <c r="D38" s="284">
        <v>69284</v>
      </c>
      <c r="E38" s="284">
        <v>267</v>
      </c>
      <c r="F38" s="284">
        <v>137</v>
      </c>
      <c r="G38" s="284">
        <v>3319</v>
      </c>
      <c r="H38" s="284">
        <v>956</v>
      </c>
      <c r="I38" s="284">
        <v>13089</v>
      </c>
      <c r="J38" s="284">
        <v>5673</v>
      </c>
      <c r="K38" s="284">
        <v>4396</v>
      </c>
      <c r="L38" s="284">
        <v>687</v>
      </c>
      <c r="M38" s="284">
        <v>3401</v>
      </c>
      <c r="N38" s="284">
        <v>200</v>
      </c>
      <c r="O38" s="284">
        <v>4678</v>
      </c>
      <c r="P38" s="284">
        <v>2140</v>
      </c>
      <c r="Q38" s="284">
        <v>14774</v>
      </c>
      <c r="R38" s="284">
        <v>3952</v>
      </c>
      <c r="S38" s="284">
        <v>127</v>
      </c>
      <c r="T38" s="284">
        <v>6138</v>
      </c>
      <c r="U38" s="284">
        <v>758</v>
      </c>
      <c r="V38" s="284">
        <v>58</v>
      </c>
      <c r="W38" s="284">
        <v>26</v>
      </c>
      <c r="X38" s="284">
        <v>4105</v>
      </c>
      <c r="Y38" s="284">
        <v>315</v>
      </c>
      <c r="Z38" s="284">
        <v>88</v>
      </c>
      <c r="AA38" s="284">
        <v>144</v>
      </c>
      <c r="AB38" s="282"/>
      <c r="AC38" s="282"/>
      <c r="AD38" s="282"/>
      <c r="AE38" s="282"/>
      <c r="AF38" s="282"/>
      <c r="AG38" s="282"/>
      <c r="AH38" s="282"/>
      <c r="AI38" s="282"/>
      <c r="AJ38" s="282"/>
      <c r="AK38" s="282"/>
      <c r="AL38" s="282"/>
      <c r="AM38" s="282"/>
      <c r="AN38" s="282"/>
      <c r="AO38" s="282"/>
      <c r="AP38" s="282"/>
      <c r="AQ38" s="282"/>
      <c r="AR38" s="282"/>
      <c r="AS38" s="282"/>
      <c r="AT38" s="282"/>
      <c r="AU38" s="282"/>
      <c r="AV38" s="282"/>
      <c r="AW38" s="282"/>
      <c r="AX38" s="283"/>
      <c r="AY38" s="283"/>
      <c r="AZ38" s="283"/>
      <c r="BA38" s="283"/>
      <c r="BB38" s="283"/>
      <c r="BC38" s="283"/>
      <c r="BD38" s="283"/>
      <c r="BE38" s="283"/>
      <c r="BF38" s="283"/>
      <c r="BG38" s="283"/>
      <c r="BH38" s="283"/>
      <c r="BI38" s="283"/>
      <c r="BJ38" s="283"/>
      <c r="BK38" s="283"/>
      <c r="BL38" s="283"/>
      <c r="BM38" s="46"/>
      <c r="BN38" s="46"/>
      <c r="BO38" s="46"/>
      <c r="BP38" s="46"/>
      <c r="BQ38" s="46"/>
      <c r="BR38" s="46"/>
      <c r="BS38" s="46"/>
      <c r="BT38" s="46"/>
      <c r="BU38" s="46"/>
    </row>
    <row r="39" spans="1:73" s="73" customFormat="1" ht="18" customHeight="1" thickBot="1">
      <c r="A39" s="285"/>
      <c r="B39" s="286" t="s">
        <v>257</v>
      </c>
      <c r="C39" s="284">
        <v>69193</v>
      </c>
      <c r="D39" s="284">
        <v>68005</v>
      </c>
      <c r="E39" s="284">
        <v>68</v>
      </c>
      <c r="F39" s="284">
        <v>54</v>
      </c>
      <c r="G39" s="284">
        <v>1834</v>
      </c>
      <c r="H39" s="284">
        <v>667</v>
      </c>
      <c r="I39" s="284">
        <v>13295</v>
      </c>
      <c r="J39" s="284">
        <v>4868</v>
      </c>
      <c r="K39" s="284">
        <v>4252</v>
      </c>
      <c r="L39" s="284">
        <v>497</v>
      </c>
      <c r="M39" s="284">
        <v>2435</v>
      </c>
      <c r="N39" s="284">
        <v>108</v>
      </c>
      <c r="O39" s="287">
        <v>4714</v>
      </c>
      <c r="P39" s="284">
        <v>1869</v>
      </c>
      <c r="Q39" s="284">
        <v>14036</v>
      </c>
      <c r="R39" s="284">
        <v>2801</v>
      </c>
      <c r="S39" s="284">
        <v>427</v>
      </c>
      <c r="T39" s="284">
        <v>7195</v>
      </c>
      <c r="U39" s="284">
        <v>787</v>
      </c>
      <c r="V39" s="284">
        <v>56</v>
      </c>
      <c r="W39" s="284">
        <v>7</v>
      </c>
      <c r="X39" s="284">
        <v>7147</v>
      </c>
      <c r="Y39" s="284">
        <v>672</v>
      </c>
      <c r="Z39" s="284">
        <v>216</v>
      </c>
      <c r="AA39" s="284">
        <v>1188</v>
      </c>
      <c r="AB39" s="282"/>
      <c r="AC39" s="282"/>
      <c r="AD39" s="282"/>
      <c r="AE39" s="282"/>
      <c r="AF39" s="282"/>
      <c r="AG39" s="282"/>
      <c r="AH39" s="282"/>
      <c r="AI39" s="282"/>
      <c r="AJ39" s="282"/>
      <c r="AK39" s="282"/>
      <c r="AL39" s="282"/>
      <c r="AM39" s="282"/>
      <c r="AN39" s="282"/>
      <c r="AO39" s="282"/>
      <c r="AP39" s="282"/>
      <c r="AQ39" s="282"/>
      <c r="AR39" s="282"/>
      <c r="AS39" s="282"/>
      <c r="AT39" s="282"/>
      <c r="AU39" s="282"/>
      <c r="AV39" s="282"/>
      <c r="AW39" s="282"/>
      <c r="AX39" s="283"/>
      <c r="AY39" s="283"/>
      <c r="AZ39" s="283"/>
      <c r="BA39" s="283"/>
      <c r="BB39" s="283"/>
      <c r="BC39" s="283"/>
      <c r="BD39" s="283"/>
      <c r="BE39" s="283"/>
      <c r="BF39" s="283"/>
      <c r="BG39" s="283"/>
      <c r="BH39" s="283"/>
      <c r="BI39" s="283"/>
      <c r="BJ39" s="283"/>
      <c r="BK39" s="283"/>
      <c r="BL39" s="283"/>
      <c r="BM39" s="46"/>
      <c r="BN39" s="46"/>
      <c r="BO39" s="46"/>
      <c r="BP39" s="46"/>
      <c r="BQ39" s="46"/>
      <c r="BR39" s="46"/>
      <c r="BS39" s="46"/>
      <c r="BT39" s="46"/>
      <c r="BU39" s="46"/>
    </row>
    <row r="40" spans="1:27" s="292" customFormat="1" ht="16.5">
      <c r="A40" s="288" t="s">
        <v>152</v>
      </c>
      <c r="B40" s="289"/>
      <c r="C40" s="290"/>
      <c r="D40" s="290"/>
      <c r="E40" s="290"/>
      <c r="F40" s="290"/>
      <c r="G40" s="290"/>
      <c r="H40" s="290"/>
      <c r="I40" s="290"/>
      <c r="J40" s="290"/>
      <c r="K40" s="290"/>
      <c r="L40" s="290"/>
      <c r="M40" s="290"/>
      <c r="N40" s="290"/>
      <c r="O40" s="291" t="s">
        <v>258</v>
      </c>
      <c r="P40" s="290"/>
      <c r="Q40" s="290"/>
      <c r="R40" s="290"/>
      <c r="S40" s="290"/>
      <c r="T40" s="290"/>
      <c r="U40" s="290"/>
      <c r="V40" s="290"/>
      <c r="W40" s="290"/>
      <c r="X40" s="290"/>
      <c r="Y40" s="290"/>
      <c r="Z40" s="290"/>
      <c r="AA40" s="290"/>
    </row>
    <row r="41" spans="1:27" s="292" customFormat="1" ht="16.5">
      <c r="A41" s="288"/>
      <c r="B41" s="289"/>
      <c r="C41" s="293"/>
      <c r="D41" s="293"/>
      <c r="E41" s="293"/>
      <c r="F41" s="293"/>
      <c r="G41" s="293"/>
      <c r="H41" s="293"/>
      <c r="I41" s="293"/>
      <c r="J41" s="293"/>
      <c r="K41" s="293"/>
      <c r="L41" s="293"/>
      <c r="M41" s="293"/>
      <c r="N41" s="293"/>
      <c r="O41" s="291"/>
      <c r="P41" s="293"/>
      <c r="Q41" s="293"/>
      <c r="R41" s="293"/>
      <c r="S41" s="293"/>
      <c r="T41" s="293"/>
      <c r="U41" s="293"/>
      <c r="V41" s="293"/>
      <c r="W41" s="293"/>
      <c r="X41" s="293"/>
      <c r="Y41" s="293"/>
      <c r="Z41" s="293"/>
      <c r="AA41" s="293"/>
    </row>
    <row r="42" spans="1:27" ht="15.75">
      <c r="A42" s="294" t="s">
        <v>259</v>
      </c>
      <c r="B42" s="294"/>
      <c r="C42" s="294"/>
      <c r="D42" s="294"/>
      <c r="E42" s="294"/>
      <c r="F42" s="294"/>
      <c r="G42" s="294"/>
      <c r="H42" s="294"/>
      <c r="I42" s="294"/>
      <c r="J42" s="294"/>
      <c r="K42" s="294"/>
      <c r="L42" s="294"/>
      <c r="M42" s="294"/>
      <c r="N42" s="294"/>
      <c r="O42" s="294" t="s">
        <v>260</v>
      </c>
      <c r="P42" s="294"/>
      <c r="Q42" s="294"/>
      <c r="R42" s="294"/>
      <c r="S42" s="294"/>
      <c r="T42" s="294"/>
      <c r="U42" s="294"/>
      <c r="V42" s="294"/>
      <c r="W42" s="294"/>
      <c r="X42" s="294"/>
      <c r="Y42" s="294"/>
      <c r="Z42" s="294"/>
      <c r="AA42" s="294"/>
    </row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</sheetData>
  <sheetProtection/>
  <mergeCells count="52">
    <mergeCell ref="A42:N42"/>
    <mergeCell ref="O42:AA42"/>
    <mergeCell ref="A22:A24"/>
    <mergeCell ref="A25:A27"/>
    <mergeCell ref="A28:A30"/>
    <mergeCell ref="A31:A33"/>
    <mergeCell ref="A34:A36"/>
    <mergeCell ref="A37:A39"/>
    <mergeCell ref="Y7:Y8"/>
    <mergeCell ref="Z8:Z9"/>
    <mergeCell ref="A10:A12"/>
    <mergeCell ref="A13:A15"/>
    <mergeCell ref="A16:A18"/>
    <mergeCell ref="A19:A21"/>
    <mergeCell ref="S7:S8"/>
    <mergeCell ref="T7:T8"/>
    <mergeCell ref="U7:U8"/>
    <mergeCell ref="V7:V8"/>
    <mergeCell ref="W7:W8"/>
    <mergeCell ref="X7:X8"/>
    <mergeCell ref="K7:K8"/>
    <mergeCell ref="L7:L8"/>
    <mergeCell ref="M7:N7"/>
    <mergeCell ref="P7:P8"/>
    <mergeCell ref="Q7:Q8"/>
    <mergeCell ref="R7:R8"/>
    <mergeCell ref="X5:Y6"/>
    <mergeCell ref="Z5:Z7"/>
    <mergeCell ref="K6:L6"/>
    <mergeCell ref="A7:A8"/>
    <mergeCell ref="E7:E8"/>
    <mergeCell ref="F7:F8"/>
    <mergeCell ref="G7:G8"/>
    <mergeCell ref="H7:H8"/>
    <mergeCell ref="I7:I8"/>
    <mergeCell ref="J7:J8"/>
    <mergeCell ref="G5:H6"/>
    <mergeCell ref="I5:J6"/>
    <mergeCell ref="P5:Q6"/>
    <mergeCell ref="R5:S6"/>
    <mergeCell ref="T5:U6"/>
    <mergeCell ref="V5:W6"/>
    <mergeCell ref="A2:N2"/>
    <mergeCell ref="O2:AA2"/>
    <mergeCell ref="D4:N4"/>
    <mergeCell ref="T4:U4"/>
    <mergeCell ref="AA4:AA7"/>
    <mergeCell ref="A5:A6"/>
    <mergeCell ref="B5:B6"/>
    <mergeCell ref="C5:C6"/>
    <mergeCell ref="D5:D6"/>
    <mergeCell ref="E5:F6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27"/>
  <sheetViews>
    <sheetView zoomScale="70" zoomScaleNormal="70" zoomScalePageLayoutView="0" workbookViewId="0" topLeftCell="A13">
      <selection activeCell="B27" sqref="B27"/>
    </sheetView>
  </sheetViews>
  <sheetFormatPr defaultColWidth="10.625" defaultRowHeight="21.75" customHeight="1"/>
  <cols>
    <col min="1" max="1" width="12.00390625" style="331" customWidth="1"/>
    <col min="2" max="5" width="12.00390625" style="332" customWidth="1"/>
    <col min="6" max="6" width="12.00390625" style="333" customWidth="1"/>
    <col min="7" max="7" width="12.00390625" style="291" customWidth="1"/>
    <col min="8" max="8" width="10.00390625" style="334" customWidth="1"/>
    <col min="9" max="16" width="10.00390625" style="291" customWidth="1"/>
    <col min="17" max="38" width="7.00390625" style="291" customWidth="1"/>
    <col min="39" max="16384" width="10.625" style="291" customWidth="1"/>
  </cols>
  <sheetData>
    <row r="1" spans="1:16" s="214" customFormat="1" ht="14.25">
      <c r="A1" s="296" t="s">
        <v>0</v>
      </c>
      <c r="B1" s="295"/>
      <c r="C1" s="295"/>
      <c r="D1" s="295"/>
      <c r="E1" s="295"/>
      <c r="F1" s="297"/>
      <c r="P1" s="206" t="s">
        <v>43</v>
      </c>
    </row>
    <row r="2" spans="1:16" s="301" customFormat="1" ht="21">
      <c r="A2" s="298" t="s">
        <v>261</v>
      </c>
      <c r="B2" s="299"/>
      <c r="C2" s="299"/>
      <c r="D2" s="299"/>
      <c r="E2" s="299"/>
      <c r="F2" s="299"/>
      <c r="G2" s="299"/>
      <c r="H2" s="300" t="s">
        <v>262</v>
      </c>
      <c r="I2" s="300"/>
      <c r="J2" s="300"/>
      <c r="K2" s="300"/>
      <c r="L2" s="300"/>
      <c r="M2" s="300"/>
      <c r="N2" s="300"/>
      <c r="O2" s="300"/>
      <c r="P2" s="300"/>
    </row>
    <row r="3" spans="1:16" s="214" customFormat="1" ht="15" thickBot="1">
      <c r="A3" s="209"/>
      <c r="B3" s="211"/>
      <c r="C3" s="211"/>
      <c r="D3" s="211"/>
      <c r="E3" s="211"/>
      <c r="F3" s="302"/>
      <c r="G3" s="303" t="s">
        <v>263</v>
      </c>
      <c r="H3" s="304"/>
      <c r="I3" s="211"/>
      <c r="J3" s="211"/>
      <c r="K3" s="211"/>
      <c r="L3" s="211"/>
      <c r="M3" s="211"/>
      <c r="N3" s="211"/>
      <c r="O3" s="302"/>
      <c r="P3" s="213" t="s">
        <v>46</v>
      </c>
    </row>
    <row r="4" spans="1:17" s="214" customFormat="1" ht="37.5" customHeight="1">
      <c r="A4" s="305" t="s">
        <v>264</v>
      </c>
      <c r="B4" s="306" t="s">
        <v>265</v>
      </c>
      <c r="C4" s="224"/>
      <c r="D4" s="307"/>
      <c r="E4" s="306" t="s">
        <v>266</v>
      </c>
      <c r="F4" s="224"/>
      <c r="G4" s="308"/>
      <c r="H4" s="309" t="s">
        <v>267</v>
      </c>
      <c r="I4" s="310"/>
      <c r="J4" s="311"/>
      <c r="K4" s="306" t="s">
        <v>268</v>
      </c>
      <c r="L4" s="224"/>
      <c r="M4" s="307"/>
      <c r="N4" s="306" t="s">
        <v>269</v>
      </c>
      <c r="O4" s="224"/>
      <c r="P4" s="312"/>
      <c r="Q4" s="292"/>
    </row>
    <row r="5" spans="1:17" s="214" customFormat="1" ht="37.5" customHeight="1" thickBot="1">
      <c r="A5" s="313"/>
      <c r="B5" s="314" t="s">
        <v>270</v>
      </c>
      <c r="C5" s="315" t="s">
        <v>271</v>
      </c>
      <c r="D5" s="315" t="s">
        <v>272</v>
      </c>
      <c r="E5" s="314" t="s">
        <v>270</v>
      </c>
      <c r="F5" s="315" t="s">
        <v>271</v>
      </c>
      <c r="G5" s="315" t="s">
        <v>272</v>
      </c>
      <c r="H5" s="316" t="s">
        <v>270</v>
      </c>
      <c r="I5" s="317" t="s">
        <v>271</v>
      </c>
      <c r="J5" s="315" t="s">
        <v>272</v>
      </c>
      <c r="K5" s="314" t="s">
        <v>270</v>
      </c>
      <c r="L5" s="317" t="s">
        <v>271</v>
      </c>
      <c r="M5" s="315" t="s">
        <v>272</v>
      </c>
      <c r="N5" s="314" t="s">
        <v>270</v>
      </c>
      <c r="O5" s="317" t="s">
        <v>271</v>
      </c>
      <c r="P5" s="318" t="s">
        <v>272</v>
      </c>
      <c r="Q5" s="292"/>
    </row>
    <row r="6" spans="1:17" s="73" customFormat="1" ht="51" customHeight="1">
      <c r="A6" s="319" t="s">
        <v>140</v>
      </c>
      <c r="B6" s="320">
        <v>142895</v>
      </c>
      <c r="C6" s="142">
        <v>73180</v>
      </c>
      <c r="D6" s="142">
        <v>69715</v>
      </c>
      <c r="E6" s="142">
        <v>67268</v>
      </c>
      <c r="F6" s="142">
        <v>36708</v>
      </c>
      <c r="G6" s="142">
        <v>30560</v>
      </c>
      <c r="H6" s="280">
        <v>63034</v>
      </c>
      <c r="I6" s="140">
        <v>31895</v>
      </c>
      <c r="J6" s="140">
        <v>31139</v>
      </c>
      <c r="K6" s="140">
        <v>7409</v>
      </c>
      <c r="L6" s="140">
        <v>3529</v>
      </c>
      <c r="M6" s="140">
        <v>3880</v>
      </c>
      <c r="N6" s="140">
        <v>5184</v>
      </c>
      <c r="O6" s="140">
        <v>1048</v>
      </c>
      <c r="P6" s="140">
        <v>4136</v>
      </c>
      <c r="Q6" s="46"/>
    </row>
    <row r="7" spans="1:17" s="73" customFormat="1" ht="51" customHeight="1">
      <c r="A7" s="319" t="s">
        <v>142</v>
      </c>
      <c r="B7" s="320">
        <v>145347</v>
      </c>
      <c r="C7" s="142">
        <v>74257</v>
      </c>
      <c r="D7" s="142">
        <v>71090</v>
      </c>
      <c r="E7" s="142">
        <v>67767</v>
      </c>
      <c r="F7" s="142">
        <v>36989</v>
      </c>
      <c r="G7" s="142">
        <v>30778</v>
      </c>
      <c r="H7" s="280">
        <v>64383</v>
      </c>
      <c r="I7" s="140">
        <v>32505</v>
      </c>
      <c r="J7" s="140">
        <v>31878</v>
      </c>
      <c r="K7" s="140">
        <v>7821</v>
      </c>
      <c r="L7" s="140">
        <v>3709</v>
      </c>
      <c r="M7" s="140">
        <v>4112</v>
      </c>
      <c r="N7" s="140">
        <v>5376</v>
      </c>
      <c r="O7" s="140">
        <v>1054</v>
      </c>
      <c r="P7" s="140">
        <v>4322</v>
      </c>
      <c r="Q7" s="46"/>
    </row>
    <row r="8" spans="1:17" s="73" customFormat="1" ht="51" customHeight="1">
      <c r="A8" s="319" t="s">
        <v>143</v>
      </c>
      <c r="B8" s="320">
        <v>148092</v>
      </c>
      <c r="C8" s="142">
        <v>75400</v>
      </c>
      <c r="D8" s="142">
        <v>72692</v>
      </c>
      <c r="E8" s="142">
        <v>68933</v>
      </c>
      <c r="F8" s="142">
        <v>37618</v>
      </c>
      <c r="G8" s="142">
        <v>31315</v>
      </c>
      <c r="H8" s="142">
        <v>65184</v>
      </c>
      <c r="I8" s="142">
        <v>32704</v>
      </c>
      <c r="J8" s="142">
        <v>32480</v>
      </c>
      <c r="K8" s="142">
        <v>8398</v>
      </c>
      <c r="L8" s="142">
        <v>3975</v>
      </c>
      <c r="M8" s="142">
        <v>4423</v>
      </c>
      <c r="N8" s="142">
        <v>5577</v>
      </c>
      <c r="O8" s="142">
        <v>1103</v>
      </c>
      <c r="P8" s="142">
        <v>4474</v>
      </c>
      <c r="Q8" s="46"/>
    </row>
    <row r="9" spans="1:16" s="46" customFormat="1" ht="51" customHeight="1">
      <c r="A9" s="319" t="s">
        <v>144</v>
      </c>
      <c r="B9" s="320">
        <v>150926</v>
      </c>
      <c r="C9" s="142">
        <v>76705</v>
      </c>
      <c r="D9" s="142">
        <v>74221</v>
      </c>
      <c r="E9" s="142">
        <v>69865</v>
      </c>
      <c r="F9" s="142">
        <v>38137</v>
      </c>
      <c r="G9" s="142">
        <v>31728</v>
      </c>
      <c r="H9" s="142">
        <v>66204</v>
      </c>
      <c r="I9" s="142">
        <v>33174</v>
      </c>
      <c r="J9" s="142">
        <v>33030</v>
      </c>
      <c r="K9" s="142">
        <v>9050</v>
      </c>
      <c r="L9" s="142">
        <v>4265</v>
      </c>
      <c r="M9" s="142">
        <v>4785</v>
      </c>
      <c r="N9" s="142">
        <v>5807</v>
      </c>
      <c r="O9" s="142">
        <v>1129</v>
      </c>
      <c r="P9" s="142">
        <v>4678</v>
      </c>
    </row>
    <row r="10" spans="1:16" s="46" customFormat="1" ht="51" customHeight="1">
      <c r="A10" s="138" t="s">
        <v>145</v>
      </c>
      <c r="B10" s="320">
        <v>152441</v>
      </c>
      <c r="C10" s="142">
        <v>77475</v>
      </c>
      <c r="D10" s="142">
        <v>74966</v>
      </c>
      <c r="E10" s="142">
        <v>69740</v>
      </c>
      <c r="F10" s="142">
        <v>38168</v>
      </c>
      <c r="G10" s="142">
        <v>31572</v>
      </c>
      <c r="H10" s="142">
        <v>67173</v>
      </c>
      <c r="I10" s="142">
        <v>33695</v>
      </c>
      <c r="J10" s="142">
        <v>33478</v>
      </c>
      <c r="K10" s="142">
        <v>9546</v>
      </c>
      <c r="L10" s="142">
        <v>4470</v>
      </c>
      <c r="M10" s="142">
        <v>5076</v>
      </c>
      <c r="N10" s="142">
        <v>5982</v>
      </c>
      <c r="O10" s="142">
        <v>1142</v>
      </c>
      <c r="P10" s="142">
        <v>4840</v>
      </c>
    </row>
    <row r="11" spans="1:23" s="46" customFormat="1" ht="51" customHeight="1">
      <c r="A11" s="138" t="s">
        <v>146</v>
      </c>
      <c r="B11" s="142">
        <v>154324</v>
      </c>
      <c r="C11" s="142">
        <v>78292</v>
      </c>
      <c r="D11" s="142">
        <v>76032</v>
      </c>
      <c r="E11" s="142">
        <v>70221</v>
      </c>
      <c r="F11" s="142">
        <v>38435</v>
      </c>
      <c r="G11" s="142">
        <v>31786</v>
      </c>
      <c r="H11" s="142">
        <v>67870</v>
      </c>
      <c r="I11" s="142">
        <v>34000</v>
      </c>
      <c r="J11" s="142">
        <v>33870</v>
      </c>
      <c r="K11" s="142">
        <v>10019</v>
      </c>
      <c r="L11" s="142">
        <v>4677</v>
      </c>
      <c r="M11" s="142">
        <v>5342</v>
      </c>
      <c r="N11" s="142">
        <v>6214</v>
      </c>
      <c r="O11" s="142">
        <v>1180</v>
      </c>
      <c r="P11" s="142">
        <v>5034</v>
      </c>
      <c r="R11" s="73"/>
      <c r="S11" s="73"/>
      <c r="T11" s="73"/>
      <c r="U11" s="73"/>
      <c r="V11" s="73"/>
      <c r="W11" s="73"/>
    </row>
    <row r="12" spans="1:16" s="46" customFormat="1" ht="51" customHeight="1">
      <c r="A12" s="138" t="s">
        <v>147</v>
      </c>
      <c r="B12" s="142">
        <f>C12+D12</f>
        <v>155754</v>
      </c>
      <c r="C12" s="142">
        <f>F12+I12+L12+O12</f>
        <v>79079</v>
      </c>
      <c r="D12" s="142">
        <f>G12+J12+M12+P12</f>
        <v>76675</v>
      </c>
      <c r="E12" s="142">
        <f>F12+G12</f>
        <v>70353</v>
      </c>
      <c r="F12" s="142">
        <v>38578</v>
      </c>
      <c r="G12" s="142">
        <v>31775</v>
      </c>
      <c r="H12" s="142">
        <f>I12+J12</f>
        <v>68479</v>
      </c>
      <c r="I12" s="142">
        <v>34369</v>
      </c>
      <c r="J12" s="142">
        <v>34110</v>
      </c>
      <c r="K12" s="142">
        <f>L12+M12</f>
        <v>10514</v>
      </c>
      <c r="L12" s="142">
        <v>4937</v>
      </c>
      <c r="M12" s="142">
        <v>5577</v>
      </c>
      <c r="N12" s="142">
        <f>O12+P12</f>
        <v>6408</v>
      </c>
      <c r="O12" s="142">
        <v>1195</v>
      </c>
      <c r="P12" s="142">
        <v>5213</v>
      </c>
    </row>
    <row r="13" spans="1:16" s="46" customFormat="1" ht="51" customHeight="1">
      <c r="A13" s="138" t="s">
        <v>148</v>
      </c>
      <c r="B13" s="142">
        <f>SUM(C13:D13)</f>
        <v>157200</v>
      </c>
      <c r="C13" s="142">
        <f>SUM(F13,I13,L13,O13)</f>
        <v>79758</v>
      </c>
      <c r="D13" s="142">
        <f>SUM(G13,J13,M13,P13)</f>
        <v>77442</v>
      </c>
      <c r="E13" s="142">
        <f>SUM(F13:G13)</f>
        <v>70537</v>
      </c>
      <c r="F13" s="142">
        <v>38693</v>
      </c>
      <c r="G13" s="142">
        <v>31844</v>
      </c>
      <c r="H13" s="142">
        <f>SUM(I13:J13)</f>
        <v>69067</v>
      </c>
      <c r="I13" s="142">
        <v>34684</v>
      </c>
      <c r="J13" s="142">
        <v>34383</v>
      </c>
      <c r="K13" s="142">
        <f>SUM(L13:M13)</f>
        <v>10936</v>
      </c>
      <c r="L13" s="142">
        <v>5161</v>
      </c>
      <c r="M13" s="142">
        <v>5775</v>
      </c>
      <c r="N13" s="142">
        <f>SUM(O13:P13)</f>
        <v>6660</v>
      </c>
      <c r="O13" s="142">
        <v>1220</v>
      </c>
      <c r="P13" s="142">
        <v>5440</v>
      </c>
    </row>
    <row r="14" spans="1:16" s="46" customFormat="1" ht="51" customHeight="1">
      <c r="A14" s="138" t="s">
        <v>149</v>
      </c>
      <c r="B14" s="142">
        <f>SUM(C14:D14)</f>
        <v>161098</v>
      </c>
      <c r="C14" s="142">
        <f>SUM(F14,I14,L14,O14)</f>
        <v>81505</v>
      </c>
      <c r="D14" s="142">
        <f>SUM(G14,J14,M14,P14)</f>
        <v>79593</v>
      </c>
      <c r="E14" s="142">
        <f>SUM(F14:G14)</f>
        <v>71493</v>
      </c>
      <c r="F14" s="142">
        <v>39202</v>
      </c>
      <c r="G14" s="142">
        <v>32291</v>
      </c>
      <c r="H14" s="142">
        <f>SUM(I14:J14)</f>
        <v>71370</v>
      </c>
      <c r="I14" s="142">
        <v>35646</v>
      </c>
      <c r="J14" s="142">
        <v>35724</v>
      </c>
      <c r="K14" s="142">
        <f>SUM(L14:M14)</f>
        <v>11418</v>
      </c>
      <c r="L14" s="142">
        <v>5403</v>
      </c>
      <c r="M14" s="142">
        <v>6015</v>
      </c>
      <c r="N14" s="142">
        <f>SUM(O14:P14)</f>
        <v>6817</v>
      </c>
      <c r="O14" s="142">
        <v>1254</v>
      </c>
      <c r="P14" s="142">
        <v>5563</v>
      </c>
    </row>
    <row r="15" spans="1:16" s="46" customFormat="1" ht="51" customHeight="1" thickBot="1">
      <c r="A15" s="150" t="s">
        <v>150</v>
      </c>
      <c r="B15" s="321">
        <v>163959</v>
      </c>
      <c r="C15" s="322">
        <v>82792</v>
      </c>
      <c r="D15" s="322">
        <v>81167</v>
      </c>
      <c r="E15" s="322">
        <v>72081</v>
      </c>
      <c r="F15" s="322">
        <v>39532</v>
      </c>
      <c r="G15" s="322">
        <v>32549</v>
      </c>
      <c r="H15" s="147">
        <v>72861</v>
      </c>
      <c r="I15" s="147">
        <v>36328</v>
      </c>
      <c r="J15" s="147">
        <v>36533</v>
      </c>
      <c r="K15" s="147">
        <v>11947</v>
      </c>
      <c r="L15" s="147">
        <v>5624</v>
      </c>
      <c r="M15" s="147">
        <v>6323</v>
      </c>
      <c r="N15" s="147">
        <v>7070</v>
      </c>
      <c r="O15" s="147">
        <v>1308</v>
      </c>
      <c r="P15" s="147">
        <v>5762</v>
      </c>
    </row>
    <row r="16" spans="1:17" ht="16.5">
      <c r="A16" s="288" t="s">
        <v>152</v>
      </c>
      <c r="B16" s="323"/>
      <c r="C16" s="323"/>
      <c r="D16" s="323"/>
      <c r="E16" s="323"/>
      <c r="F16" s="324"/>
      <c r="G16" s="325"/>
      <c r="H16" s="291" t="s">
        <v>258</v>
      </c>
      <c r="I16" s="325"/>
      <c r="J16" s="325"/>
      <c r="K16" s="325"/>
      <c r="L16" s="325"/>
      <c r="M16" s="325"/>
      <c r="N16" s="325"/>
      <c r="O16" s="325"/>
      <c r="P16" s="325"/>
      <c r="Q16" s="325"/>
    </row>
    <row r="17" spans="1:17" ht="16.5">
      <c r="A17" s="288"/>
      <c r="B17" s="323"/>
      <c r="C17" s="323"/>
      <c r="D17" s="323"/>
      <c r="E17" s="323"/>
      <c r="F17" s="324"/>
      <c r="G17" s="325"/>
      <c r="H17" s="291"/>
      <c r="I17" s="325"/>
      <c r="J17" s="325"/>
      <c r="K17" s="325"/>
      <c r="L17" s="325"/>
      <c r="M17" s="325"/>
      <c r="N17" s="325"/>
      <c r="O17" s="325"/>
      <c r="P17" s="325"/>
      <c r="Q17" s="325"/>
    </row>
    <row r="18" spans="1:17" ht="16.5">
      <c r="A18" s="288"/>
      <c r="B18" s="323"/>
      <c r="C18" s="323"/>
      <c r="D18" s="323"/>
      <c r="E18" s="323"/>
      <c r="F18" s="324"/>
      <c r="G18" s="325"/>
      <c r="H18" s="291"/>
      <c r="I18" s="325"/>
      <c r="J18" s="325"/>
      <c r="K18" s="325"/>
      <c r="L18" s="325"/>
      <c r="M18" s="325"/>
      <c r="N18" s="325"/>
      <c r="O18" s="325"/>
      <c r="P18" s="325"/>
      <c r="Q18" s="325"/>
    </row>
    <row r="19" spans="1:17" ht="16.5">
      <c r="A19" s="288"/>
      <c r="B19" s="323"/>
      <c r="C19" s="323"/>
      <c r="D19" s="323"/>
      <c r="E19" s="323"/>
      <c r="F19" s="324"/>
      <c r="G19" s="325"/>
      <c r="H19" s="291"/>
      <c r="I19" s="325"/>
      <c r="J19" s="325"/>
      <c r="K19" s="325"/>
      <c r="L19" s="325"/>
      <c r="M19" s="325"/>
      <c r="N19" s="325"/>
      <c r="O19" s="325"/>
      <c r="P19" s="325"/>
      <c r="Q19" s="325"/>
    </row>
    <row r="20" spans="1:17" ht="16.5">
      <c r="A20" s="288"/>
      <c r="B20" s="323"/>
      <c r="C20" s="323"/>
      <c r="D20" s="323"/>
      <c r="E20" s="323"/>
      <c r="F20" s="324"/>
      <c r="G20" s="325"/>
      <c r="H20" s="291"/>
      <c r="I20" s="325"/>
      <c r="J20" s="325"/>
      <c r="K20" s="325"/>
      <c r="L20" s="325"/>
      <c r="M20" s="325"/>
      <c r="N20" s="325"/>
      <c r="O20" s="325"/>
      <c r="P20" s="325"/>
      <c r="Q20" s="325"/>
    </row>
    <row r="21" spans="1:17" ht="16.5">
      <c r="A21" s="288"/>
      <c r="B21" s="323"/>
      <c r="C21" s="323"/>
      <c r="D21" s="323"/>
      <c r="E21" s="323"/>
      <c r="F21" s="324"/>
      <c r="G21" s="325"/>
      <c r="H21" s="291"/>
      <c r="I21" s="325"/>
      <c r="J21" s="325"/>
      <c r="K21" s="325"/>
      <c r="L21" s="325"/>
      <c r="M21" s="325"/>
      <c r="N21" s="325"/>
      <c r="O21" s="325"/>
      <c r="P21" s="325"/>
      <c r="Q21" s="325"/>
    </row>
    <row r="22" spans="1:17" ht="15.75">
      <c r="A22" s="326" t="s">
        <v>273</v>
      </c>
      <c r="B22" s="327"/>
      <c r="C22" s="327"/>
      <c r="D22" s="327"/>
      <c r="E22" s="327"/>
      <c r="F22" s="328"/>
      <c r="G22" s="329"/>
      <c r="H22" s="326" t="s">
        <v>274</v>
      </c>
      <c r="I22" s="326"/>
      <c r="J22" s="327"/>
      <c r="K22" s="327"/>
      <c r="L22" s="327"/>
      <c r="M22" s="327"/>
      <c r="N22" s="328"/>
      <c r="O22" s="329"/>
      <c r="P22" s="330"/>
      <c r="Q22" s="325"/>
    </row>
    <row r="23" ht="21.75" customHeight="1">
      <c r="Q23" s="325"/>
    </row>
    <row r="24" ht="21.75" customHeight="1">
      <c r="Q24" s="325"/>
    </row>
    <row r="25" ht="21.75" customHeight="1">
      <c r="Q25" s="325"/>
    </row>
    <row r="26" ht="21.75" customHeight="1">
      <c r="Q26" s="325"/>
    </row>
    <row r="27" ht="21.75" customHeight="1">
      <c r="Q27" s="325"/>
    </row>
  </sheetData>
  <sheetProtection/>
  <mergeCells count="4">
    <mergeCell ref="A2:G2"/>
    <mergeCell ref="H2:P2"/>
    <mergeCell ref="A4:A5"/>
    <mergeCell ref="H4:J4"/>
  </mergeCells>
  <printOptions/>
  <pageMargins left="0.4724409448818898" right="0.4330708661417323" top="0.98425196850393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2"/>
  <sheetViews>
    <sheetView zoomScale="70" zoomScaleNormal="70" zoomScalePageLayoutView="0" workbookViewId="0" topLeftCell="A10">
      <selection activeCell="B27" sqref="B27"/>
    </sheetView>
  </sheetViews>
  <sheetFormatPr defaultColWidth="10.625" defaultRowHeight="21.75" customHeight="1"/>
  <cols>
    <col min="1" max="1" width="12.25390625" style="369" customWidth="1"/>
    <col min="2" max="2" width="12.00390625" style="370" customWidth="1"/>
    <col min="3" max="6" width="11.875" style="370" customWidth="1"/>
    <col min="7" max="7" width="11.875" style="337" customWidth="1"/>
    <col min="8" max="12" width="13.75390625" style="337" customWidth="1"/>
    <col min="13" max="13" width="13.50390625" style="337" customWidth="1"/>
    <col min="14" max="16384" width="10.625" style="337" customWidth="1"/>
  </cols>
  <sheetData>
    <row r="1" spans="1:13" s="214" customFormat="1" ht="14.25">
      <c r="A1" s="296" t="s">
        <v>0</v>
      </c>
      <c r="B1" s="295"/>
      <c r="C1" s="295"/>
      <c r="D1" s="295"/>
      <c r="E1" s="295"/>
      <c r="F1" s="295"/>
      <c r="M1" s="206" t="s">
        <v>43</v>
      </c>
    </row>
    <row r="2" spans="1:13" ht="21">
      <c r="A2" s="335" t="s">
        <v>275</v>
      </c>
      <c r="B2" s="336"/>
      <c r="C2" s="336"/>
      <c r="D2" s="336"/>
      <c r="E2" s="336"/>
      <c r="F2" s="336"/>
      <c r="G2" s="336"/>
      <c r="H2" s="207" t="s">
        <v>276</v>
      </c>
      <c r="I2" s="207"/>
      <c r="J2" s="207"/>
      <c r="K2" s="207"/>
      <c r="L2" s="207"/>
      <c r="M2" s="207"/>
    </row>
    <row r="3" spans="1:13" s="214" customFormat="1" ht="15" thickBot="1">
      <c r="A3" s="209"/>
      <c r="B3" s="211"/>
      <c r="C3" s="211"/>
      <c r="D3" s="211"/>
      <c r="E3" s="211"/>
      <c r="F3" s="211"/>
      <c r="G3" s="338" t="s">
        <v>80</v>
      </c>
      <c r="H3" s="211"/>
      <c r="I3" s="211"/>
      <c r="J3" s="211"/>
      <c r="K3" s="211"/>
      <c r="L3" s="211"/>
      <c r="M3" s="213" t="s">
        <v>46</v>
      </c>
    </row>
    <row r="4" spans="1:13" s="214" customFormat="1" ht="39.75" customHeight="1">
      <c r="A4" s="339"/>
      <c r="B4" s="340" t="s">
        <v>277</v>
      </c>
      <c r="C4" s="223"/>
      <c r="D4" s="341"/>
      <c r="E4" s="342"/>
      <c r="F4" s="343" t="s">
        <v>278</v>
      </c>
      <c r="G4" s="344" t="s">
        <v>279</v>
      </c>
      <c r="H4" s="345" t="s">
        <v>280</v>
      </c>
      <c r="I4" s="346" t="s">
        <v>281</v>
      </c>
      <c r="J4" s="223" t="s">
        <v>282</v>
      </c>
      <c r="K4" s="223"/>
      <c r="L4" s="223"/>
      <c r="M4" s="223"/>
    </row>
    <row r="5" spans="1:13" s="214" customFormat="1" ht="39.75" customHeight="1">
      <c r="A5" s="347" t="s">
        <v>163</v>
      </c>
      <c r="B5" s="348" t="s">
        <v>283</v>
      </c>
      <c r="C5" s="349" t="s">
        <v>284</v>
      </c>
      <c r="D5" s="349" t="s">
        <v>285</v>
      </c>
      <c r="E5" s="255" t="s">
        <v>286</v>
      </c>
      <c r="F5" s="350" t="s">
        <v>287</v>
      </c>
      <c r="G5" s="239" t="s">
        <v>137</v>
      </c>
      <c r="H5" s="351" t="s">
        <v>288</v>
      </c>
      <c r="I5" s="352"/>
      <c r="J5" s="353"/>
      <c r="K5" s="351" t="s">
        <v>289</v>
      </c>
      <c r="L5" s="352"/>
      <c r="M5" s="352"/>
    </row>
    <row r="6" spans="1:13" s="73" customFormat="1" ht="39.75" customHeight="1" thickBot="1">
      <c r="A6" s="354"/>
      <c r="B6" s="270" t="s">
        <v>290</v>
      </c>
      <c r="C6" s="130" t="s">
        <v>291</v>
      </c>
      <c r="D6" s="130" t="s">
        <v>292</v>
      </c>
      <c r="E6" s="355" t="s">
        <v>210</v>
      </c>
      <c r="F6" s="356" t="s">
        <v>211</v>
      </c>
      <c r="G6" s="357" t="s">
        <v>212</v>
      </c>
      <c r="H6" s="358" t="s">
        <v>210</v>
      </c>
      <c r="I6" s="359" t="s">
        <v>211</v>
      </c>
      <c r="J6" s="359" t="s">
        <v>212</v>
      </c>
      <c r="K6" s="360" t="s">
        <v>210</v>
      </c>
      <c r="L6" s="359" t="s">
        <v>211</v>
      </c>
      <c r="M6" s="361" t="s">
        <v>212</v>
      </c>
    </row>
    <row r="7" spans="1:13" s="73" customFormat="1" ht="47.25" customHeight="1">
      <c r="A7" s="319" t="s">
        <v>140</v>
      </c>
      <c r="B7" s="139">
        <v>789</v>
      </c>
      <c r="C7" s="140">
        <v>488</v>
      </c>
      <c r="D7" s="140">
        <v>301</v>
      </c>
      <c r="E7" s="140">
        <v>2638</v>
      </c>
      <c r="F7" s="140">
        <v>1242</v>
      </c>
      <c r="G7" s="140">
        <v>1396</v>
      </c>
      <c r="H7" s="140">
        <v>1610</v>
      </c>
      <c r="I7" s="140">
        <v>776</v>
      </c>
      <c r="J7" s="140">
        <v>834</v>
      </c>
      <c r="K7" s="140">
        <v>1028</v>
      </c>
      <c r="L7" s="140">
        <v>466</v>
      </c>
      <c r="M7" s="140">
        <v>562</v>
      </c>
    </row>
    <row r="8" spans="1:13" s="73" customFormat="1" ht="47.25" customHeight="1">
      <c r="A8" s="319" t="s">
        <v>142</v>
      </c>
      <c r="B8" s="139">
        <v>843</v>
      </c>
      <c r="C8" s="140">
        <v>512</v>
      </c>
      <c r="D8" s="140">
        <v>331</v>
      </c>
      <c r="E8" s="140">
        <v>2796</v>
      </c>
      <c r="F8" s="140">
        <v>1310</v>
      </c>
      <c r="G8" s="140">
        <v>1486</v>
      </c>
      <c r="H8" s="140">
        <v>1694</v>
      </c>
      <c r="I8" s="140">
        <v>816</v>
      </c>
      <c r="J8" s="140">
        <v>878</v>
      </c>
      <c r="K8" s="140">
        <v>1102</v>
      </c>
      <c r="L8" s="140">
        <v>494</v>
      </c>
      <c r="M8" s="140">
        <v>608</v>
      </c>
    </row>
    <row r="9" spans="1:13" s="73" customFormat="1" ht="47.25" customHeight="1">
      <c r="A9" s="319" t="s">
        <v>143</v>
      </c>
      <c r="B9" s="139">
        <v>905</v>
      </c>
      <c r="C9" s="140">
        <v>551</v>
      </c>
      <c r="D9" s="140">
        <v>354</v>
      </c>
      <c r="E9" s="140">
        <v>3015</v>
      </c>
      <c r="F9" s="140">
        <v>1414</v>
      </c>
      <c r="G9" s="140">
        <v>1601</v>
      </c>
      <c r="H9" s="140">
        <v>1826</v>
      </c>
      <c r="I9" s="140">
        <v>887</v>
      </c>
      <c r="J9" s="140">
        <v>939</v>
      </c>
      <c r="K9" s="140">
        <v>1189</v>
      </c>
      <c r="L9" s="140">
        <v>527</v>
      </c>
      <c r="M9" s="140">
        <v>662</v>
      </c>
    </row>
    <row r="10" spans="1:13" s="46" customFormat="1" ht="47.25" customHeight="1">
      <c r="A10" s="319" t="s">
        <v>144</v>
      </c>
      <c r="B10" s="139">
        <v>905</v>
      </c>
      <c r="C10" s="140">
        <v>551</v>
      </c>
      <c r="D10" s="140">
        <v>354</v>
      </c>
      <c r="E10" s="140">
        <v>3238</v>
      </c>
      <c r="F10" s="140">
        <v>1527</v>
      </c>
      <c r="G10" s="140">
        <v>1711</v>
      </c>
      <c r="H10" s="140">
        <v>1959</v>
      </c>
      <c r="I10" s="140">
        <v>952</v>
      </c>
      <c r="J10" s="140">
        <v>1007</v>
      </c>
      <c r="K10" s="140">
        <v>1279</v>
      </c>
      <c r="L10" s="140">
        <v>575</v>
      </c>
      <c r="M10" s="140">
        <v>704</v>
      </c>
    </row>
    <row r="11" spans="1:13" s="46" customFormat="1" ht="47.25" customHeight="1">
      <c r="A11" s="319" t="s">
        <v>145</v>
      </c>
      <c r="B11" s="139">
        <v>1040</v>
      </c>
      <c r="C11" s="140">
        <v>635</v>
      </c>
      <c r="D11" s="140">
        <v>405</v>
      </c>
      <c r="E11" s="140">
        <v>3348</v>
      </c>
      <c r="F11" s="140">
        <v>1577</v>
      </c>
      <c r="G11" s="140">
        <v>1771</v>
      </c>
      <c r="H11" s="140">
        <v>2021</v>
      </c>
      <c r="I11" s="140">
        <v>986</v>
      </c>
      <c r="J11" s="140">
        <v>1035</v>
      </c>
      <c r="K11" s="140">
        <v>1327</v>
      </c>
      <c r="L11" s="140">
        <v>591</v>
      </c>
      <c r="M11" s="140">
        <v>736</v>
      </c>
    </row>
    <row r="12" spans="1:13" s="73" customFormat="1" ht="47.25" customHeight="1">
      <c r="A12" s="138" t="s">
        <v>146</v>
      </c>
      <c r="B12" s="139">
        <v>1087</v>
      </c>
      <c r="C12" s="140">
        <v>666</v>
      </c>
      <c r="D12" s="140">
        <v>421</v>
      </c>
      <c r="E12" s="140">
        <v>3519</v>
      </c>
      <c r="F12" s="140">
        <v>1654</v>
      </c>
      <c r="G12" s="140">
        <v>1865</v>
      </c>
      <c r="H12" s="140">
        <v>2116</v>
      </c>
      <c r="I12" s="140">
        <v>1030</v>
      </c>
      <c r="J12" s="140">
        <v>1086</v>
      </c>
      <c r="K12" s="140">
        <v>1403</v>
      </c>
      <c r="L12" s="140">
        <v>624</v>
      </c>
      <c r="M12" s="140">
        <v>779</v>
      </c>
    </row>
    <row r="13" spans="1:13" s="46" customFormat="1" ht="47.25" customHeight="1">
      <c r="A13" s="138" t="s">
        <v>147</v>
      </c>
      <c r="B13" s="140">
        <f>C13+D13</f>
        <v>1121</v>
      </c>
      <c r="C13" s="140">
        <v>695</v>
      </c>
      <c r="D13" s="140">
        <v>426</v>
      </c>
      <c r="E13" s="140">
        <f>F13+G13</f>
        <v>3628</v>
      </c>
      <c r="F13" s="140">
        <v>1690</v>
      </c>
      <c r="G13" s="140">
        <v>1938</v>
      </c>
      <c r="H13" s="140">
        <f>I13+J13</f>
        <v>2192</v>
      </c>
      <c r="I13" s="140">
        <v>1051</v>
      </c>
      <c r="J13" s="140">
        <v>1141</v>
      </c>
      <c r="K13" s="140">
        <f>L13+M13</f>
        <v>1436</v>
      </c>
      <c r="L13" s="140">
        <v>639</v>
      </c>
      <c r="M13" s="140">
        <v>797</v>
      </c>
    </row>
    <row r="14" spans="1:13" s="46" customFormat="1" ht="47.25" customHeight="1">
      <c r="A14" s="138" t="s">
        <v>148</v>
      </c>
      <c r="B14" s="140">
        <f>SUM(C14:D14)</f>
        <v>1256</v>
      </c>
      <c r="C14" s="140">
        <v>781</v>
      </c>
      <c r="D14" s="140">
        <v>475</v>
      </c>
      <c r="E14" s="140">
        <f>SUM(F14:G14)</f>
        <v>3708</v>
      </c>
      <c r="F14" s="140">
        <f>I14+L14</f>
        <v>1739</v>
      </c>
      <c r="G14" s="140">
        <f>J14+M14</f>
        <v>1969</v>
      </c>
      <c r="H14" s="140">
        <f>SUM(I14:J14)</f>
        <v>2262</v>
      </c>
      <c r="I14" s="140">
        <v>1098</v>
      </c>
      <c r="J14" s="140">
        <v>1164</v>
      </c>
      <c r="K14" s="140">
        <f>SUM(L14:M14)</f>
        <v>1446</v>
      </c>
      <c r="L14" s="140">
        <v>641</v>
      </c>
      <c r="M14" s="140">
        <v>805</v>
      </c>
    </row>
    <row r="15" spans="1:13" s="46" customFormat="1" ht="47.25" customHeight="1">
      <c r="A15" s="138" t="s">
        <v>149</v>
      </c>
      <c r="B15" s="140">
        <f>SUM(C15:D15)</f>
        <v>1299</v>
      </c>
      <c r="C15" s="140">
        <v>800</v>
      </c>
      <c r="D15" s="140">
        <v>499</v>
      </c>
      <c r="E15" s="140">
        <f>SUM(F15:G15)</f>
        <v>3898</v>
      </c>
      <c r="F15" s="140">
        <f>I15+L15</f>
        <v>1826</v>
      </c>
      <c r="G15" s="140">
        <f>J15+M15</f>
        <v>2072</v>
      </c>
      <c r="H15" s="140">
        <f>SUM(I15:J15)</f>
        <v>2348</v>
      </c>
      <c r="I15" s="140">
        <v>1149</v>
      </c>
      <c r="J15" s="140">
        <v>1199</v>
      </c>
      <c r="K15" s="140">
        <f>SUM(L15:M15)</f>
        <v>1550</v>
      </c>
      <c r="L15" s="140">
        <v>677</v>
      </c>
      <c r="M15" s="140">
        <v>873</v>
      </c>
    </row>
    <row r="16" spans="1:13" s="46" customFormat="1" ht="47.25" customHeight="1" thickBot="1">
      <c r="A16" s="150" t="s">
        <v>150</v>
      </c>
      <c r="B16" s="362">
        <v>1352</v>
      </c>
      <c r="C16" s="149">
        <v>828</v>
      </c>
      <c r="D16" s="149">
        <v>524</v>
      </c>
      <c r="E16" s="149">
        <v>4109</v>
      </c>
      <c r="F16" s="149">
        <v>1920</v>
      </c>
      <c r="G16" s="149">
        <v>2189</v>
      </c>
      <c r="H16" s="149">
        <v>2448</v>
      </c>
      <c r="I16" s="149">
        <v>1193</v>
      </c>
      <c r="J16" s="149">
        <v>1255</v>
      </c>
      <c r="K16" s="149">
        <v>1661</v>
      </c>
      <c r="L16" s="149">
        <v>727</v>
      </c>
      <c r="M16" s="149">
        <v>934</v>
      </c>
    </row>
    <row r="17" spans="1:13" s="56" customFormat="1" ht="16.5">
      <c r="A17" s="155" t="s">
        <v>152</v>
      </c>
      <c r="B17" s="363"/>
      <c r="C17" s="364"/>
      <c r="D17" s="365"/>
      <c r="E17" s="365"/>
      <c r="F17" s="365"/>
      <c r="G17" s="363"/>
      <c r="H17" s="5" t="s">
        <v>258</v>
      </c>
      <c r="I17" s="363"/>
      <c r="J17" s="364"/>
      <c r="K17" s="365"/>
      <c r="L17" s="365"/>
      <c r="M17" s="365"/>
    </row>
    <row r="18" spans="1:13" s="56" customFormat="1" ht="16.5">
      <c r="A18" s="155"/>
      <c r="B18" s="363"/>
      <c r="C18" s="364"/>
      <c r="D18" s="365"/>
      <c r="E18" s="365"/>
      <c r="F18" s="365"/>
      <c r="G18" s="363"/>
      <c r="H18" s="5"/>
      <c r="I18" s="363"/>
      <c r="J18" s="364"/>
      <c r="K18" s="365"/>
      <c r="L18" s="365"/>
      <c r="M18" s="365"/>
    </row>
    <row r="19" spans="1:13" s="325" customFormat="1" ht="16.5">
      <c r="A19" s="288"/>
      <c r="B19" s="323"/>
      <c r="C19" s="366"/>
      <c r="D19" s="367"/>
      <c r="E19" s="367"/>
      <c r="F19" s="367"/>
      <c r="G19" s="323"/>
      <c r="H19" s="291"/>
      <c r="I19" s="323"/>
      <c r="J19" s="366"/>
      <c r="K19" s="367"/>
      <c r="L19" s="367"/>
      <c r="M19" s="367"/>
    </row>
    <row r="20" spans="1:13" s="325" customFormat="1" ht="16.5">
      <c r="A20" s="288"/>
      <c r="B20" s="323"/>
      <c r="C20" s="366"/>
      <c r="D20" s="367"/>
      <c r="E20" s="367"/>
      <c r="F20" s="367"/>
      <c r="G20" s="323"/>
      <c r="H20" s="291"/>
      <c r="I20" s="323"/>
      <c r="J20" s="366"/>
      <c r="K20" s="367"/>
      <c r="L20" s="367"/>
      <c r="M20" s="367"/>
    </row>
    <row r="21" spans="1:13" s="325" customFormat="1" ht="16.5">
      <c r="A21" s="288"/>
      <c r="B21" s="323"/>
      <c r="C21" s="366"/>
      <c r="D21" s="367"/>
      <c r="E21" s="367"/>
      <c r="F21" s="367"/>
      <c r="G21" s="323"/>
      <c r="H21" s="291"/>
      <c r="I21" s="323"/>
      <c r="J21" s="366"/>
      <c r="K21" s="367"/>
      <c r="L21" s="367"/>
      <c r="M21" s="367"/>
    </row>
    <row r="22" spans="1:13" s="325" customFormat="1" ht="15.75">
      <c r="A22" s="368" t="s">
        <v>293</v>
      </c>
      <c r="B22" s="368"/>
      <c r="C22" s="368"/>
      <c r="D22" s="368"/>
      <c r="E22" s="368"/>
      <c r="F22" s="368"/>
      <c r="G22" s="368"/>
      <c r="H22" s="368" t="s">
        <v>294</v>
      </c>
      <c r="I22" s="368"/>
      <c r="J22" s="368"/>
      <c r="K22" s="368"/>
      <c r="L22" s="368"/>
      <c r="M22" s="368"/>
    </row>
  </sheetData>
  <sheetProtection/>
  <mergeCells count="8">
    <mergeCell ref="A22:G22"/>
    <mergeCell ref="H22:M22"/>
    <mergeCell ref="A2:G2"/>
    <mergeCell ref="H2:M2"/>
    <mergeCell ref="B4:D4"/>
    <mergeCell ref="J4:M4"/>
    <mergeCell ref="H5:J5"/>
    <mergeCell ref="K5:M5"/>
  </mergeCells>
  <printOptions/>
  <pageMargins left="0.7480314960629921" right="0.64" top="0.98425196850393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vollkommen</dc:creator>
  <cp:keywords/>
  <dc:description/>
  <cp:lastModifiedBy>vollkommen</cp:lastModifiedBy>
  <dcterms:created xsi:type="dcterms:W3CDTF">2018-11-11T05:08:00Z</dcterms:created>
  <dcterms:modified xsi:type="dcterms:W3CDTF">2018-11-11T05:09:16Z</dcterms:modified>
  <cp:category/>
  <cp:version/>
  <cp:contentType/>
  <cp:contentStatus/>
</cp:coreProperties>
</file>