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130" windowHeight="3465" firstSheet="1" activeTab="2"/>
  </bookViews>
  <sheets>
    <sheet name="歲入預算104" sheetId="1" r:id="rId1"/>
    <sheet name="歲出預決算" sheetId="2" r:id="rId2"/>
    <sheet name="歲入預決算" sheetId="3" r:id="rId3"/>
  </sheets>
  <definedNames/>
  <calcPr fullCalcOnLoad="1"/>
</workbook>
</file>

<file path=xl/sharedStrings.xml><?xml version="1.0" encoding="utf-8"?>
<sst xmlns="http://schemas.openxmlformats.org/spreadsheetml/2006/main" count="139" uniqueCount="103">
  <si>
    <t>單位：千元</t>
  </si>
  <si>
    <t>規費收入</t>
  </si>
  <si>
    <t>信託管理收入</t>
  </si>
  <si>
    <t>財產收入</t>
  </si>
  <si>
    <t>其他收入</t>
  </si>
  <si>
    <t>Grand Total</t>
  </si>
  <si>
    <t>Receipts from Taxes</t>
  </si>
  <si>
    <t>Receipts from Charges on Benefits of Public Construction</t>
  </si>
  <si>
    <t>Receipts from Fines and Indemnity</t>
  </si>
  <si>
    <t>Receipts from Fees</t>
  </si>
  <si>
    <t>Trust management</t>
  </si>
  <si>
    <t>Receipts from Property</t>
  </si>
  <si>
    <t>Profits of Public Business &amp; Enterprises</t>
  </si>
  <si>
    <t>Subsidies</t>
  </si>
  <si>
    <t>Receipts from Donations and Gifts</t>
  </si>
  <si>
    <t>Other Receipts</t>
  </si>
  <si>
    <r>
      <t>表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、歲入預決算－按來源別分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</si>
  <si>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>6</t>
    </r>
    <r>
      <rPr>
        <b/>
        <sz val="14"/>
        <rFont val="標楷體"/>
        <family val="4"/>
      </rPr>
      <t>－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、</t>
    </r>
    <r>
      <rPr>
        <b/>
        <sz val="14"/>
        <rFont val="Times New Roman"/>
        <family val="1"/>
      </rPr>
      <t>Budget and Settled Account of Revenues  by Respires(Cont. End)</t>
    </r>
  </si>
  <si>
    <r>
      <t>決</t>
    </r>
    <r>
      <rPr>
        <b/>
        <sz val="16"/>
        <rFont val="Times New Roman"/>
        <family val="1"/>
      </rPr>
      <t xml:space="preserve">      </t>
    </r>
    <r>
      <rPr>
        <b/>
        <sz val="16"/>
        <rFont val="標楷體"/>
        <family val="4"/>
      </rPr>
      <t>算</t>
    </r>
  </si>
  <si>
    <t>Settled</t>
  </si>
  <si>
    <t>總　　計</t>
  </si>
  <si>
    <t>稅課收入</t>
  </si>
  <si>
    <t>工程受益費
收　　　入</t>
  </si>
  <si>
    <r>
      <t>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款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及
賠償收入</t>
    </r>
  </si>
  <si>
    <r>
      <t>營業盈餘及
事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入</t>
    </r>
  </si>
  <si>
    <r>
      <t>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及
協助收入</t>
    </r>
  </si>
  <si>
    <r>
      <t>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獻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及
贈與收入</t>
    </r>
  </si>
  <si>
    <r>
      <t>101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2012</t>
    </r>
  </si>
  <si>
    <r>
      <t>99</t>
    </r>
    <r>
      <rPr>
        <sz val="10"/>
        <rFont val="標楷體"/>
        <family val="4"/>
      </rPr>
      <t>年度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2010</t>
    </r>
  </si>
  <si>
    <r>
      <t>100</t>
    </r>
    <r>
      <rPr>
        <sz val="10"/>
        <rFont val="標楷體"/>
        <family val="4"/>
      </rPr>
      <t>年度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2011</t>
    </r>
  </si>
  <si>
    <r>
      <t>94</t>
    </r>
    <r>
      <rPr>
        <sz val="10"/>
        <rFont val="標楷體"/>
        <family val="4"/>
      </rPr>
      <t>年度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2005</t>
    </r>
  </si>
  <si>
    <r>
      <t>95</t>
    </r>
    <r>
      <rPr>
        <sz val="10"/>
        <rFont val="標楷體"/>
        <family val="4"/>
      </rPr>
      <t>年度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2006</t>
    </r>
  </si>
  <si>
    <r>
      <t>96</t>
    </r>
    <r>
      <rPr>
        <sz val="10"/>
        <rFont val="標楷體"/>
        <family val="4"/>
      </rPr>
      <t>年度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2007</t>
    </r>
  </si>
  <si>
    <r>
      <t>97</t>
    </r>
    <r>
      <rPr>
        <sz val="10"/>
        <rFont val="標楷體"/>
        <family val="4"/>
      </rPr>
      <t>年度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2008</t>
    </r>
  </si>
  <si>
    <r>
      <t>98</t>
    </r>
    <r>
      <rPr>
        <sz val="10"/>
        <rFont val="標楷體"/>
        <family val="4"/>
      </rPr>
      <t>年度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2009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</si>
  <si>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N.T.$1,000</t>
    </r>
  </si>
  <si>
    <t>財政</t>
  </si>
  <si>
    <t>Finance</t>
  </si>
  <si>
    <r>
      <t>年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</si>
  <si>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r>
      <t>102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2013</t>
    </r>
  </si>
  <si>
    <r>
      <t>103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2014</t>
    </r>
  </si>
  <si>
    <t>資料來源：楊梅區總決算書。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</si>
  <si>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 The final account reports of Yangmei District.</t>
    </r>
  </si>
  <si>
    <t>-54-</t>
  </si>
  <si>
    <t>-55-</t>
  </si>
  <si>
    <t>單位：新臺幣千元</t>
  </si>
  <si>
    <r>
      <t>表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、歲入來源別預決算</t>
    </r>
  </si>
  <si>
    <t>科目
Item</t>
  </si>
  <si>
    <t>本年度This year</t>
  </si>
  <si>
    <t>上年度The previous year</t>
  </si>
  <si>
    <t>預算數                   Budget                         (1)</t>
  </si>
  <si>
    <r>
      <t>決算數                   Settled                         (2)</t>
    </r>
  </si>
  <si>
    <t>比較增減數Difference   (2)-(1)</t>
  </si>
  <si>
    <t>經常門資本門合計                                    Total</t>
  </si>
  <si>
    <t>經常門合計                                    Subtotal ot Current</t>
  </si>
  <si>
    <t xml:space="preserve"> 罰款及賠償收入                  Fines and Indemnities                                </t>
  </si>
  <si>
    <t>賠償收入                                    Indemnities</t>
  </si>
  <si>
    <t>一般賠償收入                                    General Indemnities</t>
  </si>
  <si>
    <t>沒入及沒收財物                                    Confiscated and forfeited property</t>
  </si>
  <si>
    <t>沒入金                                Not into gold</t>
  </si>
  <si>
    <t>規費收入                                   Fees</t>
  </si>
  <si>
    <t>行政規費收入                                   Administrative Fees</t>
  </si>
  <si>
    <t>證照費                                    Licenses Fees</t>
  </si>
  <si>
    <t>使用規費收入                                    Use Fees</t>
  </si>
  <si>
    <t>資料使用費                                    for Data Use</t>
  </si>
  <si>
    <t>場地設施使用費                                    for Facillities Use</t>
  </si>
  <si>
    <t>Table 6-1 Budget and Settled Account of Revenues by Sources</t>
  </si>
  <si>
    <t>服務費                                    for Services Use</t>
  </si>
  <si>
    <t>財產收入                                    Public Property</t>
  </si>
  <si>
    <t xml:space="preserve"> 財產孳息                  Interest Derived from Prop.                                </t>
  </si>
  <si>
    <t xml:space="preserve"> 利息收入                  Interest </t>
  </si>
  <si>
    <t>廢舊物資售價                                   Waste materials price</t>
  </si>
  <si>
    <t>補助及協助收入                                Grants and assist in income</t>
  </si>
  <si>
    <t>上級政府補助收入                                Higher levels of government grant income</t>
  </si>
  <si>
    <t>計畫型補助收入                                   Project-based subsidy income</t>
  </si>
  <si>
    <t>其他收入                                    Others</t>
  </si>
  <si>
    <t>雜項收入                                    Miscellaneous</t>
  </si>
  <si>
    <t>收回以前年度歲出                                  Recovery of Previous Fiscal Year Expenditures</t>
  </si>
  <si>
    <t>其他雜項收入                                    Other Miscellaneous</t>
  </si>
  <si>
    <r>
      <t>表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、歲出預決算</t>
    </r>
  </si>
  <si>
    <t>總計                                    Grand Total</t>
  </si>
  <si>
    <t>經常門資本門合計                                    Total of Current &amp; Capital</t>
  </si>
  <si>
    <t xml:space="preserve"> 經常門合計                  Subtotal of Current                                </t>
  </si>
  <si>
    <t>一般行政                                    General of Admin.Affairs</t>
  </si>
  <si>
    <t>行政管理                                    Admin.Management</t>
  </si>
  <si>
    <t>第一預備金                                   First Reserve Fund</t>
  </si>
  <si>
    <t xml:space="preserve"> 社政業務                  Social Affairs                                </t>
  </si>
  <si>
    <t xml:space="preserve"> 社會福利                  Social Welfare</t>
  </si>
  <si>
    <t>資本門合計                                   Subtotal of Capital</t>
  </si>
  <si>
    <t>一般建築及設備                                   General Building &amp; Equipment</t>
  </si>
  <si>
    <t>資料來源：本所會計室</t>
  </si>
  <si>
    <t>Source：Accounting Office of Yangmei District.</t>
  </si>
  <si>
    <t>Table 6-2 Budgets and Settled Account of Expenditures</t>
  </si>
  <si>
    <t>-48-</t>
  </si>
  <si>
    <t>-49-</t>
  </si>
  <si>
    <t>-50-</t>
  </si>
  <si>
    <t>-51-</t>
  </si>
  <si>
    <t>中華民國105年度</t>
  </si>
  <si>
    <t>FY2016</t>
  </si>
  <si>
    <t>區政業務                                  District Office Affairs</t>
  </si>
  <si>
    <t>區政工作                                  Civil Affairs</t>
  </si>
  <si>
    <t>工務業務                                  Economic &amp; Construction Affairs</t>
  </si>
  <si>
    <t>文化業務                                  Humanities Affairs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</si>
</sst>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;\-#,##0;&quot;-&quot;"/>
    <numFmt numFmtId="178" formatCode="#,##0_ "/>
    <numFmt numFmtId="179" formatCode="#,##0.00_ "/>
    <numFmt numFmtId="180" formatCode="0.00_ "/>
    <numFmt numFmtId="181" formatCode="0.00_);[Red]\(0.00\)"/>
    <numFmt numFmtId="182" formatCode="#,##0_);[Red]\(#,##0\)"/>
    <numFmt numFmtId="183" formatCode="_-* #,##0.0_-;\-* #,##0.0_-;_-* &quot;-&quot;??_-;_-@_-"/>
    <numFmt numFmtId="184" formatCode="_-* #,##0_-;\-* #,##0_-;_-* &quot;-&quot;??_-;_-@_-"/>
    <numFmt numFmtId="185" formatCode="#,##0.00_);[Red]\(#,##0.00\)"/>
    <numFmt numFmtId="186" formatCode="m&quot;月&quot;d&quot;日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84" fontId="3" fillId="0" borderId="0" xfId="33" applyNumberFormat="1" applyFont="1" applyAlignment="1">
      <alignment horizontal="left" vertical="center"/>
    </xf>
    <xf numFmtId="184" fontId="3" fillId="0" borderId="0" xfId="33" applyNumberFormat="1" applyFont="1" applyAlignment="1">
      <alignment horizontal="center" vertical="center"/>
    </xf>
    <xf numFmtId="184" fontId="28" fillId="0" borderId="0" xfId="33" applyNumberFormat="1" applyFont="1" applyAlignment="1">
      <alignment horizontal="center" vertical="center"/>
    </xf>
    <xf numFmtId="184" fontId="24" fillId="0" borderId="0" xfId="33" applyNumberFormat="1" applyFont="1" applyBorder="1" applyAlignment="1">
      <alignment horizontal="center" vertical="center"/>
    </xf>
    <xf numFmtId="184" fontId="24" fillId="0" borderId="0" xfId="33" applyNumberFormat="1" applyFont="1" applyBorder="1" applyAlignment="1">
      <alignment horizontal="right" vertical="center"/>
    </xf>
    <xf numFmtId="184" fontId="24" fillId="0" borderId="10" xfId="33" applyNumberFormat="1" applyFont="1" applyBorder="1" applyAlignment="1">
      <alignment horizontal="right" vertical="center"/>
    </xf>
    <xf numFmtId="184" fontId="24" fillId="0" borderId="0" xfId="33" applyNumberFormat="1" applyFont="1" applyAlignment="1">
      <alignment horizontal="center" vertical="center"/>
    </xf>
    <xf numFmtId="184" fontId="24" fillId="0" borderId="0" xfId="33" applyNumberFormat="1" applyFont="1" applyAlignment="1">
      <alignment horizontal="left"/>
    </xf>
    <xf numFmtId="184" fontId="29" fillId="0" borderId="0" xfId="33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184" fontId="30" fillId="0" borderId="0" xfId="33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84" fontId="24" fillId="0" borderId="0" xfId="33" applyNumberFormat="1" applyFont="1" applyAlignment="1">
      <alignment vertical="center"/>
    </xf>
    <xf numFmtId="0" fontId="27" fillId="0" borderId="0" xfId="33" applyNumberFormat="1" applyFont="1" applyAlignment="1">
      <alignment vertical="center"/>
    </xf>
    <xf numFmtId="0" fontId="25" fillId="0" borderId="0" xfId="33" applyNumberFormat="1" applyFont="1" applyAlignment="1">
      <alignment horizontal="left" vertical="center"/>
    </xf>
    <xf numFmtId="0" fontId="24" fillId="0" borderId="0" xfId="33" applyNumberFormat="1" applyFont="1" applyAlignment="1">
      <alignment vertical="center"/>
    </xf>
    <xf numFmtId="0" fontId="27" fillId="0" borderId="14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84" fontId="24" fillId="0" borderId="21" xfId="33" applyNumberFormat="1" applyFont="1" applyBorder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/>
    </xf>
    <xf numFmtId="182" fontId="24" fillId="0" borderId="21" xfId="0" applyNumberFormat="1" applyFont="1" applyBorder="1" applyAlignment="1">
      <alignment horizontal="right" vertical="center"/>
    </xf>
    <xf numFmtId="182" fontId="24" fillId="0" borderId="0" xfId="0" applyNumberFormat="1" applyFont="1" applyBorder="1" applyAlignment="1">
      <alignment horizontal="right" vertical="center"/>
    </xf>
    <xf numFmtId="182" fontId="24" fillId="0" borderId="0" xfId="0" applyNumberFormat="1" applyFont="1" applyBorder="1" applyAlignment="1" quotePrefix="1">
      <alignment horizontal="right" vertical="center"/>
    </xf>
    <xf numFmtId="0" fontId="24" fillId="0" borderId="0" xfId="33" applyNumberFormat="1" applyFont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5" fillId="0" borderId="10" xfId="33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76" fontId="24" fillId="0" borderId="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182" fontId="24" fillId="0" borderId="0" xfId="0" applyNumberFormat="1" applyFont="1" applyFill="1" applyBorder="1" applyAlignment="1">
      <alignment horizontal="right" vertical="center"/>
    </xf>
    <xf numFmtId="182" fontId="24" fillId="0" borderId="0" xfId="0" applyNumberFormat="1" applyFont="1" applyFill="1" applyBorder="1" applyAlignment="1" quotePrefix="1">
      <alignment horizontal="right" vertical="center"/>
    </xf>
    <xf numFmtId="182" fontId="24" fillId="0" borderId="22" xfId="0" applyNumberFormat="1" applyFont="1" applyBorder="1" applyAlignment="1">
      <alignment horizontal="right" vertical="center"/>
    </xf>
    <xf numFmtId="184" fontId="24" fillId="0" borderId="10" xfId="33" applyNumberFormat="1" applyFont="1" applyFill="1" applyBorder="1" applyAlignment="1">
      <alignment horizontal="center" vertical="center"/>
    </xf>
    <xf numFmtId="184" fontId="30" fillId="0" borderId="0" xfId="33" applyNumberFormat="1" applyFont="1" applyBorder="1" applyAlignment="1">
      <alignment horizontal="center" vertical="center"/>
    </xf>
    <xf numFmtId="184" fontId="4" fillId="0" borderId="0" xfId="33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178" fontId="24" fillId="0" borderId="0" xfId="33" applyNumberFormat="1" applyFont="1" applyBorder="1" applyAlignment="1">
      <alignment horizontal="right" vertical="center"/>
    </xf>
    <xf numFmtId="178" fontId="24" fillId="0" borderId="10" xfId="33" applyNumberFormat="1" applyFont="1" applyBorder="1" applyAlignment="1">
      <alignment horizontal="right" vertical="center"/>
    </xf>
    <xf numFmtId="41" fontId="24" fillId="0" borderId="10" xfId="0" applyNumberFormat="1" applyFont="1" applyBorder="1" applyAlignment="1">
      <alignment horizontal="right" vertical="center"/>
    </xf>
    <xf numFmtId="184" fontId="29" fillId="0" borderId="0" xfId="33" applyNumberFormat="1" applyFont="1" applyAlignment="1" quotePrefix="1">
      <alignment horizontal="center" vertical="center"/>
    </xf>
    <xf numFmtId="184" fontId="24" fillId="0" borderId="10" xfId="33" applyNumberFormat="1" applyFont="1" applyBorder="1" applyAlignment="1">
      <alignment vertical="center"/>
    </xf>
    <xf numFmtId="184" fontId="24" fillId="0" borderId="22" xfId="33" applyNumberFormat="1" applyFont="1" applyBorder="1" applyAlignment="1">
      <alignment vertical="center"/>
    </xf>
    <xf numFmtId="0" fontId="25" fillId="0" borderId="0" xfId="33" applyNumberFormat="1" applyFont="1" applyBorder="1" applyAlignment="1">
      <alignment horizontal="center" vertical="center" wrapText="1"/>
    </xf>
    <xf numFmtId="0" fontId="25" fillId="0" borderId="20" xfId="33" applyNumberFormat="1" applyFont="1" applyBorder="1" applyAlignment="1">
      <alignment horizontal="center" vertical="center" wrapText="1"/>
    </xf>
    <xf numFmtId="184" fontId="35" fillId="0" borderId="0" xfId="33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14" xfId="33" applyNumberFormat="1" applyFont="1" applyBorder="1" applyAlignment="1">
      <alignment horizontal="center" vertical="center" wrapText="1"/>
    </xf>
    <xf numFmtId="0" fontId="24" fillId="0" borderId="23" xfId="33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184" fontId="25" fillId="0" borderId="25" xfId="33" applyNumberFormat="1" applyFont="1" applyBorder="1" applyAlignment="1">
      <alignment horizontal="center" vertical="center"/>
    </xf>
    <xf numFmtId="184" fontId="25" fillId="0" borderId="14" xfId="33" applyNumberFormat="1" applyFont="1" applyBorder="1" applyAlignment="1">
      <alignment horizontal="center" vertical="center"/>
    </xf>
    <xf numFmtId="184" fontId="25" fillId="0" borderId="17" xfId="33" applyNumberFormat="1" applyFont="1" applyBorder="1" applyAlignment="1">
      <alignment horizontal="center" vertical="center"/>
    </xf>
    <xf numFmtId="184" fontId="25" fillId="0" borderId="26" xfId="33" applyNumberFormat="1" applyFont="1" applyBorder="1" applyAlignment="1">
      <alignment horizontal="center" vertical="center"/>
    </xf>
    <xf numFmtId="184" fontId="25" fillId="0" borderId="27" xfId="33" applyNumberFormat="1" applyFont="1" applyBorder="1" applyAlignment="1">
      <alignment horizontal="center" vertical="center"/>
    </xf>
    <xf numFmtId="184" fontId="25" fillId="0" borderId="28" xfId="33" applyNumberFormat="1" applyFont="1" applyBorder="1" applyAlignment="1">
      <alignment horizontal="center" vertical="center"/>
    </xf>
    <xf numFmtId="184" fontId="25" fillId="0" borderId="18" xfId="33" applyNumberFormat="1" applyFont="1" applyBorder="1" applyAlignment="1">
      <alignment horizontal="center" vertical="center"/>
    </xf>
    <xf numFmtId="184" fontId="25" fillId="0" borderId="29" xfId="33" applyNumberFormat="1" applyFont="1" applyBorder="1" applyAlignment="1">
      <alignment horizontal="center" vertical="center"/>
    </xf>
    <xf numFmtId="0" fontId="25" fillId="0" borderId="23" xfId="33" applyNumberFormat="1" applyFont="1" applyBorder="1" applyAlignment="1">
      <alignment horizontal="center" vertical="center" wrapText="1"/>
    </xf>
    <xf numFmtId="0" fontId="25" fillId="0" borderId="30" xfId="33" applyNumberFormat="1" applyFont="1" applyBorder="1" applyAlignment="1">
      <alignment horizontal="center" vertical="center" wrapText="1"/>
    </xf>
    <xf numFmtId="0" fontId="25" fillId="0" borderId="10" xfId="33" applyNumberFormat="1" applyFont="1" applyBorder="1" applyAlignment="1">
      <alignment horizontal="center" vertical="center" wrapText="1"/>
    </xf>
    <xf numFmtId="0" fontId="25" fillId="0" borderId="11" xfId="33" applyNumberFormat="1" applyFont="1" applyBorder="1" applyAlignment="1">
      <alignment horizontal="center" vertical="center" wrapText="1"/>
    </xf>
    <xf numFmtId="0" fontId="26" fillId="0" borderId="0" xfId="33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84" fontId="29" fillId="0" borderId="0" xfId="33" applyNumberFormat="1" applyFont="1" applyAlignment="1" quotePrefix="1">
      <alignment horizontal="center" vertical="center"/>
    </xf>
    <xf numFmtId="0" fontId="25" fillId="0" borderId="24" xfId="33" applyNumberFormat="1" applyFont="1" applyBorder="1" applyAlignment="1">
      <alignment horizontal="center" vertical="center" wrapText="1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 quotePrefix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184" fontId="26" fillId="0" borderId="0" xfId="33" applyNumberFormat="1" applyFont="1" applyAlignment="1">
      <alignment horizontal="center" vertical="center"/>
    </xf>
    <xf numFmtId="0" fontId="32" fillId="0" borderId="0" xfId="33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184" fontId="32" fillId="0" borderId="0" xfId="33" applyNumberFormat="1" applyFont="1" applyAlignment="1" quotePrefix="1">
      <alignment horizontal="center" vertical="center"/>
    </xf>
    <xf numFmtId="0" fontId="33" fillId="0" borderId="0" xfId="0" applyFont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D1">
      <selection activeCell="N20" sqref="N20"/>
    </sheetView>
  </sheetViews>
  <sheetFormatPr defaultColWidth="9.00390625" defaultRowHeight="16.5"/>
  <cols>
    <col min="1" max="1" width="7.50390625" style="11" customWidth="1"/>
    <col min="2" max="2" width="19.75390625" style="11" customWidth="1"/>
    <col min="3" max="3" width="10.625" style="11" customWidth="1"/>
    <col min="4" max="4" width="11.50390625" style="11" customWidth="1"/>
    <col min="5" max="5" width="13.00390625" style="11" customWidth="1"/>
    <col min="6" max="6" width="10.125" style="11" customWidth="1"/>
    <col min="7" max="7" width="9.25390625" style="11" customWidth="1"/>
    <col min="8" max="8" width="12.75390625" style="11" customWidth="1"/>
    <col min="9" max="9" width="13.625" style="11" customWidth="1"/>
    <col min="10" max="11" width="12.25390625" style="11" customWidth="1"/>
    <col min="12" max="12" width="11.375" style="11" customWidth="1"/>
    <col min="13" max="13" width="13.625" style="11" customWidth="1"/>
    <col min="14" max="14" width="10.25390625" style="11" customWidth="1"/>
    <col min="15" max="15" width="11.125" style="11" customWidth="1"/>
    <col min="16" max="16" width="10.375" style="11" customWidth="1"/>
    <col min="17" max="17" width="9.00390625" style="11" customWidth="1"/>
    <col min="18" max="16384" width="9.00390625" style="11" customWidth="1"/>
  </cols>
  <sheetData>
    <row r="1" spans="1:12" s="2" customFormat="1" ht="14.25">
      <c r="A1" s="18"/>
      <c r="B1" s="1"/>
      <c r="C1" s="1"/>
      <c r="D1" s="1"/>
      <c r="I1" s="18"/>
      <c r="J1" s="1"/>
      <c r="K1" s="1"/>
      <c r="L1" s="1"/>
    </row>
    <row r="2" spans="1:16" s="3" customFormat="1" ht="19.5" customHeight="1">
      <c r="A2" s="86" t="s">
        <v>46</v>
      </c>
      <c r="B2" s="87"/>
      <c r="C2" s="87"/>
      <c r="D2" s="87"/>
      <c r="E2" s="87"/>
      <c r="F2" s="87"/>
      <c r="G2" s="87"/>
      <c r="H2" s="87"/>
      <c r="I2" s="86" t="s">
        <v>66</v>
      </c>
      <c r="J2" s="87"/>
      <c r="K2" s="87"/>
      <c r="L2" s="87"/>
      <c r="M2" s="87"/>
      <c r="N2" s="87"/>
      <c r="O2" s="87"/>
      <c r="P2" s="87"/>
    </row>
    <row r="3" spans="1:16" s="3" customFormat="1" ht="22.5" customHeight="1">
      <c r="A3" s="66" t="s">
        <v>97</v>
      </c>
      <c r="B3" s="67"/>
      <c r="C3" s="67"/>
      <c r="D3" s="67"/>
      <c r="E3" s="67"/>
      <c r="F3" s="67"/>
      <c r="G3" s="67"/>
      <c r="H3" s="67"/>
      <c r="I3" s="66" t="s">
        <v>98</v>
      </c>
      <c r="J3" s="67"/>
      <c r="K3" s="67"/>
      <c r="L3" s="67"/>
      <c r="M3" s="67"/>
      <c r="N3" s="67"/>
      <c r="O3" s="67"/>
      <c r="P3" s="67"/>
    </row>
    <row r="4" spans="1:16" s="7" customFormat="1" ht="15" thickBot="1">
      <c r="A4" s="56" t="s">
        <v>45</v>
      </c>
      <c r="B4" s="4"/>
      <c r="C4" s="5"/>
      <c r="D4" s="5"/>
      <c r="E4" s="5"/>
      <c r="F4" s="5"/>
      <c r="G4" s="5"/>
      <c r="H4" s="41"/>
      <c r="I4" s="56"/>
      <c r="J4" s="4"/>
      <c r="K4" s="5"/>
      <c r="L4" s="5"/>
      <c r="M4" s="5"/>
      <c r="N4" s="5"/>
      <c r="O4" s="5"/>
      <c r="P4" s="41"/>
    </row>
    <row r="5" spans="1:16" s="8" customFormat="1" ht="22.5" customHeight="1">
      <c r="A5" s="68" t="s">
        <v>47</v>
      </c>
      <c r="B5" s="69"/>
      <c r="C5" s="74" t="s">
        <v>48</v>
      </c>
      <c r="D5" s="75"/>
      <c r="E5" s="76"/>
      <c r="F5" s="80" t="s">
        <v>49</v>
      </c>
      <c r="G5" s="75"/>
      <c r="H5" s="76"/>
      <c r="I5" s="68" t="s">
        <v>47</v>
      </c>
      <c r="J5" s="69"/>
      <c r="K5" s="74" t="s">
        <v>48</v>
      </c>
      <c r="L5" s="75"/>
      <c r="M5" s="76"/>
      <c r="N5" s="80" t="s">
        <v>49</v>
      </c>
      <c r="O5" s="75"/>
      <c r="P5" s="76"/>
    </row>
    <row r="6" spans="1:16" s="8" customFormat="1" ht="16.5" customHeight="1">
      <c r="A6" s="70"/>
      <c r="B6" s="71"/>
      <c r="C6" s="77"/>
      <c r="D6" s="78"/>
      <c r="E6" s="79"/>
      <c r="F6" s="81"/>
      <c r="G6" s="78"/>
      <c r="H6" s="79"/>
      <c r="I6" s="70"/>
      <c r="J6" s="71"/>
      <c r="K6" s="77"/>
      <c r="L6" s="78"/>
      <c r="M6" s="79"/>
      <c r="N6" s="81"/>
      <c r="O6" s="78"/>
      <c r="P6" s="79"/>
    </row>
    <row r="7" spans="1:16" s="8" customFormat="1" ht="62.25" customHeight="1" thickBot="1">
      <c r="A7" s="72"/>
      <c r="B7" s="73"/>
      <c r="C7" s="57" t="s">
        <v>50</v>
      </c>
      <c r="D7" s="57" t="s">
        <v>51</v>
      </c>
      <c r="E7" s="57" t="s">
        <v>52</v>
      </c>
      <c r="F7" s="57" t="s">
        <v>50</v>
      </c>
      <c r="G7" s="57" t="s">
        <v>51</v>
      </c>
      <c r="H7" s="57" t="s">
        <v>52</v>
      </c>
      <c r="I7" s="72"/>
      <c r="J7" s="73"/>
      <c r="K7" s="57" t="s">
        <v>50</v>
      </c>
      <c r="L7" s="57" t="s">
        <v>51</v>
      </c>
      <c r="M7" s="57" t="s">
        <v>52</v>
      </c>
      <c r="N7" s="57" t="s">
        <v>50</v>
      </c>
      <c r="O7" s="57" t="s">
        <v>51</v>
      </c>
      <c r="P7" s="57" t="s">
        <v>52</v>
      </c>
    </row>
    <row r="8" spans="1:16" s="16" customFormat="1" ht="42" customHeight="1">
      <c r="A8" s="68" t="s">
        <v>53</v>
      </c>
      <c r="B8" s="82"/>
      <c r="C8" s="5">
        <v>50098</v>
      </c>
      <c r="D8" s="5">
        <v>83050</v>
      </c>
      <c r="E8" s="58">
        <v>32952</v>
      </c>
      <c r="F8" s="5"/>
      <c r="G8" s="34">
        <v>0</v>
      </c>
      <c r="H8" s="5"/>
      <c r="I8" s="68" t="s">
        <v>67</v>
      </c>
      <c r="J8" s="82"/>
      <c r="K8" s="5">
        <v>236</v>
      </c>
      <c r="L8" s="5">
        <f>M8-M8</f>
        <v>0</v>
      </c>
      <c r="M8" s="58">
        <v>-236</v>
      </c>
      <c r="N8" s="5"/>
      <c r="O8" s="34">
        <v>0</v>
      </c>
      <c r="P8" s="5"/>
    </row>
    <row r="9" spans="1:16" s="16" customFormat="1" ht="42" customHeight="1">
      <c r="A9" s="64" t="s">
        <v>54</v>
      </c>
      <c r="B9" s="65"/>
      <c r="C9" s="5">
        <v>50098</v>
      </c>
      <c r="D9" s="5">
        <v>83050</v>
      </c>
      <c r="E9" s="58">
        <f>D9-C9</f>
        <v>32952</v>
      </c>
      <c r="F9" s="5"/>
      <c r="G9" s="34">
        <v>0</v>
      </c>
      <c r="H9" s="5"/>
      <c r="I9" s="64" t="s">
        <v>68</v>
      </c>
      <c r="J9" s="65"/>
      <c r="K9" s="5">
        <v>5727</v>
      </c>
      <c r="L9" s="5">
        <v>2319</v>
      </c>
      <c r="M9" s="58">
        <f aca="true" t="shared" si="0" ref="M9:M19">L9-K9</f>
        <v>-3408</v>
      </c>
      <c r="N9" s="5"/>
      <c r="O9" s="34">
        <v>0</v>
      </c>
      <c r="P9" s="5"/>
    </row>
    <row r="10" spans="1:16" s="16" customFormat="1" ht="42" customHeight="1">
      <c r="A10" s="64" t="s">
        <v>55</v>
      </c>
      <c r="B10" s="64"/>
      <c r="C10" s="33">
        <v>102</v>
      </c>
      <c r="D10" s="5">
        <v>915</v>
      </c>
      <c r="E10" s="58">
        <f aca="true" t="shared" si="1" ref="E10:E20">D10-C10</f>
        <v>813</v>
      </c>
      <c r="F10" s="5"/>
      <c r="G10" s="34">
        <v>0</v>
      </c>
      <c r="H10" s="5"/>
      <c r="I10" s="64" t="s">
        <v>69</v>
      </c>
      <c r="J10" s="64"/>
      <c r="K10" s="33">
        <v>5707</v>
      </c>
      <c r="L10" s="5">
        <v>2221</v>
      </c>
      <c r="M10" s="58">
        <f t="shared" si="0"/>
        <v>-3486</v>
      </c>
      <c r="N10" s="5"/>
      <c r="O10" s="34">
        <v>0</v>
      </c>
      <c r="P10" s="5"/>
    </row>
    <row r="11" spans="1:16" s="16" customFormat="1" ht="42" customHeight="1">
      <c r="A11" s="64" t="s">
        <v>56</v>
      </c>
      <c r="B11" s="83"/>
      <c r="C11" s="5">
        <v>100</v>
      </c>
      <c r="D11" s="5">
        <v>914</v>
      </c>
      <c r="E11" s="58">
        <f t="shared" si="1"/>
        <v>814</v>
      </c>
      <c r="F11" s="5"/>
      <c r="G11" s="34">
        <v>0</v>
      </c>
      <c r="H11" s="5"/>
      <c r="I11" s="64" t="s">
        <v>70</v>
      </c>
      <c r="J11" s="65"/>
      <c r="K11" s="5">
        <v>200</v>
      </c>
      <c r="L11" s="5">
        <v>137</v>
      </c>
      <c r="M11" s="58">
        <f t="shared" si="0"/>
        <v>-63</v>
      </c>
      <c r="N11" s="5"/>
      <c r="O11" s="34">
        <v>0</v>
      </c>
      <c r="P11" s="5"/>
    </row>
    <row r="12" spans="1:16" s="16" customFormat="1" ht="42" customHeight="1">
      <c r="A12" s="64" t="s">
        <v>57</v>
      </c>
      <c r="B12" s="83"/>
      <c r="C12" s="5">
        <v>100</v>
      </c>
      <c r="D12" s="5">
        <v>914</v>
      </c>
      <c r="E12" s="58">
        <f t="shared" si="1"/>
        <v>814</v>
      </c>
      <c r="F12" s="5"/>
      <c r="G12" s="34">
        <v>0</v>
      </c>
      <c r="H12" s="5"/>
      <c r="I12" s="64" t="s">
        <v>71</v>
      </c>
      <c r="J12" s="65"/>
      <c r="K12" s="5">
        <v>20</v>
      </c>
      <c r="L12" s="5">
        <v>98</v>
      </c>
      <c r="M12" s="58">
        <f t="shared" si="0"/>
        <v>78</v>
      </c>
      <c r="N12" s="5"/>
      <c r="O12" s="34">
        <v>0</v>
      </c>
      <c r="P12" s="5"/>
    </row>
    <row r="13" spans="1:16" s="16" customFormat="1" ht="42" customHeight="1">
      <c r="A13" s="64" t="s">
        <v>58</v>
      </c>
      <c r="B13" s="83"/>
      <c r="C13" s="34">
        <v>0</v>
      </c>
      <c r="D13" s="34">
        <v>0</v>
      </c>
      <c r="E13" s="34">
        <v>0</v>
      </c>
      <c r="F13" s="5"/>
      <c r="G13" s="34">
        <v>0</v>
      </c>
      <c r="H13" s="5"/>
      <c r="I13" s="64" t="s">
        <v>72</v>
      </c>
      <c r="J13" s="65"/>
      <c r="K13" s="5"/>
      <c r="L13" s="5"/>
      <c r="M13" s="5">
        <f t="shared" si="0"/>
        <v>0</v>
      </c>
      <c r="N13" s="5"/>
      <c r="O13" s="34">
        <v>0</v>
      </c>
      <c r="P13" s="5"/>
    </row>
    <row r="14" spans="1:16" s="16" customFormat="1" ht="42" customHeight="1">
      <c r="A14" s="64" t="s">
        <v>59</v>
      </c>
      <c r="B14" s="83"/>
      <c r="C14" s="34">
        <v>0</v>
      </c>
      <c r="D14" s="34">
        <v>0</v>
      </c>
      <c r="E14" s="34">
        <v>0</v>
      </c>
      <c r="F14" s="5"/>
      <c r="G14" s="34">
        <v>0</v>
      </c>
      <c r="H14" s="5"/>
      <c r="I14" s="64" t="s">
        <v>73</v>
      </c>
      <c r="J14" s="65"/>
      <c r="K14" s="5"/>
      <c r="L14" s="5"/>
      <c r="M14" s="5">
        <f t="shared" si="0"/>
        <v>0</v>
      </c>
      <c r="N14" s="5"/>
      <c r="O14" s="34">
        <v>0</v>
      </c>
      <c r="P14" s="5"/>
    </row>
    <row r="15" spans="1:16" s="16" customFormat="1" ht="42" customHeight="1">
      <c r="A15" s="64" t="s">
        <v>60</v>
      </c>
      <c r="B15" s="83"/>
      <c r="C15" s="5">
        <v>8023</v>
      </c>
      <c r="D15" s="5">
        <v>11046</v>
      </c>
      <c r="E15" s="58">
        <f t="shared" si="1"/>
        <v>3023</v>
      </c>
      <c r="F15" s="5"/>
      <c r="G15" s="34">
        <v>0</v>
      </c>
      <c r="H15" s="5"/>
      <c r="I15" s="64" t="s">
        <v>74</v>
      </c>
      <c r="J15" s="65"/>
      <c r="K15" s="5"/>
      <c r="L15" s="5"/>
      <c r="M15" s="5">
        <f t="shared" si="0"/>
        <v>0</v>
      </c>
      <c r="N15" s="5"/>
      <c r="O15" s="34">
        <v>0</v>
      </c>
      <c r="P15" s="5"/>
    </row>
    <row r="16" spans="1:16" s="16" customFormat="1" ht="42" customHeight="1">
      <c r="A16" s="64" t="s">
        <v>61</v>
      </c>
      <c r="B16" s="83"/>
      <c r="C16" s="5">
        <v>1041</v>
      </c>
      <c r="D16" s="5">
        <v>530</v>
      </c>
      <c r="E16" s="58">
        <f t="shared" si="1"/>
        <v>-511</v>
      </c>
      <c r="F16" s="5"/>
      <c r="G16" s="34">
        <v>0</v>
      </c>
      <c r="H16" s="5"/>
      <c r="I16" s="64" t="s">
        <v>75</v>
      </c>
      <c r="J16" s="65"/>
      <c r="K16" s="5">
        <v>36246</v>
      </c>
      <c r="L16" s="5">
        <v>68770</v>
      </c>
      <c r="M16" s="58">
        <f t="shared" si="0"/>
        <v>32524</v>
      </c>
      <c r="N16" s="5"/>
      <c r="O16" s="34">
        <v>0</v>
      </c>
      <c r="P16" s="5"/>
    </row>
    <row r="17" spans="1:16" s="16" customFormat="1" ht="42" customHeight="1">
      <c r="A17" s="64" t="s">
        <v>62</v>
      </c>
      <c r="B17" s="83"/>
      <c r="C17" s="5">
        <v>30</v>
      </c>
      <c r="D17" s="5">
        <v>47</v>
      </c>
      <c r="E17" s="58">
        <f t="shared" si="1"/>
        <v>17</v>
      </c>
      <c r="F17" s="5"/>
      <c r="G17" s="34">
        <v>0</v>
      </c>
      <c r="H17" s="5"/>
      <c r="I17" s="64" t="s">
        <v>76</v>
      </c>
      <c r="J17" s="65"/>
      <c r="K17" s="5">
        <v>36246</v>
      </c>
      <c r="L17" s="5">
        <v>68770</v>
      </c>
      <c r="M17" s="58">
        <f t="shared" si="0"/>
        <v>32524</v>
      </c>
      <c r="N17" s="5"/>
      <c r="O17" s="34">
        <v>0</v>
      </c>
      <c r="P17" s="5"/>
    </row>
    <row r="18" spans="1:16" s="16" customFormat="1" ht="42" customHeight="1">
      <c r="A18" s="64" t="s">
        <v>63</v>
      </c>
      <c r="B18" s="83"/>
      <c r="C18" s="5">
        <v>6982</v>
      </c>
      <c r="D18" s="5">
        <v>10516</v>
      </c>
      <c r="E18" s="58">
        <f t="shared" si="1"/>
        <v>3534</v>
      </c>
      <c r="F18" s="5"/>
      <c r="G18" s="34">
        <v>0</v>
      </c>
      <c r="H18" s="5"/>
      <c r="I18" s="64" t="s">
        <v>77</v>
      </c>
      <c r="J18" s="65"/>
      <c r="K18" s="5">
        <v>10</v>
      </c>
      <c r="L18" s="5">
        <v>143</v>
      </c>
      <c r="M18" s="58">
        <f t="shared" si="0"/>
        <v>133</v>
      </c>
      <c r="N18" s="5"/>
      <c r="O18" s="34">
        <v>0</v>
      </c>
      <c r="P18" s="5"/>
    </row>
    <row r="19" spans="1:16" s="16" customFormat="1" ht="42" customHeight="1">
      <c r="A19" s="64" t="s">
        <v>64</v>
      </c>
      <c r="B19" s="83"/>
      <c r="C19" s="5">
        <v>36</v>
      </c>
      <c r="D19" s="5">
        <v>69</v>
      </c>
      <c r="E19" s="58">
        <f t="shared" si="1"/>
        <v>33</v>
      </c>
      <c r="F19" s="5"/>
      <c r="G19" s="34">
        <v>0</v>
      </c>
      <c r="H19" s="5"/>
      <c r="I19" s="64" t="s">
        <v>78</v>
      </c>
      <c r="J19" s="65"/>
      <c r="K19" s="33">
        <v>36236</v>
      </c>
      <c r="L19" s="5">
        <v>68627</v>
      </c>
      <c r="M19" s="58">
        <f t="shared" si="0"/>
        <v>32391</v>
      </c>
      <c r="N19" s="5"/>
      <c r="O19" s="34">
        <v>0</v>
      </c>
      <c r="P19" s="5"/>
    </row>
    <row r="20" spans="1:16" s="16" customFormat="1" ht="42" customHeight="1" thickBot="1">
      <c r="A20" s="84" t="s">
        <v>65</v>
      </c>
      <c r="B20" s="85"/>
      <c r="C20" s="6">
        <v>6710</v>
      </c>
      <c r="D20" s="6">
        <v>10447</v>
      </c>
      <c r="E20" s="59">
        <f t="shared" si="1"/>
        <v>3737</v>
      </c>
      <c r="F20" s="6"/>
      <c r="G20" s="60">
        <v>0</v>
      </c>
      <c r="H20" s="6"/>
      <c r="I20" s="62"/>
      <c r="J20" s="62"/>
      <c r="K20" s="63"/>
      <c r="L20" s="62"/>
      <c r="M20" s="62"/>
      <c r="N20" s="6"/>
      <c r="O20" s="60">
        <v>0</v>
      </c>
      <c r="P20" s="6"/>
    </row>
    <row r="21" spans="1:9" s="9" customFormat="1" ht="16.5">
      <c r="A21" s="17" t="s">
        <v>90</v>
      </c>
      <c r="I21" s="17" t="s">
        <v>91</v>
      </c>
    </row>
    <row r="22" spans="1:9" s="9" customFormat="1" ht="16.5">
      <c r="A22" s="17"/>
      <c r="I22" s="17"/>
    </row>
    <row r="23" spans="1:16" s="9" customFormat="1" ht="15.75">
      <c r="A23" s="88" t="s">
        <v>93</v>
      </c>
      <c r="B23" s="88"/>
      <c r="C23" s="88"/>
      <c r="D23" s="88"/>
      <c r="E23" s="88"/>
      <c r="F23" s="88"/>
      <c r="G23" s="88"/>
      <c r="H23" s="88"/>
      <c r="I23" s="61" t="s">
        <v>94</v>
      </c>
      <c r="J23" s="61"/>
      <c r="K23" s="61"/>
      <c r="L23" s="61"/>
      <c r="M23" s="61"/>
      <c r="N23" s="61"/>
      <c r="O23" s="61"/>
      <c r="P23" s="61"/>
    </row>
    <row r="43" spans="4:5" ht="12.75">
      <c r="D43" s="55"/>
      <c r="E43" s="55"/>
    </row>
  </sheetData>
  <sheetProtection/>
  <mergeCells count="36">
    <mergeCell ref="A3:H3"/>
    <mergeCell ref="A2:H2"/>
    <mergeCell ref="C5:E6"/>
    <mergeCell ref="F5:H6"/>
    <mergeCell ref="I2:P2"/>
    <mergeCell ref="A23:H23"/>
    <mergeCell ref="A5:B7"/>
    <mergeCell ref="A8:B8"/>
    <mergeCell ref="I10:J10"/>
    <mergeCell ref="I11:J11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I3:P3"/>
    <mergeCell ref="I5:J7"/>
    <mergeCell ref="K5:M6"/>
    <mergeCell ref="N5:P6"/>
    <mergeCell ref="I8:J8"/>
    <mergeCell ref="I9:J9"/>
    <mergeCell ref="I17:J17"/>
    <mergeCell ref="I18:J18"/>
    <mergeCell ref="I19:J19"/>
    <mergeCell ref="I12:J12"/>
    <mergeCell ref="I13:J13"/>
    <mergeCell ref="I14:J14"/>
    <mergeCell ref="I15:J15"/>
    <mergeCell ref="I16:J16"/>
  </mergeCells>
  <printOptions/>
  <pageMargins left="0.62" right="0.16" top="0.56" bottom="1" header="0.3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F16" sqref="F16"/>
    </sheetView>
  </sheetViews>
  <sheetFormatPr defaultColWidth="9.00390625" defaultRowHeight="16.5"/>
  <cols>
    <col min="1" max="1" width="7.50390625" style="11" customWidth="1"/>
    <col min="2" max="2" width="19.75390625" style="11" customWidth="1"/>
    <col min="3" max="3" width="10.625" style="11" customWidth="1"/>
    <col min="4" max="4" width="11.50390625" style="11" customWidth="1"/>
    <col min="5" max="5" width="13.00390625" style="11" customWidth="1"/>
    <col min="6" max="6" width="10.125" style="11" customWidth="1"/>
    <col min="7" max="7" width="9.25390625" style="11" customWidth="1"/>
    <col min="8" max="8" width="12.75390625" style="11" customWidth="1"/>
    <col min="9" max="9" width="13.625" style="11" customWidth="1"/>
    <col min="10" max="11" width="12.25390625" style="11" customWidth="1"/>
    <col min="12" max="12" width="11.375" style="11" customWidth="1"/>
    <col min="13" max="13" width="13.625" style="11" customWidth="1"/>
    <col min="14" max="14" width="10.25390625" style="11" customWidth="1"/>
    <col min="15" max="15" width="11.125" style="11" customWidth="1"/>
    <col min="16" max="16" width="10.375" style="11" customWidth="1"/>
    <col min="17" max="17" width="9.00390625" style="11" customWidth="1"/>
    <col min="18" max="16384" width="9.00390625" style="11" customWidth="1"/>
  </cols>
  <sheetData>
    <row r="1" spans="1:12" s="2" customFormat="1" ht="14.25">
      <c r="A1" s="18"/>
      <c r="B1" s="1"/>
      <c r="C1" s="1"/>
      <c r="D1" s="1"/>
      <c r="I1" s="18"/>
      <c r="J1" s="1"/>
      <c r="K1" s="1"/>
      <c r="L1" s="1"/>
    </row>
    <row r="2" spans="1:16" s="3" customFormat="1" ht="19.5" customHeight="1">
      <c r="A2" s="86" t="s">
        <v>79</v>
      </c>
      <c r="B2" s="87"/>
      <c r="C2" s="87"/>
      <c r="D2" s="87"/>
      <c r="E2" s="87"/>
      <c r="F2" s="87"/>
      <c r="G2" s="87"/>
      <c r="H2" s="87"/>
      <c r="I2" s="86" t="s">
        <v>92</v>
      </c>
      <c r="J2" s="87"/>
      <c r="K2" s="87"/>
      <c r="L2" s="87"/>
      <c r="M2" s="87"/>
      <c r="N2" s="87"/>
      <c r="O2" s="87"/>
      <c r="P2" s="87"/>
    </row>
    <row r="3" spans="1:16" s="3" customFormat="1" ht="22.5" customHeight="1">
      <c r="A3" s="66" t="s">
        <v>97</v>
      </c>
      <c r="B3" s="67"/>
      <c r="C3" s="67"/>
      <c r="D3" s="67"/>
      <c r="E3" s="67"/>
      <c r="F3" s="67"/>
      <c r="G3" s="67"/>
      <c r="H3" s="67"/>
      <c r="I3" s="66" t="s">
        <v>98</v>
      </c>
      <c r="J3" s="67"/>
      <c r="K3" s="67"/>
      <c r="L3" s="67"/>
      <c r="M3" s="67"/>
      <c r="N3" s="67"/>
      <c r="O3" s="67"/>
      <c r="P3" s="67"/>
    </row>
    <row r="4" spans="1:16" s="7" customFormat="1" ht="15" thickBot="1">
      <c r="A4" s="56" t="s">
        <v>45</v>
      </c>
      <c r="B4" s="4"/>
      <c r="C4" s="5"/>
      <c r="D4" s="5"/>
      <c r="E4" s="5"/>
      <c r="F4" s="5"/>
      <c r="G4" s="5"/>
      <c r="H4" s="41"/>
      <c r="I4" s="56"/>
      <c r="J4" s="4"/>
      <c r="K4" s="5"/>
      <c r="L4" s="5"/>
      <c r="M4" s="5"/>
      <c r="N4" s="5"/>
      <c r="O4" s="5"/>
      <c r="P4" s="41"/>
    </row>
    <row r="5" spans="1:16" s="8" customFormat="1" ht="22.5" customHeight="1">
      <c r="A5" s="68" t="s">
        <v>47</v>
      </c>
      <c r="B5" s="69"/>
      <c r="C5" s="74" t="s">
        <v>48</v>
      </c>
      <c r="D5" s="75"/>
      <c r="E5" s="76"/>
      <c r="F5" s="80" t="s">
        <v>49</v>
      </c>
      <c r="G5" s="75"/>
      <c r="H5" s="76"/>
      <c r="I5" s="68" t="s">
        <v>47</v>
      </c>
      <c r="J5" s="69"/>
      <c r="K5" s="74" t="s">
        <v>48</v>
      </c>
      <c r="L5" s="75"/>
      <c r="M5" s="76"/>
      <c r="N5" s="80" t="s">
        <v>49</v>
      </c>
      <c r="O5" s="75"/>
      <c r="P5" s="76"/>
    </row>
    <row r="6" spans="1:16" s="8" customFormat="1" ht="16.5" customHeight="1">
      <c r="A6" s="70"/>
      <c r="B6" s="71"/>
      <c r="C6" s="77"/>
      <c r="D6" s="78"/>
      <c r="E6" s="79"/>
      <c r="F6" s="81"/>
      <c r="G6" s="78"/>
      <c r="H6" s="79"/>
      <c r="I6" s="70"/>
      <c r="J6" s="71"/>
      <c r="K6" s="77"/>
      <c r="L6" s="78"/>
      <c r="M6" s="79"/>
      <c r="N6" s="81"/>
      <c r="O6" s="78"/>
      <c r="P6" s="79"/>
    </row>
    <row r="7" spans="1:16" s="8" customFormat="1" ht="62.25" customHeight="1" thickBot="1">
      <c r="A7" s="72"/>
      <c r="B7" s="73"/>
      <c r="C7" s="57" t="s">
        <v>50</v>
      </c>
      <c r="D7" s="57" t="s">
        <v>51</v>
      </c>
      <c r="E7" s="57" t="s">
        <v>52</v>
      </c>
      <c r="F7" s="57" t="s">
        <v>50</v>
      </c>
      <c r="G7" s="57" t="s">
        <v>51</v>
      </c>
      <c r="H7" s="57" t="s">
        <v>52</v>
      </c>
      <c r="I7" s="72"/>
      <c r="J7" s="73"/>
      <c r="K7" s="57" t="s">
        <v>50</v>
      </c>
      <c r="L7" s="57" t="s">
        <v>51</v>
      </c>
      <c r="M7" s="57" t="s">
        <v>52</v>
      </c>
      <c r="N7" s="57" t="s">
        <v>50</v>
      </c>
      <c r="O7" s="57" t="s">
        <v>51</v>
      </c>
      <c r="P7" s="57" t="s">
        <v>52</v>
      </c>
    </row>
    <row r="8" spans="1:16" s="16" customFormat="1" ht="60" customHeight="1">
      <c r="A8" s="68" t="s">
        <v>80</v>
      </c>
      <c r="B8" s="82"/>
      <c r="C8" s="5">
        <v>583442</v>
      </c>
      <c r="D8" s="5">
        <v>353669</v>
      </c>
      <c r="E8" s="58">
        <f aca="true" t="shared" si="0" ref="E8:E16">D8-C8</f>
        <v>-229773</v>
      </c>
      <c r="F8" s="5"/>
      <c r="G8" s="34">
        <v>0</v>
      </c>
      <c r="H8" s="5"/>
      <c r="I8" s="68" t="s">
        <v>85</v>
      </c>
      <c r="J8" s="82"/>
      <c r="K8" s="5"/>
      <c r="L8" s="5"/>
      <c r="M8" s="5"/>
      <c r="N8" s="5"/>
      <c r="O8" s="34">
        <v>0</v>
      </c>
      <c r="P8" s="5"/>
    </row>
    <row r="9" spans="1:16" s="16" customFormat="1" ht="60" customHeight="1">
      <c r="A9" s="64" t="s">
        <v>81</v>
      </c>
      <c r="B9" s="65"/>
      <c r="C9" s="5">
        <v>552834</v>
      </c>
      <c r="D9" s="5">
        <v>329776</v>
      </c>
      <c r="E9" s="58">
        <f t="shared" si="0"/>
        <v>-223058</v>
      </c>
      <c r="F9" s="5"/>
      <c r="G9" s="34">
        <v>0</v>
      </c>
      <c r="H9" s="5"/>
      <c r="I9" s="64" t="s">
        <v>85</v>
      </c>
      <c r="J9" s="65"/>
      <c r="K9" s="5"/>
      <c r="L9" s="5"/>
      <c r="M9" s="5"/>
      <c r="N9" s="5"/>
      <c r="O9" s="34">
        <v>0</v>
      </c>
      <c r="P9" s="5"/>
    </row>
    <row r="10" spans="1:16" s="16" customFormat="1" ht="60" customHeight="1">
      <c r="A10" s="64" t="s">
        <v>82</v>
      </c>
      <c r="B10" s="64"/>
      <c r="C10" s="33">
        <v>280825</v>
      </c>
      <c r="D10" s="5">
        <v>236242</v>
      </c>
      <c r="E10" s="58">
        <f t="shared" si="0"/>
        <v>-44583</v>
      </c>
      <c r="F10" s="5"/>
      <c r="G10" s="34">
        <v>0</v>
      </c>
      <c r="H10" s="5"/>
      <c r="I10" s="64" t="s">
        <v>86</v>
      </c>
      <c r="J10" s="64"/>
      <c r="K10" s="33">
        <v>8727</v>
      </c>
      <c r="L10" s="5">
        <v>7316</v>
      </c>
      <c r="M10" s="58">
        <f>L10-K10</f>
        <v>-1411</v>
      </c>
      <c r="N10" s="5"/>
      <c r="O10" s="34">
        <v>0</v>
      </c>
      <c r="P10" s="5"/>
    </row>
    <row r="11" spans="1:16" s="16" customFormat="1" ht="60" customHeight="1">
      <c r="A11" s="64" t="s">
        <v>83</v>
      </c>
      <c r="B11" s="83"/>
      <c r="C11" s="5">
        <v>113875</v>
      </c>
      <c r="D11" s="5">
        <v>97555</v>
      </c>
      <c r="E11" s="58">
        <f t="shared" si="0"/>
        <v>-16320</v>
      </c>
      <c r="F11" s="5"/>
      <c r="G11" s="34">
        <v>0</v>
      </c>
      <c r="H11" s="5"/>
      <c r="I11" s="64" t="s">
        <v>87</v>
      </c>
      <c r="J11" s="65"/>
      <c r="K11" s="33">
        <v>8727</v>
      </c>
      <c r="L11" s="5">
        <v>7316</v>
      </c>
      <c r="M11" s="58">
        <f>L11-K11</f>
        <v>-1411</v>
      </c>
      <c r="N11" s="5"/>
      <c r="O11" s="34">
        <v>0</v>
      </c>
      <c r="P11" s="5"/>
    </row>
    <row r="12" spans="1:16" s="16" customFormat="1" ht="60" customHeight="1">
      <c r="A12" s="64" t="s">
        <v>84</v>
      </c>
      <c r="B12" s="83"/>
      <c r="C12" s="5">
        <v>113875</v>
      </c>
      <c r="D12" s="5">
        <v>97555</v>
      </c>
      <c r="E12" s="58">
        <f t="shared" si="0"/>
        <v>-16320</v>
      </c>
      <c r="F12" s="5"/>
      <c r="G12" s="34">
        <v>0</v>
      </c>
      <c r="H12" s="5"/>
      <c r="I12" s="64" t="s">
        <v>88</v>
      </c>
      <c r="J12" s="65"/>
      <c r="K12" s="5">
        <v>272009</v>
      </c>
      <c r="L12" s="5">
        <v>93534</v>
      </c>
      <c r="M12" s="58">
        <f>L12-K12</f>
        <v>-178475</v>
      </c>
      <c r="N12" s="5"/>
      <c r="O12" s="34">
        <v>0</v>
      </c>
      <c r="P12" s="5"/>
    </row>
    <row r="13" spans="1:16" s="16" customFormat="1" ht="60" customHeight="1">
      <c r="A13" s="64" t="s">
        <v>99</v>
      </c>
      <c r="B13" s="83"/>
      <c r="C13" s="5">
        <v>100143</v>
      </c>
      <c r="D13" s="5">
        <v>94127</v>
      </c>
      <c r="E13" s="58">
        <f t="shared" si="0"/>
        <v>-6016</v>
      </c>
      <c r="F13" s="5"/>
      <c r="G13" s="34">
        <v>0</v>
      </c>
      <c r="H13" s="5"/>
      <c r="I13" s="64" t="s">
        <v>89</v>
      </c>
      <c r="J13" s="65"/>
      <c r="K13" s="5">
        <v>272009</v>
      </c>
      <c r="L13" s="5">
        <v>93534</v>
      </c>
      <c r="M13" s="58">
        <f>L13-K13</f>
        <v>-178475</v>
      </c>
      <c r="N13" s="5"/>
      <c r="O13" s="34">
        <v>0</v>
      </c>
      <c r="P13" s="5"/>
    </row>
    <row r="14" spans="1:16" s="16" customFormat="1" ht="60" customHeight="1">
      <c r="A14" s="64" t="s">
        <v>100</v>
      </c>
      <c r="B14" s="83"/>
      <c r="C14" s="5">
        <v>100143</v>
      </c>
      <c r="D14" s="5">
        <v>94127</v>
      </c>
      <c r="E14" s="58">
        <f t="shared" si="0"/>
        <v>-6016</v>
      </c>
      <c r="F14" s="5"/>
      <c r="G14" s="34">
        <v>0</v>
      </c>
      <c r="H14" s="5"/>
      <c r="I14" s="64"/>
      <c r="J14" s="65"/>
      <c r="K14" s="5"/>
      <c r="L14" s="5"/>
      <c r="M14" s="58"/>
      <c r="N14" s="5"/>
      <c r="O14" s="34">
        <v>0</v>
      </c>
      <c r="P14" s="5"/>
    </row>
    <row r="15" spans="1:16" s="16" customFormat="1" ht="60" customHeight="1">
      <c r="A15" s="64" t="s">
        <v>101</v>
      </c>
      <c r="B15" s="83"/>
      <c r="C15" s="5">
        <v>55485</v>
      </c>
      <c r="D15" s="5">
        <v>34720</v>
      </c>
      <c r="E15" s="58">
        <f t="shared" si="0"/>
        <v>-20765</v>
      </c>
      <c r="F15" s="5"/>
      <c r="G15" s="34">
        <v>0</v>
      </c>
      <c r="H15" s="5"/>
      <c r="I15" s="64"/>
      <c r="J15" s="65"/>
      <c r="K15" s="5"/>
      <c r="L15" s="5"/>
      <c r="M15" s="5"/>
      <c r="N15" s="5"/>
      <c r="O15" s="34">
        <v>0</v>
      </c>
      <c r="P15" s="5"/>
    </row>
    <row r="16" spans="1:16" s="16" customFormat="1" ht="60" customHeight="1" thickBot="1">
      <c r="A16" s="84" t="s">
        <v>102</v>
      </c>
      <c r="B16" s="89"/>
      <c r="C16" s="6">
        <v>2595</v>
      </c>
      <c r="D16" s="6">
        <v>2524</v>
      </c>
      <c r="E16" s="59">
        <f t="shared" si="0"/>
        <v>-71</v>
      </c>
      <c r="F16" s="6"/>
      <c r="G16" s="60">
        <v>0</v>
      </c>
      <c r="H16" s="6"/>
      <c r="I16" s="84"/>
      <c r="J16" s="89"/>
      <c r="K16" s="6"/>
      <c r="L16" s="6"/>
      <c r="M16" s="6"/>
      <c r="N16" s="6"/>
      <c r="O16" s="60">
        <v>0</v>
      </c>
      <c r="P16" s="6"/>
    </row>
    <row r="17" spans="1:9" s="9" customFormat="1" ht="16.5">
      <c r="A17" s="17" t="s">
        <v>90</v>
      </c>
      <c r="I17" s="17" t="s">
        <v>91</v>
      </c>
    </row>
    <row r="18" spans="1:9" s="9" customFormat="1" ht="16.5">
      <c r="A18" s="17"/>
      <c r="I18" s="17"/>
    </row>
    <row r="19" spans="1:16" s="9" customFormat="1" ht="15.75">
      <c r="A19" s="88" t="s">
        <v>95</v>
      </c>
      <c r="B19" s="88"/>
      <c r="C19" s="88"/>
      <c r="D19" s="88"/>
      <c r="E19" s="88"/>
      <c r="F19" s="88"/>
      <c r="G19" s="88"/>
      <c r="H19" s="88"/>
      <c r="I19" s="88" t="s">
        <v>96</v>
      </c>
      <c r="J19" s="88"/>
      <c r="K19" s="88"/>
      <c r="L19" s="88"/>
      <c r="M19" s="88"/>
      <c r="N19" s="88"/>
      <c r="O19" s="88"/>
      <c r="P19" s="88"/>
    </row>
    <row r="39" spans="4:5" ht="12.75">
      <c r="D39" s="55"/>
      <c r="E39" s="55"/>
    </row>
  </sheetData>
  <sheetProtection/>
  <mergeCells count="30">
    <mergeCell ref="A2:H2"/>
    <mergeCell ref="I2:P2"/>
    <mergeCell ref="A3:H3"/>
    <mergeCell ref="I3:P3"/>
    <mergeCell ref="A5:B7"/>
    <mergeCell ref="C5:E6"/>
    <mergeCell ref="F5:H6"/>
    <mergeCell ref="I5:J7"/>
    <mergeCell ref="K5:M6"/>
    <mergeCell ref="N5:P6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9:H19"/>
    <mergeCell ref="I19:P19"/>
    <mergeCell ref="A14:B14"/>
    <mergeCell ref="I14:J14"/>
    <mergeCell ref="A15:B15"/>
    <mergeCell ref="I15:J15"/>
    <mergeCell ref="A16:B16"/>
    <mergeCell ref="I16:J16"/>
  </mergeCells>
  <printOptions/>
  <pageMargins left="0.62" right="0.16" top="0.56" bottom="1" header="0.3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F28" sqref="F28"/>
    </sheetView>
  </sheetViews>
  <sheetFormatPr defaultColWidth="9.00390625" defaultRowHeight="16.5"/>
  <cols>
    <col min="1" max="1" width="16.75390625" style="23" customWidth="1"/>
    <col min="2" max="12" width="13.25390625" style="23" customWidth="1"/>
    <col min="13" max="16384" width="9.00390625" style="23" customWidth="1"/>
  </cols>
  <sheetData>
    <row r="1" spans="1:12" s="29" customFormat="1" ht="14.25">
      <c r="A1" s="18" t="s">
        <v>36</v>
      </c>
      <c r="B1" s="42"/>
      <c r="G1" s="19"/>
      <c r="L1" s="38" t="s">
        <v>37</v>
      </c>
    </row>
    <row r="2" spans="1:22" s="9" customFormat="1" ht="21">
      <c r="A2" s="86" t="s">
        <v>16</v>
      </c>
      <c r="B2" s="94"/>
      <c r="C2" s="94"/>
      <c r="D2" s="94"/>
      <c r="E2" s="94"/>
      <c r="F2" s="94"/>
      <c r="G2" s="96" t="s">
        <v>17</v>
      </c>
      <c r="H2" s="97"/>
      <c r="I2" s="97"/>
      <c r="J2" s="97"/>
      <c r="K2" s="97"/>
      <c r="L2" s="97"/>
      <c r="M2" s="21"/>
      <c r="N2" s="22"/>
      <c r="O2" s="22"/>
      <c r="P2" s="22"/>
      <c r="Q2" s="22"/>
      <c r="R2" s="22"/>
      <c r="S2" s="22"/>
      <c r="T2" s="22"/>
      <c r="U2" s="22"/>
      <c r="V2" s="22"/>
    </row>
    <row r="3" spans="1:13" s="9" customFormat="1" ht="21">
      <c r="A3" s="95" t="s">
        <v>18</v>
      </c>
      <c r="B3" s="93"/>
      <c r="C3" s="93"/>
      <c r="D3" s="93"/>
      <c r="E3" s="93"/>
      <c r="F3" s="93"/>
      <c r="G3" s="98" t="s">
        <v>19</v>
      </c>
      <c r="H3" s="99"/>
      <c r="I3" s="99"/>
      <c r="J3" s="99"/>
      <c r="K3" s="99"/>
      <c r="L3" s="99"/>
      <c r="M3" s="21"/>
    </row>
    <row r="4" spans="1:12" s="29" customFormat="1" ht="15" thickBot="1">
      <c r="A4" s="12"/>
      <c r="B4" s="43"/>
      <c r="C4" s="43"/>
      <c r="D4" s="43"/>
      <c r="E4" s="43"/>
      <c r="F4" s="39" t="s">
        <v>0</v>
      </c>
      <c r="G4" s="44"/>
      <c r="H4" s="43"/>
      <c r="I4" s="43"/>
      <c r="J4" s="44"/>
      <c r="K4" s="44"/>
      <c r="L4" s="40" t="s">
        <v>35</v>
      </c>
    </row>
    <row r="5" spans="1:12" s="29" customFormat="1" ht="44.25" customHeight="1">
      <c r="A5" s="100" t="s">
        <v>38</v>
      </c>
      <c r="B5" s="24" t="s">
        <v>20</v>
      </c>
      <c r="C5" s="25" t="s">
        <v>21</v>
      </c>
      <c r="D5" s="26" t="s">
        <v>22</v>
      </c>
      <c r="E5" s="26" t="s">
        <v>23</v>
      </c>
      <c r="F5" s="25" t="s">
        <v>1</v>
      </c>
      <c r="G5" s="27" t="s">
        <v>2</v>
      </c>
      <c r="H5" s="25" t="s">
        <v>3</v>
      </c>
      <c r="I5" s="26" t="s">
        <v>24</v>
      </c>
      <c r="J5" s="26" t="s">
        <v>25</v>
      </c>
      <c r="K5" s="26" t="s">
        <v>26</v>
      </c>
      <c r="L5" s="28" t="s">
        <v>4</v>
      </c>
    </row>
    <row r="6" spans="1:12" s="29" customFormat="1" ht="54" customHeight="1" thickBot="1">
      <c r="A6" s="101"/>
      <c r="B6" s="30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3" t="s">
        <v>10</v>
      </c>
      <c r="H6" s="14" t="s">
        <v>11</v>
      </c>
      <c r="I6" s="14" t="s">
        <v>12</v>
      </c>
      <c r="J6" s="14" t="s">
        <v>13</v>
      </c>
      <c r="K6" s="14" t="s">
        <v>14</v>
      </c>
      <c r="L6" s="15" t="s">
        <v>15</v>
      </c>
    </row>
    <row r="7" spans="1:12" s="29" customFormat="1" ht="51.75" customHeight="1">
      <c r="A7" s="31" t="s">
        <v>30</v>
      </c>
      <c r="B7" s="35">
        <f>SUM(C7:L7)</f>
        <v>876097</v>
      </c>
      <c r="C7" s="36">
        <v>588744</v>
      </c>
      <c r="D7" s="34">
        <v>0</v>
      </c>
      <c r="E7" s="36">
        <v>2402</v>
      </c>
      <c r="F7" s="36">
        <v>30704</v>
      </c>
      <c r="G7" s="36">
        <v>469</v>
      </c>
      <c r="H7" s="37">
        <v>24195</v>
      </c>
      <c r="I7" s="34">
        <v>0</v>
      </c>
      <c r="J7" s="36">
        <v>183539</v>
      </c>
      <c r="K7" s="36">
        <v>1800</v>
      </c>
      <c r="L7" s="36">
        <v>44244</v>
      </c>
    </row>
    <row r="8" spans="1:12" s="29" customFormat="1" ht="51.75" customHeight="1">
      <c r="A8" s="31" t="s">
        <v>31</v>
      </c>
      <c r="B8" s="35">
        <f aca="true" t="shared" si="0" ref="B8:B16">SUM(C8:L8)</f>
        <v>874322</v>
      </c>
      <c r="C8" s="36">
        <v>637494</v>
      </c>
      <c r="D8" s="34">
        <v>0</v>
      </c>
      <c r="E8" s="36">
        <v>2417</v>
      </c>
      <c r="F8" s="36">
        <v>26053</v>
      </c>
      <c r="G8" s="36">
        <v>481</v>
      </c>
      <c r="H8" s="37">
        <v>12080</v>
      </c>
      <c r="I8" s="34">
        <v>0</v>
      </c>
      <c r="J8" s="36">
        <v>167466</v>
      </c>
      <c r="K8" s="34">
        <v>0</v>
      </c>
      <c r="L8" s="36">
        <v>28331</v>
      </c>
    </row>
    <row r="9" spans="1:12" s="29" customFormat="1" ht="51.75" customHeight="1">
      <c r="A9" s="31" t="s">
        <v>32</v>
      </c>
      <c r="B9" s="35">
        <f t="shared" si="0"/>
        <v>967525</v>
      </c>
      <c r="C9" s="36">
        <v>734265</v>
      </c>
      <c r="D9" s="34">
        <v>0</v>
      </c>
      <c r="E9" s="36">
        <v>1895</v>
      </c>
      <c r="F9" s="36">
        <v>38505</v>
      </c>
      <c r="G9" s="36">
        <v>513</v>
      </c>
      <c r="H9" s="37">
        <v>11492</v>
      </c>
      <c r="I9" s="34">
        <v>0</v>
      </c>
      <c r="J9" s="36">
        <v>158643</v>
      </c>
      <c r="K9" s="34">
        <v>0</v>
      </c>
      <c r="L9" s="36">
        <v>22212</v>
      </c>
    </row>
    <row r="10" spans="1:12" s="29" customFormat="1" ht="51.75" customHeight="1">
      <c r="A10" s="32" t="s">
        <v>33</v>
      </c>
      <c r="B10" s="35">
        <f t="shared" si="0"/>
        <v>975297</v>
      </c>
      <c r="C10" s="36">
        <v>688966</v>
      </c>
      <c r="D10" s="34">
        <v>0</v>
      </c>
      <c r="E10" s="36">
        <v>1453</v>
      </c>
      <c r="F10" s="36">
        <v>35914</v>
      </c>
      <c r="G10" s="36">
        <v>888</v>
      </c>
      <c r="H10" s="37">
        <v>11304</v>
      </c>
      <c r="I10" s="34">
        <v>0</v>
      </c>
      <c r="J10" s="36">
        <v>187619</v>
      </c>
      <c r="K10" s="34">
        <v>0</v>
      </c>
      <c r="L10" s="36">
        <v>49153</v>
      </c>
    </row>
    <row r="11" spans="1:12" s="29" customFormat="1" ht="51.75" customHeight="1">
      <c r="A11" s="32" t="s">
        <v>34</v>
      </c>
      <c r="B11" s="35">
        <f t="shared" si="0"/>
        <v>1218728</v>
      </c>
      <c r="C11" s="36">
        <v>746281</v>
      </c>
      <c r="D11" s="34">
        <v>0</v>
      </c>
      <c r="E11" s="36">
        <v>3800</v>
      </c>
      <c r="F11" s="36">
        <v>33880</v>
      </c>
      <c r="G11" s="36">
        <v>954</v>
      </c>
      <c r="H11" s="37">
        <v>4728</v>
      </c>
      <c r="I11" s="34">
        <v>0</v>
      </c>
      <c r="J11" s="36">
        <v>261688</v>
      </c>
      <c r="K11" s="34">
        <v>0</v>
      </c>
      <c r="L11" s="36">
        <v>167397</v>
      </c>
    </row>
    <row r="12" spans="1:12" s="12" customFormat="1" ht="51.75" customHeight="1">
      <c r="A12" s="32" t="s">
        <v>28</v>
      </c>
      <c r="B12" s="35">
        <f t="shared" si="0"/>
        <v>1091627</v>
      </c>
      <c r="C12" s="36">
        <v>726094</v>
      </c>
      <c r="D12" s="34">
        <v>0</v>
      </c>
      <c r="E12" s="36">
        <v>5429</v>
      </c>
      <c r="F12" s="36">
        <v>37140</v>
      </c>
      <c r="G12" s="36">
        <v>923</v>
      </c>
      <c r="H12" s="37">
        <v>7008</v>
      </c>
      <c r="I12" s="34">
        <v>0</v>
      </c>
      <c r="J12" s="36">
        <v>217901</v>
      </c>
      <c r="K12" s="34">
        <v>0</v>
      </c>
      <c r="L12" s="36">
        <v>97132</v>
      </c>
    </row>
    <row r="13" spans="1:12" s="29" customFormat="1" ht="51.75" customHeight="1">
      <c r="A13" s="32" t="s">
        <v>29</v>
      </c>
      <c r="B13" s="35">
        <f t="shared" si="0"/>
        <v>1106666</v>
      </c>
      <c r="C13" s="36">
        <v>737646</v>
      </c>
      <c r="D13" s="34">
        <v>0</v>
      </c>
      <c r="E13" s="36">
        <v>6305</v>
      </c>
      <c r="F13" s="36">
        <v>39542</v>
      </c>
      <c r="G13" s="36">
        <v>1226</v>
      </c>
      <c r="H13" s="37">
        <v>11116</v>
      </c>
      <c r="I13" s="34">
        <v>0</v>
      </c>
      <c r="J13" s="36">
        <v>249804</v>
      </c>
      <c r="K13" s="34">
        <v>0</v>
      </c>
      <c r="L13" s="36">
        <v>61027</v>
      </c>
    </row>
    <row r="14" spans="1:12" s="12" customFormat="1" ht="51.75" customHeight="1">
      <c r="A14" s="32" t="s">
        <v>27</v>
      </c>
      <c r="B14" s="35">
        <f t="shared" si="0"/>
        <v>1226214.022</v>
      </c>
      <c r="C14" s="36">
        <v>792041.878</v>
      </c>
      <c r="D14" s="34">
        <v>0</v>
      </c>
      <c r="E14" s="36">
        <v>4242.281</v>
      </c>
      <c r="F14" s="36">
        <v>35135.273</v>
      </c>
      <c r="G14" s="36">
        <v>679.596</v>
      </c>
      <c r="H14" s="37">
        <v>17544.742</v>
      </c>
      <c r="I14" s="34">
        <v>0</v>
      </c>
      <c r="J14" s="36">
        <v>243869.821</v>
      </c>
      <c r="K14" s="34">
        <v>0</v>
      </c>
      <c r="L14" s="36">
        <v>132700.431</v>
      </c>
    </row>
    <row r="15" spans="1:12" s="12" customFormat="1" ht="51.75" customHeight="1">
      <c r="A15" s="50" t="s">
        <v>39</v>
      </c>
      <c r="B15" s="35">
        <f t="shared" si="0"/>
        <v>1396907.635</v>
      </c>
      <c r="C15" s="51">
        <v>846284.318</v>
      </c>
      <c r="D15" s="47">
        <v>0</v>
      </c>
      <c r="E15" s="51">
        <v>3818.475</v>
      </c>
      <c r="F15" s="51">
        <v>42403.235</v>
      </c>
      <c r="G15" s="51">
        <v>723.345</v>
      </c>
      <c r="H15" s="52">
        <v>14263.177</v>
      </c>
      <c r="I15" s="47">
        <v>0</v>
      </c>
      <c r="J15" s="51">
        <v>438745.565</v>
      </c>
      <c r="K15" s="47">
        <v>0</v>
      </c>
      <c r="L15" s="51">
        <v>50669.52</v>
      </c>
    </row>
    <row r="16" spans="1:12" s="49" customFormat="1" ht="51.75" customHeight="1" thickBot="1">
      <c r="A16" s="50" t="s">
        <v>40</v>
      </c>
      <c r="B16" s="53">
        <f t="shared" si="0"/>
        <v>1434045</v>
      </c>
      <c r="C16" s="54">
        <v>1059415</v>
      </c>
      <c r="D16" s="48">
        <v>0</v>
      </c>
      <c r="E16" s="54">
        <v>2330</v>
      </c>
      <c r="F16" s="54">
        <v>36739</v>
      </c>
      <c r="G16" s="54">
        <v>977</v>
      </c>
      <c r="H16" s="54">
        <v>8741</v>
      </c>
      <c r="I16" s="48">
        <v>0</v>
      </c>
      <c r="J16" s="54">
        <v>283851</v>
      </c>
      <c r="K16" s="48">
        <v>0</v>
      </c>
      <c r="L16" s="54">
        <v>41992</v>
      </c>
    </row>
    <row r="17" spans="1:7" s="21" customFormat="1" ht="16.5">
      <c r="A17" s="20" t="s">
        <v>41</v>
      </c>
      <c r="B17" s="46"/>
      <c r="C17" s="46"/>
      <c r="D17" s="46"/>
      <c r="G17" s="10" t="s">
        <v>42</v>
      </c>
    </row>
    <row r="18" spans="1:7" s="21" customFormat="1" ht="16.5">
      <c r="A18" s="45"/>
      <c r="B18" s="46"/>
      <c r="C18" s="46"/>
      <c r="D18" s="46"/>
      <c r="G18" s="10"/>
    </row>
    <row r="19" spans="1:7" s="21" customFormat="1" ht="16.5">
      <c r="A19" s="45"/>
      <c r="B19" s="46"/>
      <c r="C19" s="46"/>
      <c r="D19" s="46"/>
      <c r="G19" s="10"/>
    </row>
    <row r="20" spans="1:12" s="21" customFormat="1" ht="15.75">
      <c r="A20" s="90" t="s">
        <v>43</v>
      </c>
      <c r="B20" s="91"/>
      <c r="C20" s="91"/>
      <c r="D20" s="91"/>
      <c r="E20" s="91"/>
      <c r="F20" s="91"/>
      <c r="G20" s="92" t="s">
        <v>44</v>
      </c>
      <c r="H20" s="93"/>
      <c r="I20" s="93"/>
      <c r="J20" s="93"/>
      <c r="K20" s="93"/>
      <c r="L20" s="93"/>
    </row>
  </sheetData>
  <sheetProtection/>
  <mergeCells count="7">
    <mergeCell ref="A20:F20"/>
    <mergeCell ref="G20:L20"/>
    <mergeCell ref="A2:F2"/>
    <mergeCell ref="A3:F3"/>
    <mergeCell ref="G2:L2"/>
    <mergeCell ref="G3:L3"/>
    <mergeCell ref="A5:A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vollkommen</cp:lastModifiedBy>
  <cp:lastPrinted>2016-10-28T07:32:48Z</cp:lastPrinted>
  <dcterms:created xsi:type="dcterms:W3CDTF">2004-10-26T00:20:59Z</dcterms:created>
  <dcterms:modified xsi:type="dcterms:W3CDTF">2018-11-11T05:22:53Z</dcterms:modified>
  <cp:category/>
  <cp:version/>
  <cp:contentType/>
  <cp:contentStatus/>
</cp:coreProperties>
</file>