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715" windowHeight="5085" activeTab="1"/>
  </bookViews>
  <sheets>
    <sheet name="耕地面積" sheetId="1" r:id="rId1"/>
    <sheet name="稻米生產" sheetId="2" r:id="rId2"/>
    <sheet name="普通&amp;特用作物生產" sheetId="3" r:id="rId3"/>
    <sheet name="蔬菜&amp;果品作物生產" sheetId="4" r:id="rId4"/>
    <sheet name="漁戶人口" sheetId="5" r:id="rId5"/>
    <sheet name="牲畜數量" sheetId="6" r:id="rId6"/>
    <sheet name="牲畜屠宰" sheetId="7" r:id="rId7"/>
    <sheet name="家禽數量" sheetId="8" r:id="rId8"/>
  </sheets>
  <definedNames>
    <definedName name="_xlnm.Print_Area" localSheetId="1">'稻米生產'!$A$1:$Q$24</definedName>
  </definedNames>
  <calcPr fullCalcOnLoad="1"/>
</workbook>
</file>

<file path=xl/sharedStrings.xml><?xml version="1.0" encoding="utf-8"?>
<sst xmlns="http://schemas.openxmlformats.org/spreadsheetml/2006/main" count="429" uniqueCount="242">
  <si>
    <t>農林漁牧</t>
  </si>
  <si>
    <t>近海</t>
  </si>
  <si>
    <t>沿岸</t>
  </si>
  <si>
    <t>合計</t>
  </si>
  <si>
    <t>電動</t>
  </si>
  <si>
    <t>人工</t>
  </si>
  <si>
    <t>水牛</t>
  </si>
  <si>
    <t>乳牛</t>
  </si>
  <si>
    <t>Agriculture, Forestry, Fishery, and Animal Husbandry</t>
  </si>
  <si>
    <t>農林漁牧</t>
  </si>
  <si>
    <t>Agriculture, Forestry, Fishery, and Animal Husbandry</t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</si>
  <si>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、耕地面積</t>
    </r>
  </si>
  <si>
    <t>單位：公頃</t>
  </si>
  <si>
    <r>
      <t>94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2005</t>
    </r>
  </si>
  <si>
    <r>
      <t>95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2006</t>
    </r>
  </si>
  <si>
    <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</si>
  <si>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</si>
  <si>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</si>
  <si>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</si>
  <si>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</si>
  <si>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t>Production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Kg</t>
    </r>
  </si>
  <si>
    <t>Agriculture, Forestry, Fishery, and Animal Husbandry</t>
  </si>
  <si>
    <t>農林漁牧</t>
  </si>
  <si>
    <t>Agriculture, Forestry, Fishery, and Animal Husbandry</t>
  </si>
  <si>
    <t>Fishing Population: Person</t>
  </si>
  <si>
    <t>漁民數：人</t>
  </si>
  <si>
    <t>單位：頭</t>
  </si>
  <si>
    <t>單位：頭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</si>
  <si>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Head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</si>
  <si>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Head</t>
    </r>
  </si>
  <si>
    <t>農林漁牧</t>
  </si>
  <si>
    <t>Agriculture, Forestry, Fishery, and Animal Husbandry</t>
  </si>
  <si>
    <t>單位：隻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</si>
  <si>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</t>
    </r>
  </si>
  <si>
    <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</si>
  <si>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</si>
  <si>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 xml:space="preserve">收穫面積
</t>
    </r>
    <r>
      <rPr>
        <sz val="10"/>
        <rFont val="Times New Roman"/>
        <family val="1"/>
      </rPr>
      <t>Harvested Area</t>
    </r>
  </si>
  <si>
    <r>
      <t xml:space="preserve">產　量
</t>
    </r>
    <r>
      <rPr>
        <sz val="10"/>
        <rFont val="Times New Roman"/>
        <family val="1"/>
      </rPr>
      <t>Production</t>
    </r>
  </si>
  <si>
    <r>
      <t xml:space="preserve">總　計
</t>
    </r>
    <r>
      <rPr>
        <sz val="10"/>
        <rFont val="Times New Roman"/>
        <family val="1"/>
      </rPr>
      <t>Grand Total</t>
    </r>
  </si>
  <si>
    <r>
      <t xml:space="preserve">總　計
</t>
    </r>
    <r>
      <rPr>
        <sz val="10"/>
        <rFont val="Times New Roman"/>
        <family val="1"/>
      </rPr>
      <t>Grand Total</t>
    </r>
  </si>
  <si>
    <r>
      <t xml:space="preserve">竹　　　筍
</t>
    </r>
    <r>
      <rPr>
        <sz val="10"/>
        <rFont val="Times New Roman"/>
        <family val="1"/>
      </rPr>
      <t>Bamboo Shoot</t>
    </r>
  </si>
  <si>
    <r>
      <t xml:space="preserve">蘿　　　蔔
</t>
    </r>
    <r>
      <rPr>
        <sz val="10"/>
        <rFont val="Times New Roman"/>
        <family val="1"/>
      </rPr>
      <t>Radishes</t>
    </r>
  </si>
  <si>
    <r>
      <t xml:space="preserve">甘　　　藍
</t>
    </r>
    <r>
      <rPr>
        <sz val="10"/>
        <rFont val="Times New Roman"/>
        <family val="1"/>
      </rPr>
      <t>Cabbage</t>
    </r>
  </si>
  <si>
    <r>
      <t xml:space="preserve">花　椰　菜
</t>
    </r>
    <r>
      <rPr>
        <sz val="10"/>
        <rFont val="Times New Roman"/>
        <family val="1"/>
      </rPr>
      <t>Cauliflower</t>
    </r>
  </si>
  <si>
    <r>
      <t xml:space="preserve">西　　　瓜
</t>
    </r>
    <r>
      <rPr>
        <sz val="10"/>
        <rFont val="Times New Roman"/>
        <family val="1"/>
      </rPr>
      <t>Watermelons</t>
    </r>
  </si>
  <si>
    <r>
      <t xml:space="preserve">其他蔬菜
</t>
    </r>
    <r>
      <rPr>
        <sz val="10"/>
        <rFont val="Times New Roman"/>
        <family val="1"/>
      </rPr>
      <t>Others  Vegetables</t>
    </r>
  </si>
  <si>
    <r>
      <t xml:space="preserve">香　　　蕉
</t>
    </r>
    <r>
      <rPr>
        <sz val="10"/>
        <rFont val="Times New Roman"/>
        <family val="1"/>
      </rPr>
      <t>Bananas</t>
    </r>
  </si>
  <si>
    <r>
      <t xml:space="preserve">梨
</t>
    </r>
    <r>
      <rPr>
        <sz val="10"/>
        <rFont val="Times New Roman"/>
        <family val="1"/>
      </rPr>
      <t>Plums</t>
    </r>
  </si>
  <si>
    <r>
      <t xml:space="preserve">柑　橘　類
</t>
    </r>
    <r>
      <rPr>
        <sz val="10"/>
        <rFont val="Times New Roman"/>
        <family val="1"/>
      </rPr>
      <t>Oranges and Citrus</t>
    </r>
  </si>
  <si>
    <r>
      <t xml:space="preserve">番　石　榴
</t>
    </r>
    <r>
      <rPr>
        <sz val="10"/>
        <rFont val="Times New Roman"/>
        <family val="1"/>
      </rPr>
      <t>Guavas</t>
    </r>
  </si>
  <si>
    <r>
      <t xml:space="preserve">桃
</t>
    </r>
    <r>
      <rPr>
        <sz val="10"/>
        <rFont val="Times New Roman"/>
        <family val="1"/>
      </rPr>
      <t>Carambolas</t>
    </r>
  </si>
  <si>
    <r>
      <t xml:space="preserve">其他果品類
</t>
    </r>
    <r>
      <rPr>
        <sz val="10"/>
        <rFont val="Times New Roman"/>
        <family val="1"/>
      </rPr>
      <t>Others  Fruits</t>
    </r>
  </si>
  <si>
    <r>
      <t xml:space="preserve">年　　底　　別
</t>
    </r>
    <r>
      <rPr>
        <sz val="10"/>
        <rFont val="Times New Roman"/>
        <family val="1"/>
      </rPr>
      <t xml:space="preserve">End of Year </t>
    </r>
  </si>
  <si>
    <r>
      <t>漁　　　戶　　　數　　</t>
    </r>
    <r>
      <rPr>
        <sz val="10"/>
        <rFont val="Times New Roman"/>
        <family val="1"/>
      </rPr>
      <t>Number of Fishing Households</t>
    </r>
  </si>
  <si>
    <r>
      <t>漁　　　戶　　　人　　　口　　　數　　</t>
    </r>
    <r>
      <rPr>
        <sz val="10"/>
        <rFont val="Times New Roman"/>
        <family val="1"/>
      </rPr>
      <t>Fishing Population</t>
    </r>
  </si>
  <si>
    <t>合計</t>
  </si>
  <si>
    <t>內陸漁撈</t>
  </si>
  <si>
    <t>內陸養殖</t>
  </si>
  <si>
    <t>Total</t>
  </si>
  <si>
    <t>Offshore</t>
  </si>
  <si>
    <t>Coastal</t>
  </si>
  <si>
    <t>Inland Fishing</t>
  </si>
  <si>
    <t>Inland Breeding</t>
  </si>
  <si>
    <r>
      <t xml:space="preserve">總計
</t>
    </r>
    <r>
      <rPr>
        <sz val="10"/>
        <rFont val="Times New Roman"/>
        <family val="1"/>
      </rPr>
      <t>Grand Total</t>
    </r>
  </si>
  <si>
    <r>
      <t xml:space="preserve">乳牛
</t>
    </r>
    <r>
      <rPr>
        <sz val="10"/>
        <rFont val="Times New Roman"/>
        <family val="1"/>
      </rPr>
      <t>Milk Cows</t>
    </r>
  </si>
  <si>
    <r>
      <t xml:space="preserve">馬
</t>
    </r>
    <r>
      <rPr>
        <sz val="10"/>
        <rFont val="Times New Roman"/>
        <family val="1"/>
      </rPr>
      <t>Milk Cows</t>
    </r>
  </si>
  <si>
    <r>
      <t xml:space="preserve">豬
</t>
    </r>
    <r>
      <rPr>
        <sz val="10"/>
        <rFont val="Times New Roman"/>
        <family val="1"/>
      </rPr>
      <t>Pigs</t>
    </r>
  </si>
  <si>
    <r>
      <t xml:space="preserve">鹿
</t>
    </r>
    <r>
      <rPr>
        <sz val="10"/>
        <rFont val="Times New Roman"/>
        <family val="1"/>
      </rPr>
      <t>Deers</t>
    </r>
  </si>
  <si>
    <r>
      <t xml:space="preserve">兔
</t>
    </r>
    <r>
      <rPr>
        <sz val="10"/>
        <rFont val="Times New Roman"/>
        <family val="1"/>
      </rPr>
      <t>Rabbits</t>
    </r>
  </si>
  <si>
    <r>
      <t xml:space="preserve">羊
</t>
    </r>
    <r>
      <rPr>
        <sz val="10"/>
        <rFont val="Times New Roman"/>
        <family val="1"/>
      </rPr>
      <t>Goats</t>
    </r>
  </si>
  <si>
    <r>
      <t xml:space="preserve">   </t>
    </r>
    <r>
      <rPr>
        <sz val="10"/>
        <rFont val="標楷體"/>
        <family val="4"/>
      </rPr>
      <t xml:space="preserve">年底別
</t>
    </r>
    <r>
      <rPr>
        <sz val="10"/>
        <rFont val="Times New Roman"/>
        <family val="1"/>
      </rPr>
      <t>End of Year</t>
    </r>
  </si>
  <si>
    <r>
      <t xml:space="preserve">屠宰場所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>)(</t>
    </r>
    <r>
      <rPr>
        <sz val="10"/>
        <rFont val="標楷體"/>
        <family val="4"/>
      </rPr>
      <t>所</t>
    </r>
    <r>
      <rPr>
        <sz val="10"/>
        <rFont val="Times New Roman"/>
        <family val="1"/>
      </rPr>
      <t>)</t>
    </r>
  </si>
  <si>
    <r>
      <t xml:space="preserve">總　計
</t>
    </r>
    <r>
      <rPr>
        <sz val="10"/>
        <rFont val="Times New Roman"/>
        <family val="1"/>
      </rPr>
      <t>Grand Total</t>
    </r>
  </si>
  <si>
    <r>
      <t xml:space="preserve">牛
</t>
    </r>
    <r>
      <rPr>
        <sz val="10"/>
        <rFont val="Times New Roman"/>
        <family val="1"/>
      </rPr>
      <t>Cattle</t>
    </r>
  </si>
  <si>
    <r>
      <t xml:space="preserve">豬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登記屠宰</t>
    </r>
    <r>
      <rPr>
        <sz val="10"/>
        <rFont val="Times New Roman"/>
        <family val="1"/>
      </rPr>
      <t>)</t>
    </r>
  </si>
  <si>
    <r>
      <t xml:space="preserve">羊
</t>
    </r>
    <r>
      <rPr>
        <sz val="10"/>
        <rFont val="Times New Roman"/>
        <family val="1"/>
      </rPr>
      <t>Goats</t>
    </r>
  </si>
  <si>
    <t>Butcheries
(Year-End)</t>
  </si>
  <si>
    <t>黃牛及雜種牛</t>
  </si>
  <si>
    <t>Pigs (Registered to be Butchered)</t>
  </si>
  <si>
    <t>Electric</t>
  </si>
  <si>
    <t>Manual</t>
  </si>
  <si>
    <t>Total</t>
  </si>
  <si>
    <t>Water Buffalos</t>
  </si>
  <si>
    <t>Oxen and Hybrids</t>
  </si>
  <si>
    <t>Milk Cows</t>
  </si>
  <si>
    <r>
      <t xml:space="preserve">年　　底　　別
</t>
    </r>
    <r>
      <rPr>
        <sz val="10"/>
        <rFont val="Times New Roman"/>
        <family val="1"/>
      </rPr>
      <t>End of Year</t>
    </r>
  </si>
  <si>
    <r>
      <t>雞　　</t>
    </r>
    <r>
      <rPr>
        <sz val="10"/>
        <rFont val="Times New Roman"/>
        <family val="1"/>
      </rPr>
      <t>Chickens</t>
    </r>
  </si>
  <si>
    <r>
      <t>鴨　　</t>
    </r>
    <r>
      <rPr>
        <sz val="10"/>
        <rFont val="Times New Roman"/>
        <family val="1"/>
      </rPr>
      <t>Ducks</t>
    </r>
  </si>
  <si>
    <r>
      <t xml:space="preserve">鵝
</t>
    </r>
    <r>
      <rPr>
        <sz val="10"/>
        <rFont val="Times New Roman"/>
        <family val="1"/>
      </rPr>
      <t>Geese</t>
    </r>
  </si>
  <si>
    <r>
      <t xml:space="preserve">火　　雞
</t>
    </r>
    <r>
      <rPr>
        <sz val="10"/>
        <rFont val="Times New Roman"/>
        <family val="1"/>
      </rPr>
      <t>Turkeys</t>
    </r>
  </si>
  <si>
    <r>
      <t xml:space="preserve">合　　　計
</t>
    </r>
    <r>
      <rPr>
        <sz val="10"/>
        <rFont val="Times New Roman"/>
        <family val="1"/>
      </rPr>
      <t>Total</t>
    </r>
  </si>
  <si>
    <r>
      <t xml:space="preserve">蛋　　　用
</t>
    </r>
    <r>
      <rPr>
        <sz val="10"/>
        <rFont val="Times New Roman"/>
        <family val="1"/>
      </rPr>
      <t>For Eggs</t>
    </r>
  </si>
  <si>
    <r>
      <t xml:space="preserve">肉　　　用
</t>
    </r>
    <r>
      <rPr>
        <sz val="10"/>
        <rFont val="Times New Roman"/>
        <family val="1"/>
      </rPr>
      <t>For Meat</t>
    </r>
  </si>
  <si>
    <r>
      <t xml:space="preserve">本　　　地
</t>
    </r>
    <r>
      <rPr>
        <sz val="10"/>
        <rFont val="Times New Roman"/>
        <family val="1"/>
      </rPr>
      <t>Local</t>
    </r>
  </si>
  <si>
    <r>
      <t>94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2005</t>
    </r>
  </si>
  <si>
    <r>
      <t>95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2006</t>
    </r>
  </si>
  <si>
    <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</si>
  <si>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</si>
  <si>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</si>
  <si>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</si>
  <si>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t>單位：收穫面積：公頃</t>
  </si>
  <si>
    <t>單位：收穫面積：公頃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</si>
  <si>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Harvested Area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Hectare</t>
    </r>
  </si>
  <si>
    <t>單位：漁戶數：戶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</si>
  <si>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Number of Fishing Households: Household</t>
    </r>
  </si>
  <si>
    <r>
      <t>94</t>
    </r>
    <r>
      <rPr>
        <sz val="10"/>
        <rFont val="標楷體"/>
        <family val="4"/>
      </rPr>
      <t>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2005</t>
    </r>
  </si>
  <si>
    <r>
      <t>95</t>
    </r>
    <r>
      <rPr>
        <sz val="10"/>
        <rFont val="標楷體"/>
        <family val="4"/>
      </rPr>
      <t>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2006</t>
    </r>
  </si>
  <si>
    <r>
      <t>96</t>
    </r>
    <r>
      <rPr>
        <sz val="10"/>
        <rFont val="標楷體"/>
        <family val="4"/>
      </rPr>
      <t>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</si>
  <si>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標楷體"/>
        <family val="4"/>
      </rPr>
      <t>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</si>
  <si>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>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2009</t>
    </r>
  </si>
  <si>
    <r>
      <t>99</t>
    </r>
    <r>
      <rPr>
        <sz val="10"/>
        <rFont val="標楷體"/>
        <family val="4"/>
      </rPr>
      <t>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2006</t>
    </r>
  </si>
  <si>
    <r>
      <t>100</t>
    </r>
    <r>
      <rPr>
        <sz val="10"/>
        <rFont val="標楷體"/>
        <family val="4"/>
      </rPr>
      <t>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2011</t>
    </r>
  </si>
  <si>
    <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</si>
  <si>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</si>
  <si>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rPr>
        <sz val="10"/>
        <rFont val="標楷體"/>
        <family val="4"/>
      </rPr>
      <t>農林漁牧</t>
    </r>
  </si>
  <si>
    <r>
      <rPr>
        <sz val="10"/>
        <rFont val="標楷體"/>
        <family val="4"/>
      </rPr>
      <t>農林漁牧</t>
    </r>
  </si>
  <si>
    <r>
      <rPr>
        <sz val="10"/>
        <rFont val="標楷體"/>
        <family val="4"/>
      </rPr>
      <t>農林漁牧</t>
    </r>
  </si>
  <si>
    <t>產量：公斤</t>
  </si>
  <si>
    <r>
      <rPr>
        <sz val="10"/>
        <rFont val="新細明體"/>
        <family val="1"/>
      </rPr>
      <t>總</t>
    </r>
    <r>
      <rPr>
        <sz val="10"/>
        <rFont val="Arial Narrow"/>
        <family val="2"/>
      </rPr>
      <t xml:space="preserve">      </t>
    </r>
    <r>
      <rPr>
        <sz val="10"/>
        <rFont val="新細明體"/>
        <family val="1"/>
      </rPr>
      <t xml:space="preserve">計
</t>
    </r>
    <r>
      <rPr>
        <sz val="10"/>
        <rFont val="Arial Narrow"/>
        <family val="2"/>
      </rPr>
      <t>Grand Total</t>
    </r>
  </si>
  <si>
    <t>耕作地</t>
  </si>
  <si>
    <t>Cropland</t>
  </si>
  <si>
    <r>
      <rPr>
        <sz val="10"/>
        <rFont val="新細明體"/>
        <family val="1"/>
      </rPr>
      <t xml:space="preserve">長期休閒地
</t>
    </r>
    <r>
      <rPr>
        <sz val="10"/>
        <rFont val="Arial Narrow"/>
        <family val="2"/>
      </rPr>
      <t>Abandoned
 Field</t>
    </r>
  </si>
  <si>
    <r>
      <rPr>
        <sz val="10"/>
        <rFont val="新細明體"/>
        <family val="1"/>
      </rPr>
      <t>農耕土地
佔總面積
（％）</t>
    </r>
    <r>
      <rPr>
        <sz val="10"/>
        <rFont val="Arial Narrow"/>
        <family val="2"/>
      </rPr>
      <t xml:space="preserve">
The Proportion of
Cropland
(%)
</t>
    </r>
  </si>
  <si>
    <r>
      <rPr>
        <sz val="10"/>
        <rFont val="新細明體"/>
        <family val="1"/>
      </rPr>
      <t>合</t>
    </r>
    <r>
      <rPr>
        <sz val="10"/>
        <rFont val="Arial Narrow"/>
        <family val="2"/>
      </rPr>
      <t xml:space="preserve">      </t>
    </r>
    <r>
      <rPr>
        <sz val="10"/>
        <rFont val="新細明體"/>
        <family val="1"/>
      </rPr>
      <t xml:space="preserve">計
</t>
    </r>
    <r>
      <rPr>
        <sz val="10"/>
        <rFont val="Arial Narrow"/>
        <family val="2"/>
      </rPr>
      <t>Total</t>
    </r>
  </si>
  <si>
    <r>
      <rPr>
        <sz val="10"/>
        <rFont val="新細明體"/>
        <family val="1"/>
      </rPr>
      <t>短期耕作地</t>
    </r>
  </si>
  <si>
    <t>Short Term Cropland</t>
  </si>
  <si>
    <r>
      <rPr>
        <sz val="10"/>
        <rFont val="新細明體"/>
        <family val="1"/>
      </rPr>
      <t xml:space="preserve">長期耕作地
</t>
    </r>
    <r>
      <rPr>
        <sz val="10"/>
        <rFont val="Arial Narrow"/>
        <family val="2"/>
      </rPr>
      <t>Permanent 
Cropland</t>
    </r>
  </si>
  <si>
    <r>
      <rPr>
        <sz val="10"/>
        <rFont val="新細明體"/>
        <family val="1"/>
      </rPr>
      <t xml:space="preserve">小計
</t>
    </r>
    <r>
      <rPr>
        <sz val="10"/>
        <rFont val="Arial Narrow"/>
        <family val="2"/>
      </rPr>
      <t>Subtotal</t>
    </r>
  </si>
  <si>
    <r>
      <rPr>
        <sz val="10"/>
        <rFont val="新細明體"/>
        <family val="1"/>
      </rPr>
      <t xml:space="preserve">水稻
</t>
    </r>
    <r>
      <rPr>
        <sz val="10"/>
        <rFont val="Arial Narrow"/>
        <family val="2"/>
      </rPr>
      <t>Rice</t>
    </r>
  </si>
  <si>
    <r>
      <rPr>
        <sz val="10"/>
        <rFont val="新細明體"/>
        <family val="1"/>
      </rPr>
      <t xml:space="preserve">水稻以外
之短期作
</t>
    </r>
    <r>
      <rPr>
        <sz val="10"/>
        <rFont val="Arial Narrow"/>
        <family val="2"/>
      </rPr>
      <t>Temporary Crops,
Excluding Rice</t>
    </r>
  </si>
  <si>
    <r>
      <rPr>
        <sz val="10"/>
        <rFont val="新細明體"/>
        <family val="1"/>
      </rPr>
      <t xml:space="preserve">短期休閒
</t>
    </r>
    <r>
      <rPr>
        <sz val="10"/>
        <rFont val="Arial Narrow"/>
        <family val="2"/>
      </rPr>
      <t>Short Term 
Fallow</t>
    </r>
  </si>
  <si>
    <t>Unit : Ha.</t>
  </si>
  <si>
    <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 xml:space="preserve">Cultivated  Land  Area Table  </t>
    </r>
  </si>
  <si>
    <r>
      <t>103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2014</t>
    </r>
  </si>
  <si>
    <t>資料來源：桃園市統計年報。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</si>
  <si>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City.</t>
    </r>
  </si>
  <si>
    <t>-42-</t>
  </si>
  <si>
    <t>Unit : Ha. ; Ton</t>
  </si>
  <si>
    <t>Rice</t>
  </si>
  <si>
    <t>收穫面積</t>
  </si>
  <si>
    <t xml:space="preserve">Harvested
Area </t>
  </si>
  <si>
    <t>Production</t>
  </si>
  <si>
    <t xml:space="preserve">Harvested Area </t>
  </si>
  <si>
    <t>單位：公頃；公噸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</si>
  <si>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The Statistical Yearbook of Taoyuan City.</t>
    </r>
  </si>
  <si>
    <t>-</t>
  </si>
  <si>
    <t>-</t>
  </si>
  <si>
    <t>-43-</t>
  </si>
  <si>
    <t>-44-</t>
  </si>
  <si>
    <t>產量：公噸</t>
  </si>
  <si>
    <t>產量：公噸</t>
  </si>
  <si>
    <r>
      <rPr>
        <sz val="10"/>
        <rFont val="標楷體"/>
        <family val="4"/>
      </rPr>
      <t>收穫面積</t>
    </r>
    <r>
      <rPr>
        <sz val="10"/>
        <rFont val="華康粗圓體"/>
        <family val="3"/>
      </rPr>
      <t xml:space="preserve">
</t>
    </r>
    <r>
      <rPr>
        <sz val="10"/>
        <rFont val="Times New Roman"/>
        <family val="1"/>
      </rPr>
      <t>Harvested
 Area</t>
    </r>
  </si>
  <si>
    <r>
      <rPr>
        <sz val="10"/>
        <rFont val="標楷體"/>
        <family val="4"/>
      </rPr>
      <t>產　量</t>
    </r>
    <r>
      <rPr>
        <sz val="10"/>
        <rFont val="華康粗圓體"/>
        <family val="3"/>
      </rPr>
      <t xml:space="preserve">
</t>
    </r>
    <r>
      <rPr>
        <sz val="10"/>
        <rFont val="Times New Roman"/>
        <family val="1"/>
      </rPr>
      <t xml:space="preserve">Production
</t>
    </r>
  </si>
  <si>
    <r>
      <rPr>
        <sz val="10"/>
        <rFont val="標楷體"/>
        <family val="4"/>
      </rPr>
      <t>收穫面積</t>
    </r>
    <r>
      <rPr>
        <sz val="10"/>
        <rFont val="華康粗圓體"/>
        <family val="3"/>
      </rPr>
      <t xml:space="preserve">
</t>
    </r>
    <r>
      <rPr>
        <sz val="10"/>
        <rFont val="Times New Roman"/>
        <family val="1"/>
      </rPr>
      <t>Harvested
 Area</t>
    </r>
  </si>
  <si>
    <r>
      <rPr>
        <sz val="10"/>
        <rFont val="標楷體"/>
        <family val="4"/>
      </rPr>
      <t>產　量</t>
    </r>
    <r>
      <rPr>
        <sz val="10"/>
        <rFont val="華康粗圓體"/>
        <family val="3"/>
      </rPr>
      <t xml:space="preserve">
</t>
    </r>
    <r>
      <rPr>
        <sz val="10"/>
        <rFont val="Times New Roman"/>
        <family val="1"/>
      </rPr>
      <t xml:space="preserve">Production
</t>
    </r>
  </si>
  <si>
    <r>
      <rPr>
        <sz val="10"/>
        <color indexed="8"/>
        <rFont val="標楷體"/>
        <family val="4"/>
      </rPr>
      <t>產　量</t>
    </r>
    <r>
      <rPr>
        <sz val="10"/>
        <color indexed="8"/>
        <rFont val="華康粗圓體"/>
        <family val="3"/>
      </rPr>
      <t xml:space="preserve">
</t>
    </r>
    <r>
      <rPr>
        <sz val="10"/>
        <color indexed="8"/>
        <rFont val="Times New Roman"/>
        <family val="1"/>
      </rPr>
      <t xml:space="preserve">Production
</t>
    </r>
  </si>
  <si>
    <r>
      <rPr>
        <sz val="10"/>
        <color indexed="8"/>
        <rFont val="標楷體"/>
        <family val="4"/>
      </rPr>
      <t>硬質玉米</t>
    </r>
    <r>
      <rPr>
        <sz val="8.5"/>
        <color indexed="8"/>
        <rFont val="華康粗圓體"/>
        <family val="3"/>
      </rPr>
      <t xml:space="preserve">
</t>
    </r>
    <r>
      <rPr>
        <sz val="10"/>
        <color indexed="8"/>
        <rFont val="Times New Roman"/>
        <family val="1"/>
      </rPr>
      <t>Hard Corn</t>
    </r>
  </si>
  <si>
    <r>
      <rPr>
        <sz val="10"/>
        <color indexed="8"/>
        <rFont val="標楷體"/>
        <family val="4"/>
      </rPr>
      <t>大豆</t>
    </r>
    <r>
      <rPr>
        <sz val="8.5"/>
        <color indexed="8"/>
        <rFont val="華康粗圓體"/>
        <family val="3"/>
      </rPr>
      <t xml:space="preserve">
</t>
    </r>
    <r>
      <rPr>
        <sz val="10"/>
        <color indexed="8"/>
        <rFont val="Times New Roman"/>
        <family val="1"/>
      </rPr>
      <t>Soybean</t>
    </r>
  </si>
  <si>
    <r>
      <rPr>
        <sz val="10"/>
        <color indexed="8"/>
        <rFont val="標楷體"/>
        <family val="4"/>
      </rPr>
      <t>落花生</t>
    </r>
    <r>
      <rPr>
        <sz val="8.5"/>
        <color indexed="8"/>
        <rFont val="華康粗圓體"/>
        <family val="3"/>
      </rPr>
      <t xml:space="preserve">
</t>
    </r>
    <r>
      <rPr>
        <sz val="10"/>
        <color indexed="8"/>
        <rFont val="Times New Roman"/>
        <family val="1"/>
      </rPr>
      <t>Peanut</t>
    </r>
  </si>
  <si>
    <t>Harvested Area : Ha.</t>
  </si>
  <si>
    <t xml:space="preserve">                    Production : Ton</t>
  </si>
  <si>
    <t>資料來源：桃園市統計年報。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</si>
  <si>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City.</t>
    </r>
  </si>
  <si>
    <t>-</t>
  </si>
  <si>
    <r>
      <rPr>
        <sz val="10"/>
        <rFont val="標楷體"/>
        <family val="4"/>
      </rPr>
      <t>秈糯稻(長糯)　</t>
    </r>
    <r>
      <rPr>
        <sz val="9"/>
        <rFont val="華康粗圓體"/>
        <family val="3"/>
      </rPr>
      <t xml:space="preserve">
</t>
    </r>
    <r>
      <rPr>
        <sz val="10"/>
        <rFont val="Times New Roman"/>
        <family val="1"/>
      </rPr>
      <t>Glutinous  Rice  
of  India  Type</t>
    </r>
  </si>
  <si>
    <r>
      <rPr>
        <sz val="10"/>
        <rFont val="標楷體"/>
        <family val="4"/>
      </rPr>
      <t>陸稻</t>
    </r>
    <r>
      <rPr>
        <sz val="9"/>
        <rFont val="華康粗圓體"/>
        <family val="3"/>
      </rPr>
      <t xml:space="preserve">
</t>
    </r>
    <r>
      <rPr>
        <sz val="10"/>
        <rFont val="Times New Roman"/>
        <family val="1"/>
      </rPr>
      <t>Upland Rice</t>
    </r>
  </si>
  <si>
    <r>
      <rPr>
        <sz val="10"/>
        <rFont val="標楷體"/>
        <family val="4"/>
      </rPr>
      <t>粳糯稻(圓糯)　</t>
    </r>
    <r>
      <rPr>
        <sz val="9"/>
        <rFont val="華康粗圓體"/>
        <family val="3"/>
      </rPr>
      <t xml:space="preserve">
</t>
    </r>
    <r>
      <rPr>
        <sz val="10"/>
        <rFont val="Times New Roman"/>
        <family val="1"/>
      </rPr>
      <t>Glutinous Rices of  
Japonica Type</t>
    </r>
  </si>
  <si>
    <r>
      <rPr>
        <sz val="10"/>
        <rFont val="標楷體"/>
        <family val="4"/>
      </rPr>
      <t xml:space="preserve">     軟秈稻(秈稻)</t>
    </r>
    <r>
      <rPr>
        <sz val="9"/>
        <rFont val="華康粗圓體"/>
        <family val="3"/>
      </rPr>
      <t xml:space="preserve">
</t>
    </r>
    <r>
      <rPr>
        <sz val="10"/>
        <rFont val="Times New Roman"/>
        <family val="1"/>
      </rPr>
      <t>India Rice (Long)</t>
    </r>
  </si>
  <si>
    <r>
      <rPr>
        <sz val="10"/>
        <rFont val="標楷體"/>
        <family val="4"/>
      </rPr>
      <t>硬秈稻(在來)　</t>
    </r>
    <r>
      <rPr>
        <sz val="9"/>
        <rFont val="華康粗圓體"/>
        <family val="3"/>
      </rPr>
      <t xml:space="preserve">
</t>
    </r>
    <r>
      <rPr>
        <sz val="10"/>
        <rFont val="Times New Roman"/>
        <family val="1"/>
      </rPr>
      <t>India   Rice</t>
    </r>
  </si>
  <si>
    <r>
      <rPr>
        <sz val="10"/>
        <rFont val="標楷體"/>
        <family val="4"/>
      </rPr>
      <t>粳稻(蓬萊)　</t>
    </r>
    <r>
      <rPr>
        <sz val="9"/>
        <rFont val="華康粗圓體"/>
        <family val="3"/>
      </rPr>
      <t xml:space="preserve">　
</t>
    </r>
    <r>
      <rPr>
        <sz val="10"/>
        <rFont val="Times New Roman"/>
        <family val="1"/>
      </rPr>
      <t>Japonica  Rice</t>
    </r>
  </si>
  <si>
    <r>
      <rPr>
        <sz val="10"/>
        <rFont val="標楷體"/>
        <family val="4"/>
      </rPr>
      <t>合計</t>
    </r>
    <r>
      <rPr>
        <sz val="9"/>
        <rFont val="華康粗圓體"/>
        <family val="3"/>
      </rPr>
      <t xml:space="preserve">
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</si>
  <si>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>總　　　　計</t>
    </r>
    <r>
      <rPr>
        <sz val="9"/>
        <rFont val="華康粗圓體"/>
        <family val="3"/>
      </rPr>
      <t xml:space="preserve">
</t>
    </r>
    <r>
      <rPr>
        <sz val="10"/>
        <rFont val="Times New Roman"/>
        <family val="1"/>
      </rPr>
      <t>Grand Total</t>
    </r>
  </si>
  <si>
    <r>
      <rPr>
        <sz val="10"/>
        <rFont val="標楷體"/>
        <family val="4"/>
      </rPr>
      <t xml:space="preserve"> 水         稻　　</t>
    </r>
    <r>
      <rPr>
        <sz val="9"/>
        <rFont val="華康粗圓體"/>
        <family val="3"/>
      </rPr>
      <t>　　　</t>
    </r>
  </si>
  <si>
    <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</si>
  <si>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t>產　量</t>
  </si>
  <si>
    <t>收穫面積
Harvested Area</t>
  </si>
  <si>
    <t>產　量
Production</t>
  </si>
  <si>
    <t>資料來源：桃園市統計年報。</t>
  </si>
  <si>
    <t xml:space="preserve">                  Production : Ton</t>
  </si>
  <si>
    <t xml:space="preserve"> Harvested Area : Ha.</t>
  </si>
  <si>
    <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</si>
  <si>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t>-45-</t>
  </si>
  <si>
    <t>-46-</t>
  </si>
  <si>
    <r>
      <t xml:space="preserve">總　計
</t>
    </r>
    <r>
      <rPr>
        <sz val="10"/>
        <rFont val="Times New Roman"/>
        <family val="1"/>
      </rPr>
      <t>Grand Total</t>
    </r>
  </si>
  <si>
    <r>
      <t xml:space="preserve">茶　葉　青
</t>
    </r>
    <r>
      <rPr>
        <sz val="10"/>
        <rFont val="Times New Roman"/>
        <family val="1"/>
      </rPr>
      <t>Tea</t>
    </r>
  </si>
  <si>
    <r>
      <t xml:space="preserve">菸　　　草
</t>
    </r>
    <r>
      <rPr>
        <sz val="10"/>
        <rFont val="Times New Roman"/>
        <family val="1"/>
      </rPr>
      <t>Tobacco</t>
    </r>
  </si>
  <si>
    <r>
      <t xml:space="preserve">生食用甘蔗
</t>
    </r>
    <r>
      <rPr>
        <sz val="10"/>
        <rFont val="Times New Roman"/>
        <family val="1"/>
      </rPr>
      <t>Sugar-cane (fresh)</t>
    </r>
  </si>
  <si>
    <r>
      <t xml:space="preserve">落　花　生
</t>
    </r>
    <r>
      <rPr>
        <sz val="10"/>
        <rFont val="Times New Roman"/>
        <family val="1"/>
      </rPr>
      <t>Peanuts</t>
    </r>
  </si>
  <si>
    <r>
      <t xml:space="preserve">其他特用作物
</t>
    </r>
    <r>
      <rPr>
        <sz val="10"/>
        <rFont val="Times New Roman"/>
        <family val="1"/>
      </rPr>
      <t>Others  Special  Crops</t>
    </r>
  </si>
  <si>
    <r>
      <t xml:space="preserve">收穫面積
</t>
    </r>
    <r>
      <rPr>
        <sz val="10"/>
        <rFont val="Times New Roman"/>
        <family val="1"/>
      </rPr>
      <t>Harvested Area</t>
    </r>
  </si>
  <si>
    <r>
      <t xml:space="preserve">產　量
</t>
    </r>
    <r>
      <rPr>
        <sz val="10"/>
        <rFont val="Times New Roman"/>
        <family val="1"/>
      </rPr>
      <t>Production</t>
    </r>
  </si>
  <si>
    <r>
      <t>製　糖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 xml:space="preserve">甘　蔗
</t>
    </r>
    <r>
      <rPr>
        <sz val="10"/>
        <rFont val="Times New Roman"/>
        <family val="1"/>
      </rPr>
      <t>Sugar-cane (Refined)</t>
    </r>
  </si>
  <si>
    <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</si>
  <si>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t xml:space="preserve">總　計
</t>
    </r>
    <r>
      <rPr>
        <sz val="10"/>
        <rFont val="Times New Roman"/>
        <family val="1"/>
      </rPr>
      <t>Grand Total</t>
    </r>
  </si>
  <si>
    <r>
      <t xml:space="preserve">甘　　　藷
</t>
    </r>
    <r>
      <rPr>
        <sz val="10"/>
        <rFont val="Times New Roman"/>
        <family val="1"/>
      </rPr>
      <t>Sweet Potatoes</t>
    </r>
  </si>
  <si>
    <r>
      <t>蜀黍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高梁</t>
    </r>
    <r>
      <rPr>
        <sz val="10"/>
        <rFont val="Times New Roman"/>
        <family val="1"/>
      </rPr>
      <t>)
Sorghum</t>
    </r>
  </si>
  <si>
    <r>
      <t xml:space="preserve">食用玉蜀黍
</t>
    </r>
    <r>
      <rPr>
        <sz val="10"/>
        <rFont val="Times New Roman"/>
        <family val="1"/>
      </rPr>
      <t>Food Corn</t>
    </r>
  </si>
  <si>
    <r>
      <t xml:space="preserve">紅　　　豆
</t>
    </r>
    <r>
      <rPr>
        <sz val="10"/>
        <rFont val="Times New Roman"/>
        <family val="1"/>
      </rPr>
      <t>Adzuki Beans</t>
    </r>
  </si>
  <si>
    <r>
      <t xml:space="preserve">其他普通作物
</t>
    </r>
    <r>
      <rPr>
        <sz val="10"/>
        <rFont val="Times New Roman"/>
        <family val="1"/>
      </rPr>
      <t>Others Beans</t>
    </r>
  </si>
  <si>
    <r>
      <t xml:space="preserve">收穫面積
</t>
    </r>
    <r>
      <rPr>
        <sz val="10"/>
        <rFont val="Times New Roman"/>
        <family val="1"/>
      </rPr>
      <t>Harvested Area</t>
    </r>
  </si>
  <si>
    <r>
      <t xml:space="preserve">產　量
</t>
    </r>
    <r>
      <rPr>
        <sz val="10"/>
        <rFont val="Times New Roman"/>
        <family val="1"/>
      </rPr>
      <t>Production</t>
    </r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</si>
  <si>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、稻米收穫面積及生產量</t>
    </r>
  </si>
  <si>
    <r>
      <t>4</t>
    </r>
    <r>
      <rPr>
        <b/>
        <sz val="16"/>
        <rFont val="細明體"/>
        <family val="3"/>
      </rPr>
      <t>－</t>
    </r>
    <r>
      <rPr>
        <b/>
        <sz val="16"/>
        <rFont val="Times New Roman"/>
        <family val="1"/>
      </rPr>
      <t>2</t>
    </r>
    <r>
      <rPr>
        <b/>
        <sz val="16"/>
        <rFont val="細明體"/>
        <family val="3"/>
      </rPr>
      <t>、</t>
    </r>
    <r>
      <rPr>
        <b/>
        <sz val="16"/>
        <rFont val="Times New Roman"/>
        <family val="1"/>
      </rPr>
      <t xml:space="preserve">Harvested Area of Paddy Field and Rice Production Table 4-3. </t>
    </r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</si>
  <si>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、農產品收穫面積及生產量－雜糧生產</t>
    </r>
  </si>
  <si>
    <r>
      <t>4</t>
    </r>
    <r>
      <rPr>
        <b/>
        <sz val="12"/>
        <rFont val="細明體"/>
        <family val="3"/>
      </rPr>
      <t>－</t>
    </r>
    <r>
      <rPr>
        <b/>
        <sz val="12"/>
        <rFont val="Times New Roman"/>
        <family val="1"/>
      </rPr>
      <t>3</t>
    </r>
    <r>
      <rPr>
        <b/>
        <sz val="12"/>
        <rFont val="細明體"/>
        <family val="3"/>
      </rPr>
      <t>、</t>
    </r>
    <r>
      <rPr>
        <b/>
        <sz val="12"/>
        <rFont val="Times New Roman"/>
        <family val="1"/>
      </rPr>
      <t xml:space="preserve">Harvested Area and Production of Crop Products-Production of Common Crops </t>
    </r>
    <r>
      <rPr>
        <b/>
        <sz val="12"/>
        <rFont val="細明體"/>
        <family val="3"/>
      </rPr>
      <t>　</t>
    </r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</si>
  <si>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、農產品產量及收穫面積－特用作物生產</t>
    </r>
  </si>
  <si>
    <r>
      <t>4</t>
    </r>
    <r>
      <rPr>
        <b/>
        <sz val="12"/>
        <rFont val="細明體"/>
        <family val="3"/>
      </rPr>
      <t>－</t>
    </r>
    <r>
      <rPr>
        <b/>
        <sz val="12"/>
        <rFont val="Times New Roman"/>
        <family val="1"/>
      </rPr>
      <t>4</t>
    </r>
    <r>
      <rPr>
        <b/>
        <sz val="12"/>
        <rFont val="細明體"/>
        <family val="3"/>
      </rPr>
      <t>、</t>
    </r>
    <r>
      <rPr>
        <b/>
        <sz val="12"/>
        <rFont val="Times New Roman"/>
        <family val="1"/>
      </rPr>
      <t xml:space="preserve">Harvested Area and Production of Crop Products-Production of Specail Crops </t>
    </r>
    <r>
      <rPr>
        <b/>
        <sz val="12"/>
        <rFont val="細明體"/>
        <family val="3"/>
      </rPr>
      <t>　</t>
    </r>
  </si>
  <si>
    <t>資料來源：桃園市統計年報。</t>
  </si>
  <si>
    <r>
      <t xml:space="preserve">      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、農產品產量及收穫面積－蔬菜作物生產</t>
    </r>
  </si>
  <si>
    <r>
      <t>4</t>
    </r>
    <r>
      <rPr>
        <b/>
        <sz val="13"/>
        <rFont val="標楷體"/>
        <family val="4"/>
      </rPr>
      <t>－</t>
    </r>
    <r>
      <rPr>
        <b/>
        <sz val="13"/>
        <rFont val="Times New Roman"/>
        <family val="1"/>
      </rPr>
      <t>5</t>
    </r>
    <r>
      <rPr>
        <b/>
        <sz val="13"/>
        <rFont val="標楷體"/>
        <family val="4"/>
      </rPr>
      <t>、</t>
    </r>
    <r>
      <rPr>
        <b/>
        <sz val="13"/>
        <rFont val="Times New Roman"/>
        <family val="1"/>
      </rPr>
      <t>Harvested Area and Production of Crop Products-Production of  Vegetables</t>
    </r>
  </si>
  <si>
    <r>
      <t xml:space="preserve">      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6</t>
    </r>
    <r>
      <rPr>
        <b/>
        <sz val="16"/>
        <rFont val="標楷體"/>
        <family val="4"/>
      </rPr>
      <t>、農產品產量及收穫面積－果品作物生產</t>
    </r>
  </si>
  <si>
    <r>
      <t>4</t>
    </r>
    <r>
      <rPr>
        <b/>
        <sz val="13"/>
        <rFont val="標楷體"/>
        <family val="4"/>
      </rPr>
      <t>－</t>
    </r>
    <r>
      <rPr>
        <b/>
        <sz val="13"/>
        <rFont val="Times New Roman"/>
        <family val="1"/>
      </rPr>
      <t>6</t>
    </r>
    <r>
      <rPr>
        <b/>
        <sz val="13"/>
        <rFont val="標楷體"/>
        <family val="4"/>
      </rPr>
      <t>、</t>
    </r>
    <r>
      <rPr>
        <b/>
        <sz val="13"/>
        <rFont val="Times New Roman"/>
        <family val="1"/>
      </rPr>
      <t>Harvested Area and Production of Crop Products-Production of  Fruits</t>
    </r>
  </si>
  <si>
    <t>-</t>
  </si>
  <si>
    <t>資料來源：桃園市統計年報。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</si>
  <si>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City.</t>
    </r>
  </si>
  <si>
    <t xml:space="preserve"> 產量：公噸</t>
  </si>
  <si>
    <t xml:space="preserve">   Production : Ton</t>
  </si>
  <si>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底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 xml:space="preserve">別
</t>
    </r>
    <r>
      <rPr>
        <sz val="10"/>
        <rFont val="Times New Roman"/>
        <family val="1"/>
      </rPr>
      <t>End of Year</t>
    </r>
  </si>
  <si>
    <t>年  底  別
End of Year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</si>
  <si>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End of Year</t>
    </r>
  </si>
  <si>
    <t>年  底  別
End of Year</t>
  </si>
  <si>
    <t>-30-</t>
  </si>
  <si>
    <t>-31-</t>
  </si>
  <si>
    <t>-32-</t>
  </si>
  <si>
    <r>
      <rPr>
        <sz val="10"/>
        <rFont val="標楷體"/>
        <family val="4"/>
      </rPr>
      <t>年 底 別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Year</t>
    </r>
  </si>
  <si>
    <t>-33-</t>
  </si>
  <si>
    <t>-34-</t>
  </si>
  <si>
    <t>-35-</t>
  </si>
  <si>
    <t>-36-</t>
  </si>
  <si>
    <t>-37-</t>
  </si>
  <si>
    <t>-38-</t>
  </si>
  <si>
    <t>-39-</t>
  </si>
  <si>
    <t>-40-</t>
  </si>
  <si>
    <t>-41-</t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</si>
  <si>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>、漁戶及漁戶人口數</t>
    </r>
  </si>
  <si>
    <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 xml:space="preserve"> Fishing Households and Population</t>
    </r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</si>
  <si>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8</t>
    </r>
    <r>
      <rPr>
        <b/>
        <sz val="16"/>
        <rFont val="標楷體"/>
        <family val="4"/>
      </rPr>
      <t>、現有牲畜數</t>
    </r>
  </si>
  <si>
    <r>
      <t xml:space="preserve">    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8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Existing Number of Livestock</t>
    </r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</si>
  <si>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9</t>
    </r>
    <r>
      <rPr>
        <b/>
        <sz val="16"/>
        <rFont val="標楷體"/>
        <family val="4"/>
      </rPr>
      <t>、牲畜屠宰頭數</t>
    </r>
  </si>
  <si>
    <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9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Number of Livestock Butchered</t>
    </r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</si>
  <si>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、現有家禽數量</t>
    </r>
  </si>
  <si>
    <r>
      <t>4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 xml:space="preserve"> Existing Poultry Quantities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</si>
</sst>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;[Red]#,##0.00"/>
    <numFmt numFmtId="179" formatCode="#,##0;[Red]#,##0"/>
    <numFmt numFmtId="180" formatCode="0.0"/>
    <numFmt numFmtId="181" formatCode="#,##0.0_ "/>
    <numFmt numFmtId="182" formatCode="_-* #,##0.0_-;\-* #,##0.0_-;_-* &quot;-&quot;??_-;_-@_-"/>
    <numFmt numFmtId="183" formatCode="_-* #,##0_-;\-* #,##0_-;_-* &quot;-&quot;??_-;_-@_-"/>
    <numFmt numFmtId="184" formatCode="#,##0_);[Red]\(#,##0\)"/>
    <numFmt numFmtId="185" formatCode="#,##0.00_);[Red]\(#,##0.00\)"/>
    <numFmt numFmtId="186" formatCode="#,##0.000_ "/>
    <numFmt numFmtId="187" formatCode="0.00_);[Red]\(0.00\)"/>
    <numFmt numFmtId="188" formatCode="m&quot;月&quot;d&quot;日&quot;"/>
    <numFmt numFmtId="189" formatCode="0.00_ "/>
    <numFmt numFmtId="190" formatCode="0_);[Red]\(0\)"/>
    <numFmt numFmtId="191" formatCode="#,##0.0;[Red]#,##0.0"/>
    <numFmt numFmtId="192" formatCode="#,##0.0_);[Red]\(#,##0.0\)"/>
  </numFmts>
  <fonts count="7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標楷體"/>
      <family val="4"/>
    </font>
    <font>
      <sz val="9"/>
      <name val="標楷體"/>
      <family val="4"/>
    </font>
    <font>
      <b/>
      <sz val="16"/>
      <name val="標楷體"/>
      <family val="4"/>
    </font>
    <font>
      <sz val="10"/>
      <name val="標楷體"/>
      <family val="4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</font>
    <font>
      <sz val="13"/>
      <name val="Times New Roman"/>
      <family val="1"/>
    </font>
    <font>
      <sz val="10"/>
      <name val="細明體"/>
      <family val="3"/>
    </font>
    <font>
      <sz val="12"/>
      <name val="細明體"/>
      <family val="3"/>
    </font>
    <font>
      <sz val="10"/>
      <name val="Arial Narrow"/>
      <family val="2"/>
    </font>
    <font>
      <sz val="10"/>
      <name val="新細明體"/>
      <family val="1"/>
    </font>
    <font>
      <sz val="9"/>
      <name val="Arial Narrow"/>
      <family val="2"/>
    </font>
    <font>
      <sz val="9"/>
      <name val="華康粗圓體"/>
      <family val="3"/>
    </font>
    <font>
      <b/>
      <sz val="16"/>
      <name val="細明體"/>
      <family val="3"/>
    </font>
    <font>
      <sz val="8.5"/>
      <color indexed="8"/>
      <name val="華康粗圓體"/>
      <family val="3"/>
    </font>
    <font>
      <sz val="8.5"/>
      <color indexed="8"/>
      <name val="Times New Roman"/>
      <family val="1"/>
    </font>
    <font>
      <sz val="10"/>
      <name val="華康粗圓體"/>
      <family val="3"/>
    </font>
    <font>
      <sz val="10"/>
      <color indexed="8"/>
      <name val="華康粗圓體"/>
      <family val="3"/>
    </font>
    <font>
      <sz val="10"/>
      <color indexed="8"/>
      <name val="標楷體"/>
      <family val="4"/>
    </font>
    <font>
      <b/>
      <sz val="12"/>
      <name val="細明體"/>
      <family val="3"/>
    </font>
    <font>
      <sz val="10"/>
      <name val="The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Arial Narrow"/>
      <family val="2"/>
    </font>
    <font>
      <sz val="10"/>
      <color theme="1"/>
      <name val="Times New Roman"/>
      <family val="1"/>
    </font>
    <font>
      <sz val="8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41" fontId="5" fillId="0" borderId="0" xfId="33" applyNumberFormat="1" applyFont="1" applyBorder="1" applyAlignment="1">
      <alignment horizontal="right" vertical="center"/>
    </xf>
    <xf numFmtId="185" fontId="5" fillId="0" borderId="16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5" fontId="5" fillId="0" borderId="17" xfId="0" applyNumberFormat="1" applyFont="1" applyBorder="1" applyAlignment="1">
      <alignment horizontal="right" vertical="center"/>
    </xf>
    <xf numFmtId="185" fontId="5" fillId="0" borderId="15" xfId="0" applyNumberFormat="1" applyFont="1" applyBorder="1" applyAlignment="1">
      <alignment horizontal="right" vertical="center"/>
    </xf>
    <xf numFmtId="41" fontId="5" fillId="0" borderId="15" xfId="33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84" fontId="5" fillId="0" borderId="0" xfId="33" applyNumberFormat="1" applyFont="1" applyBorder="1" applyAlignment="1">
      <alignment horizontal="right" vertical="center"/>
    </xf>
    <xf numFmtId="184" fontId="5" fillId="0" borderId="16" xfId="33" applyNumberFormat="1" applyFont="1" applyBorder="1" applyAlignment="1">
      <alignment horizontal="right" vertical="center"/>
    </xf>
    <xf numFmtId="184" fontId="5" fillId="0" borderId="15" xfId="33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84" fontId="2" fillId="0" borderId="0" xfId="0" applyNumberFormat="1" applyFont="1" applyFill="1" applyBorder="1" applyAlignment="1">
      <alignment/>
    </xf>
    <xf numFmtId="184" fontId="5" fillId="0" borderId="15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 quotePrefix="1">
      <alignment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184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horizontal="right" vertical="center"/>
    </xf>
    <xf numFmtId="41" fontId="5" fillId="0" borderId="19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33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15" xfId="0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84" fontId="5" fillId="0" borderId="16" xfId="0" applyNumberFormat="1" applyFont="1" applyBorder="1" applyAlignment="1">
      <alignment horizontal="right" vertical="center"/>
    </xf>
    <xf numFmtId="184" fontId="5" fillId="0" borderId="17" xfId="0" applyNumberFormat="1" applyFont="1" applyBorder="1" applyAlignment="1">
      <alignment horizontal="right" vertical="center"/>
    </xf>
    <xf numFmtId="0" fontId="9" fillId="33" borderId="22" xfId="0" applyFont="1" applyFill="1" applyBorder="1" applyAlignment="1">
      <alignment horizontal="center" vertical="center" wrapText="1"/>
    </xf>
    <xf numFmtId="184" fontId="5" fillId="0" borderId="17" xfId="33" applyNumberFormat="1" applyFont="1" applyBorder="1" applyAlignment="1">
      <alignment horizontal="right" vertical="center"/>
    </xf>
    <xf numFmtId="41" fontId="5" fillId="0" borderId="16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/>
    </xf>
    <xf numFmtId="0" fontId="2" fillId="0" borderId="0" xfId="0" applyFont="1" applyAlignment="1" quotePrefix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84" fontId="5" fillId="0" borderId="0" xfId="0" applyNumberFormat="1" applyFont="1" applyFill="1" applyAlignment="1">
      <alignment horizontal="right" vertical="center"/>
    </xf>
    <xf numFmtId="185" fontId="5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184" fontId="9" fillId="0" borderId="0" xfId="0" applyNumberFormat="1" applyFont="1" applyFill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185" fontId="5" fillId="0" borderId="15" xfId="0" applyNumberFormat="1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horizontal="right" vertical="center"/>
    </xf>
    <xf numFmtId="185" fontId="5" fillId="0" borderId="15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5" fontId="5" fillId="0" borderId="0" xfId="33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5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41" fontId="5" fillId="0" borderId="15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Alignment="1">
      <alignment vertical="center"/>
    </xf>
    <xf numFmtId="18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85" fontId="2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 horizontal="centerContinuous"/>
    </xf>
    <xf numFmtId="184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/>
    </xf>
    <xf numFmtId="185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5" fontId="5" fillId="0" borderId="0" xfId="0" applyNumberFormat="1" applyFont="1" applyFill="1" applyAlignment="1">
      <alignment/>
    </xf>
    <xf numFmtId="18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5" fontId="15" fillId="0" borderId="0" xfId="0" applyNumberFormat="1" applyFont="1" applyFill="1" applyBorder="1" applyAlignment="1">
      <alignment horizontal="left" vertical="center"/>
    </xf>
    <xf numFmtId="184" fontId="15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185" fontId="11" fillId="0" borderId="0" xfId="0" applyNumberFormat="1" applyFont="1" applyFill="1" applyAlignment="1">
      <alignment horizontal="right" vertical="center"/>
    </xf>
    <xf numFmtId="185" fontId="5" fillId="0" borderId="0" xfId="0" applyNumberFormat="1" applyFont="1" applyFill="1" applyBorder="1" applyAlignment="1">
      <alignment/>
    </xf>
    <xf numFmtId="184" fontId="5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84" fontId="5" fillId="0" borderId="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185" fontId="5" fillId="0" borderId="15" xfId="0" applyNumberFormat="1" applyFont="1" applyFill="1" applyBorder="1" applyAlignment="1">
      <alignment/>
    </xf>
    <xf numFmtId="184" fontId="5" fillId="0" borderId="15" xfId="0" applyNumberFormat="1" applyFont="1" applyFill="1" applyBorder="1" applyAlignment="1">
      <alignment/>
    </xf>
    <xf numFmtId="184" fontId="5" fillId="0" borderId="15" xfId="0" applyNumberFormat="1" applyFont="1" applyFill="1" applyBorder="1" applyAlignment="1">
      <alignment/>
    </xf>
    <xf numFmtId="185" fontId="5" fillId="0" borderId="15" xfId="0" applyNumberFormat="1" applyFont="1" applyFill="1" applyBorder="1" applyAlignment="1">
      <alignment/>
    </xf>
    <xf numFmtId="184" fontId="5" fillId="0" borderId="15" xfId="0" applyNumberFormat="1" applyFont="1" applyFill="1" applyBorder="1" applyAlignment="1">
      <alignment horizontal="right"/>
    </xf>
    <xf numFmtId="185" fontId="9" fillId="0" borderId="31" xfId="0" applyNumberFormat="1" applyFont="1" applyFill="1" applyBorder="1" applyAlignment="1">
      <alignment horizontal="center" vertical="center" wrapText="1"/>
    </xf>
    <xf numFmtId="184" fontId="9" fillId="0" borderId="32" xfId="0" applyNumberFormat="1" applyFont="1" applyFill="1" applyBorder="1" applyAlignment="1">
      <alignment horizontal="center" vertical="center" wrapText="1"/>
    </xf>
    <xf numFmtId="185" fontId="9" fillId="0" borderId="33" xfId="0" applyNumberFormat="1" applyFont="1" applyFill="1" applyBorder="1" applyAlignment="1">
      <alignment horizontal="center" vertical="center" wrapText="1"/>
    </xf>
    <xf numFmtId="184" fontId="9" fillId="0" borderId="33" xfId="0" applyNumberFormat="1" applyFont="1" applyFill="1" applyBorder="1" applyAlignment="1">
      <alignment horizontal="center" vertical="center" wrapText="1"/>
    </xf>
    <xf numFmtId="185" fontId="9" fillId="0" borderId="3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84" fontId="5" fillId="0" borderId="15" xfId="33" applyNumberFormat="1" applyFont="1" applyFill="1" applyBorder="1" applyAlignment="1">
      <alignment horizontal="right" vertical="center"/>
    </xf>
    <xf numFmtId="185" fontId="2" fillId="0" borderId="11" xfId="0" applyNumberFormat="1" applyFont="1" applyFill="1" applyBorder="1" applyAlignment="1">
      <alignment/>
    </xf>
    <xf numFmtId="184" fontId="2" fillId="0" borderId="11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right"/>
    </xf>
    <xf numFmtId="185" fontId="5" fillId="0" borderId="15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85" fontId="11" fillId="0" borderId="0" xfId="0" applyNumberFormat="1" applyFont="1" applyFill="1" applyAlignment="1">
      <alignment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49" fontId="23" fillId="0" borderId="0" xfId="34" applyNumberFormat="1" applyFont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79" fontId="68" fillId="0" borderId="15" xfId="0" applyNumberFormat="1" applyFont="1" applyBorder="1" applyAlignment="1">
      <alignment horizontal="right" vertical="center"/>
    </xf>
    <xf numFmtId="0" fontId="2" fillId="0" borderId="0" xfId="0" applyFont="1" applyFill="1" applyAlignment="1" quotePrefix="1">
      <alignment vertical="center"/>
    </xf>
    <xf numFmtId="179" fontId="69" fillId="0" borderId="0" xfId="0" applyNumberFormat="1" applyFont="1" applyBorder="1" applyAlignment="1">
      <alignment horizontal="right" vertical="center"/>
    </xf>
    <xf numFmtId="179" fontId="69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34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90" fontId="5" fillId="0" borderId="28" xfId="0" applyNumberFormat="1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90" fontId="9" fillId="0" borderId="26" xfId="0" applyNumberFormat="1" applyFont="1" applyBorder="1" applyAlignment="1">
      <alignment horizontal="center" vertical="center"/>
    </xf>
    <xf numFmtId="190" fontId="9" fillId="0" borderId="14" xfId="0" applyNumberFormat="1" applyFont="1" applyBorder="1" applyAlignment="1">
      <alignment horizontal="center" vertical="center"/>
    </xf>
    <xf numFmtId="184" fontId="9" fillId="0" borderId="15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5" fontId="5" fillId="0" borderId="16" xfId="0" applyNumberFormat="1" applyFont="1" applyFill="1" applyBorder="1" applyAlignment="1">
      <alignment vertical="center"/>
    </xf>
    <xf numFmtId="192" fontId="5" fillId="0" borderId="0" xfId="0" applyNumberFormat="1" applyFont="1" applyFill="1" applyAlignment="1">
      <alignment/>
    </xf>
    <xf numFmtId="0" fontId="5" fillId="0" borderId="33" xfId="0" applyFont="1" applyFill="1" applyBorder="1" applyAlignment="1">
      <alignment horizontal="center" vertical="center" wrapText="1"/>
    </xf>
    <xf numFmtId="191" fontId="5" fillId="0" borderId="0" xfId="33" applyNumberFormat="1" applyFont="1" applyFill="1" applyBorder="1" applyAlignment="1">
      <alignment horizontal="right" vertical="center"/>
    </xf>
    <xf numFmtId="191" fontId="5" fillId="0" borderId="0" xfId="0" applyNumberFormat="1" applyFont="1" applyFill="1" applyBorder="1" applyAlignment="1">
      <alignment horizontal="right" vertical="center"/>
    </xf>
    <xf numFmtId="191" fontId="69" fillId="0" borderId="0" xfId="33" applyNumberFormat="1" applyFont="1" applyFill="1" applyBorder="1" applyAlignment="1">
      <alignment horizontal="right" vertical="center"/>
    </xf>
    <xf numFmtId="191" fontId="69" fillId="0" borderId="0" xfId="0" applyNumberFormat="1" applyFont="1" applyFill="1" applyBorder="1" applyAlignment="1">
      <alignment horizontal="right" vertical="center"/>
    </xf>
    <xf numFmtId="185" fontId="32" fillId="0" borderId="16" xfId="0" applyNumberFormat="1" applyFont="1" applyFill="1" applyBorder="1" applyAlignment="1">
      <alignment horizontal="right" vertical="center"/>
    </xf>
    <xf numFmtId="185" fontId="32" fillId="0" borderId="0" xfId="0" applyNumberFormat="1" applyFont="1" applyFill="1" applyBorder="1" applyAlignment="1">
      <alignment horizontal="right" vertical="center"/>
    </xf>
    <xf numFmtId="41" fontId="32" fillId="0" borderId="0" xfId="0" applyNumberFormat="1" applyFont="1" applyFill="1" applyBorder="1" applyAlignment="1">
      <alignment horizontal="right" vertical="center"/>
    </xf>
    <xf numFmtId="185" fontId="32" fillId="0" borderId="17" xfId="0" applyNumberFormat="1" applyFont="1" applyFill="1" applyBorder="1" applyAlignment="1">
      <alignment horizontal="right" vertical="center"/>
    </xf>
    <xf numFmtId="184" fontId="32" fillId="0" borderId="15" xfId="33" applyNumberFormat="1" applyFont="1" applyFill="1" applyBorder="1" applyAlignment="1">
      <alignment horizontal="right" vertical="center"/>
    </xf>
    <xf numFmtId="185" fontId="32" fillId="0" borderId="15" xfId="0" applyNumberFormat="1" applyFont="1" applyFill="1" applyBorder="1" applyAlignment="1">
      <alignment horizontal="right" vertical="center"/>
    </xf>
    <xf numFmtId="41" fontId="32" fillId="0" borderId="15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 wrapText="1"/>
    </xf>
    <xf numFmtId="187" fontId="32" fillId="0" borderId="0" xfId="33" applyNumberFormat="1" applyFont="1" applyBorder="1" applyAlignment="1">
      <alignment horizontal="right" vertical="center"/>
    </xf>
    <xf numFmtId="187" fontId="32" fillId="0" borderId="0" xfId="0" applyNumberFormat="1" applyFont="1" applyBorder="1" applyAlignment="1">
      <alignment horizontal="right" vertical="center"/>
    </xf>
    <xf numFmtId="187" fontId="32" fillId="0" borderId="0" xfId="33" applyNumberFormat="1" applyFont="1" applyFill="1" applyBorder="1" applyAlignment="1">
      <alignment horizontal="right" vertical="center"/>
    </xf>
    <xf numFmtId="187" fontId="32" fillId="0" borderId="0" xfId="0" applyNumberFormat="1" applyFont="1" applyFill="1" applyBorder="1" applyAlignment="1">
      <alignment horizontal="right" vertical="center"/>
    </xf>
    <xf numFmtId="187" fontId="32" fillId="0" borderId="0" xfId="33" applyNumberFormat="1" applyFont="1" applyFill="1" applyBorder="1" applyAlignment="1">
      <alignment horizontal="right" vertical="center"/>
    </xf>
    <xf numFmtId="185" fontId="5" fillId="0" borderId="17" xfId="0" applyNumberFormat="1" applyFont="1" applyFill="1" applyBorder="1" applyAlignment="1">
      <alignment horizontal="right" vertical="center"/>
    </xf>
    <xf numFmtId="185" fontId="5" fillId="0" borderId="15" xfId="33" applyNumberFormat="1" applyFont="1" applyFill="1" applyBorder="1" applyAlignment="1">
      <alignment horizontal="right" vertical="center"/>
    </xf>
    <xf numFmtId="185" fontId="69" fillId="0" borderId="15" xfId="0" applyNumberFormat="1" applyFont="1" applyFill="1" applyBorder="1" applyAlignment="1">
      <alignment horizontal="right" vertical="center"/>
    </xf>
    <xf numFmtId="185" fontId="69" fillId="0" borderId="15" xfId="33" applyNumberFormat="1" applyFont="1" applyFill="1" applyBorder="1" applyAlignment="1">
      <alignment horizontal="right" vertical="center"/>
    </xf>
    <xf numFmtId="185" fontId="32" fillId="0" borderId="0" xfId="33" applyNumberFormat="1" applyFont="1" applyFill="1" applyBorder="1" applyAlignment="1">
      <alignment horizontal="right" vertical="center"/>
    </xf>
    <xf numFmtId="176" fontId="5" fillId="0" borderId="0" xfId="33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87" fontId="5" fillId="0" borderId="0" xfId="33" applyNumberFormat="1" applyFont="1" applyFill="1" applyBorder="1" applyAlignment="1">
      <alignment horizontal="right" vertical="center"/>
    </xf>
    <xf numFmtId="0" fontId="9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1" fillId="0" borderId="4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184" fontId="5" fillId="0" borderId="0" xfId="0" applyNumberFormat="1" applyFont="1" applyFill="1" applyAlignment="1">
      <alignment horizontal="right" vertical="center"/>
    </xf>
    <xf numFmtId="184" fontId="9" fillId="0" borderId="15" xfId="0" applyNumberFormat="1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49" fontId="23" fillId="0" borderId="0" xfId="0" applyNumberFormat="1" applyFont="1" applyBorder="1" applyAlignment="1">
      <alignment horizontal="right"/>
    </xf>
    <xf numFmtId="49" fontId="23" fillId="0" borderId="15" xfId="0" applyNumberFormat="1" applyFont="1" applyBorder="1" applyAlignment="1">
      <alignment horizontal="right"/>
    </xf>
    <xf numFmtId="0" fontId="12" fillId="0" borderId="0" xfId="0" applyFont="1" applyFill="1" applyAlignment="1">
      <alignment horizontal="center" vertical="center"/>
    </xf>
    <xf numFmtId="185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 quotePrefix="1">
      <alignment horizontal="center"/>
    </xf>
    <xf numFmtId="0" fontId="10" fillId="0" borderId="0" xfId="0" applyFont="1" applyFill="1" applyAlignment="1">
      <alignment horizontal="center"/>
    </xf>
    <xf numFmtId="0" fontId="27" fillId="0" borderId="41" xfId="0" applyFont="1" applyFill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 wrapText="1"/>
    </xf>
    <xf numFmtId="0" fontId="70" fillId="0" borderId="36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9" fillId="0" borderId="52" xfId="0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horizontal="center" vertical="center"/>
    </xf>
    <xf numFmtId="185" fontId="5" fillId="0" borderId="15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185" fontId="9" fillId="0" borderId="32" xfId="0" applyNumberFormat="1" applyFont="1" applyFill="1" applyBorder="1" applyAlignment="1">
      <alignment horizontal="center" vertical="center" wrapText="1"/>
    </xf>
    <xf numFmtId="185" fontId="9" fillId="0" borderId="34" xfId="0" applyNumberFormat="1" applyFont="1" applyFill="1" applyBorder="1" applyAlignment="1">
      <alignment horizontal="center" vertical="center" wrapText="1"/>
    </xf>
    <xf numFmtId="185" fontId="9" fillId="0" borderId="53" xfId="0" applyNumberFormat="1" applyFont="1" applyFill="1" applyBorder="1" applyAlignment="1">
      <alignment horizontal="center" vertical="center" wrapText="1"/>
    </xf>
    <xf numFmtId="184" fontId="9" fillId="0" borderId="32" xfId="0" applyNumberFormat="1" applyFont="1" applyFill="1" applyBorder="1" applyAlignment="1">
      <alignment horizontal="center" vertical="center" wrapText="1"/>
    </xf>
    <xf numFmtId="184" fontId="9" fillId="0" borderId="34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70" fillId="0" borderId="5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0" xfId="0" applyFont="1" applyFill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9" fillId="0" borderId="5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3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209550</xdr:colOff>
      <xdr:row>25</xdr:row>
      <xdr:rowOff>0</xdr:rowOff>
    </xdr:from>
    <xdr:ext cx="76200" cy="247650"/>
    <xdr:sp fLocksText="0">
      <xdr:nvSpPr>
        <xdr:cNvPr id="1" name="Text Box 3"/>
        <xdr:cNvSpPr txBox="1">
          <a:spLocks noChangeArrowheads="1"/>
        </xdr:cNvSpPr>
      </xdr:nvSpPr>
      <xdr:spPr>
        <a:xfrm>
          <a:off x="3933825" y="8353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123825</xdr:rowOff>
    </xdr:from>
    <xdr:ext cx="76200" cy="247650"/>
    <xdr:sp fLocksText="0">
      <xdr:nvSpPr>
        <xdr:cNvPr id="2" name="Text Box 4"/>
        <xdr:cNvSpPr txBox="1">
          <a:spLocks noChangeArrowheads="1"/>
        </xdr:cNvSpPr>
      </xdr:nvSpPr>
      <xdr:spPr>
        <a:xfrm>
          <a:off x="4743450" y="8105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123825</xdr:rowOff>
    </xdr:from>
    <xdr:ext cx="76200" cy="247650"/>
    <xdr:sp fLocksText="0">
      <xdr:nvSpPr>
        <xdr:cNvPr id="3" name="Text Box 6"/>
        <xdr:cNvSpPr txBox="1">
          <a:spLocks noChangeArrowheads="1"/>
        </xdr:cNvSpPr>
      </xdr:nvSpPr>
      <xdr:spPr>
        <a:xfrm>
          <a:off x="4743450" y="8105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123825</xdr:rowOff>
    </xdr:from>
    <xdr:ext cx="76200" cy="247650"/>
    <xdr:sp fLocksText="0">
      <xdr:nvSpPr>
        <xdr:cNvPr id="4" name="Text Box 7"/>
        <xdr:cNvSpPr txBox="1">
          <a:spLocks noChangeArrowheads="1"/>
        </xdr:cNvSpPr>
      </xdr:nvSpPr>
      <xdr:spPr>
        <a:xfrm>
          <a:off x="4743450" y="8105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123825</xdr:rowOff>
    </xdr:from>
    <xdr:ext cx="76200" cy="247650"/>
    <xdr:sp fLocksText="0">
      <xdr:nvSpPr>
        <xdr:cNvPr id="5" name="Text Box 8"/>
        <xdr:cNvSpPr txBox="1">
          <a:spLocks noChangeArrowheads="1"/>
        </xdr:cNvSpPr>
      </xdr:nvSpPr>
      <xdr:spPr>
        <a:xfrm>
          <a:off x="4743450" y="8105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123825</xdr:rowOff>
    </xdr:from>
    <xdr:ext cx="76200" cy="247650"/>
    <xdr:sp fLocksText="0">
      <xdr:nvSpPr>
        <xdr:cNvPr id="6" name="Text Box 9"/>
        <xdr:cNvSpPr txBox="1">
          <a:spLocks noChangeArrowheads="1"/>
        </xdr:cNvSpPr>
      </xdr:nvSpPr>
      <xdr:spPr>
        <a:xfrm>
          <a:off x="4743450" y="8105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123825</xdr:rowOff>
    </xdr:from>
    <xdr:ext cx="76200" cy="247650"/>
    <xdr:sp fLocksText="0">
      <xdr:nvSpPr>
        <xdr:cNvPr id="7" name="Text Box 4"/>
        <xdr:cNvSpPr txBox="1">
          <a:spLocks noChangeArrowheads="1"/>
        </xdr:cNvSpPr>
      </xdr:nvSpPr>
      <xdr:spPr>
        <a:xfrm>
          <a:off x="6086475" y="8105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123825</xdr:rowOff>
    </xdr:from>
    <xdr:ext cx="76200" cy="247650"/>
    <xdr:sp fLocksText="0">
      <xdr:nvSpPr>
        <xdr:cNvPr id="8" name="Text Box 6"/>
        <xdr:cNvSpPr txBox="1">
          <a:spLocks noChangeArrowheads="1"/>
        </xdr:cNvSpPr>
      </xdr:nvSpPr>
      <xdr:spPr>
        <a:xfrm>
          <a:off x="6086475" y="8105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123825</xdr:rowOff>
    </xdr:from>
    <xdr:ext cx="76200" cy="247650"/>
    <xdr:sp fLocksText="0">
      <xdr:nvSpPr>
        <xdr:cNvPr id="9" name="Text Box 7"/>
        <xdr:cNvSpPr txBox="1">
          <a:spLocks noChangeArrowheads="1"/>
        </xdr:cNvSpPr>
      </xdr:nvSpPr>
      <xdr:spPr>
        <a:xfrm>
          <a:off x="6086475" y="8105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123825</xdr:rowOff>
    </xdr:from>
    <xdr:ext cx="76200" cy="247650"/>
    <xdr:sp fLocksText="0">
      <xdr:nvSpPr>
        <xdr:cNvPr id="10" name="Text Box 8"/>
        <xdr:cNvSpPr txBox="1">
          <a:spLocks noChangeArrowheads="1"/>
        </xdr:cNvSpPr>
      </xdr:nvSpPr>
      <xdr:spPr>
        <a:xfrm>
          <a:off x="6086475" y="8105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123825</xdr:rowOff>
    </xdr:from>
    <xdr:ext cx="76200" cy="247650"/>
    <xdr:sp fLocksText="0">
      <xdr:nvSpPr>
        <xdr:cNvPr id="11" name="Text Box 9"/>
        <xdr:cNvSpPr txBox="1">
          <a:spLocks noChangeArrowheads="1"/>
        </xdr:cNvSpPr>
      </xdr:nvSpPr>
      <xdr:spPr>
        <a:xfrm>
          <a:off x="6086475" y="8105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209550</xdr:colOff>
      <xdr:row>25</xdr:row>
      <xdr:rowOff>161925</xdr:rowOff>
    </xdr:from>
    <xdr:ext cx="76200" cy="266700"/>
    <xdr:sp fLocksText="0">
      <xdr:nvSpPr>
        <xdr:cNvPr id="12" name="Text Box 3"/>
        <xdr:cNvSpPr txBox="1">
          <a:spLocks noChangeArrowheads="1"/>
        </xdr:cNvSpPr>
      </xdr:nvSpPr>
      <xdr:spPr>
        <a:xfrm>
          <a:off x="3933825" y="85153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209550</xdr:colOff>
      <xdr:row>4</xdr:row>
      <xdr:rowOff>161925</xdr:rowOff>
    </xdr:from>
    <xdr:ext cx="76200" cy="962025"/>
    <xdr:sp fLocksText="0">
      <xdr:nvSpPr>
        <xdr:cNvPr id="13" name="Text Box 1"/>
        <xdr:cNvSpPr txBox="1">
          <a:spLocks noChangeArrowheads="1"/>
        </xdr:cNvSpPr>
      </xdr:nvSpPr>
      <xdr:spPr>
        <a:xfrm>
          <a:off x="3933825" y="981075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209550</xdr:colOff>
      <xdr:row>4</xdr:row>
      <xdr:rowOff>0</xdr:rowOff>
    </xdr:from>
    <xdr:ext cx="76200" cy="247650"/>
    <xdr:sp fLocksText="0">
      <xdr:nvSpPr>
        <xdr:cNvPr id="14" name="Text Box 1"/>
        <xdr:cNvSpPr txBox="1">
          <a:spLocks noChangeArrowheads="1"/>
        </xdr:cNvSpPr>
      </xdr:nvSpPr>
      <xdr:spPr>
        <a:xfrm>
          <a:off x="3933825" y="819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161925</xdr:rowOff>
    </xdr:from>
    <xdr:ext cx="7620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981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542925</xdr:colOff>
      <xdr:row>2</xdr:row>
      <xdr:rowOff>123825</xdr:rowOff>
    </xdr:from>
    <xdr:ext cx="7620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542925" y="571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161925</xdr:rowOff>
    </xdr:from>
    <xdr:ext cx="76200" cy="2476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10448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542925</xdr:colOff>
      <xdr:row>21</xdr:row>
      <xdr:rowOff>123825</xdr:rowOff>
    </xdr:from>
    <xdr:ext cx="76200" cy="247650"/>
    <xdr:sp fLocksText="0">
      <xdr:nvSpPr>
        <xdr:cNvPr id="4" name="Text Box 4"/>
        <xdr:cNvSpPr txBox="1">
          <a:spLocks noChangeArrowheads="1"/>
        </xdr:cNvSpPr>
      </xdr:nvSpPr>
      <xdr:spPr>
        <a:xfrm>
          <a:off x="542925" y="100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161925</xdr:rowOff>
    </xdr:from>
    <xdr:ext cx="76200" cy="2476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981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161925</xdr:rowOff>
    </xdr:from>
    <xdr:ext cx="76200" cy="2476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10448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161925</xdr:rowOff>
    </xdr:from>
    <xdr:ext cx="76200" cy="2476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10448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</xdr:row>
      <xdr:rowOff>123825</xdr:rowOff>
    </xdr:from>
    <xdr:ext cx="76200" cy="247650"/>
    <xdr:sp fLocksText="0">
      <xdr:nvSpPr>
        <xdr:cNvPr id="8" name="Text Box 8"/>
        <xdr:cNvSpPr txBox="1">
          <a:spLocks noChangeArrowheads="1"/>
        </xdr:cNvSpPr>
      </xdr:nvSpPr>
      <xdr:spPr>
        <a:xfrm>
          <a:off x="5981700" y="571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161925</xdr:rowOff>
    </xdr:from>
    <xdr:ext cx="76200" cy="2476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10448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161925</xdr:rowOff>
    </xdr:from>
    <xdr:ext cx="76200" cy="2476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10448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</xdr:row>
      <xdr:rowOff>123825</xdr:rowOff>
    </xdr:from>
    <xdr:ext cx="76200" cy="247650"/>
    <xdr:sp fLocksText="0">
      <xdr:nvSpPr>
        <xdr:cNvPr id="11" name="Text Box 12"/>
        <xdr:cNvSpPr txBox="1">
          <a:spLocks noChangeArrowheads="1"/>
        </xdr:cNvSpPr>
      </xdr:nvSpPr>
      <xdr:spPr>
        <a:xfrm>
          <a:off x="5981700" y="571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21</xdr:row>
      <xdr:rowOff>123825</xdr:rowOff>
    </xdr:from>
    <xdr:ext cx="76200" cy="247650"/>
    <xdr:sp fLocksText="0">
      <xdr:nvSpPr>
        <xdr:cNvPr id="12" name="Text Box 13"/>
        <xdr:cNvSpPr txBox="1">
          <a:spLocks noChangeArrowheads="1"/>
        </xdr:cNvSpPr>
      </xdr:nvSpPr>
      <xdr:spPr>
        <a:xfrm>
          <a:off x="5981700" y="100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21</xdr:row>
      <xdr:rowOff>123825</xdr:rowOff>
    </xdr:from>
    <xdr:ext cx="76200" cy="247650"/>
    <xdr:sp fLocksText="0">
      <xdr:nvSpPr>
        <xdr:cNvPr id="13" name="Text Box 14"/>
        <xdr:cNvSpPr txBox="1">
          <a:spLocks noChangeArrowheads="1"/>
        </xdr:cNvSpPr>
      </xdr:nvSpPr>
      <xdr:spPr>
        <a:xfrm>
          <a:off x="5981700" y="100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333375</xdr:colOff>
      <xdr:row>21</xdr:row>
      <xdr:rowOff>123825</xdr:rowOff>
    </xdr:from>
    <xdr:ext cx="76200" cy="247650"/>
    <xdr:sp fLocksText="0">
      <xdr:nvSpPr>
        <xdr:cNvPr id="14" name="Text Box 15"/>
        <xdr:cNvSpPr txBox="1">
          <a:spLocks noChangeArrowheads="1"/>
        </xdr:cNvSpPr>
      </xdr:nvSpPr>
      <xdr:spPr>
        <a:xfrm>
          <a:off x="5981700" y="100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7">
      <selection activeCell="E29" sqref="E29"/>
    </sheetView>
  </sheetViews>
  <sheetFormatPr defaultColWidth="9.00390625" defaultRowHeight="16.5"/>
  <cols>
    <col min="1" max="1" width="9.375" style="7" customWidth="1"/>
    <col min="2" max="2" width="8.375" style="7" customWidth="1"/>
    <col min="3" max="3" width="7.25390625" style="7" customWidth="1"/>
    <col min="4" max="4" width="7.375" style="7" customWidth="1"/>
    <col min="5" max="5" width="7.125" style="7" customWidth="1"/>
    <col min="6" max="6" width="11.50390625" style="7" customWidth="1"/>
    <col min="7" max="7" width="8.25390625" style="7" customWidth="1"/>
    <col min="8" max="8" width="8.875" style="7" customWidth="1"/>
    <col min="9" max="9" width="8.375" style="7" customWidth="1"/>
    <col min="10" max="16384" width="9.00390625" style="7" customWidth="1"/>
  </cols>
  <sheetData>
    <row r="1" spans="1:10" s="15" customFormat="1" ht="16.5" customHeight="1">
      <c r="A1" s="14" t="s">
        <v>9</v>
      </c>
      <c r="B1" s="234" t="s">
        <v>10</v>
      </c>
      <c r="C1" s="234"/>
      <c r="D1" s="234"/>
      <c r="E1" s="234"/>
      <c r="F1" s="234"/>
      <c r="G1" s="234"/>
      <c r="H1" s="234"/>
      <c r="I1" s="234"/>
      <c r="J1" s="234"/>
    </row>
    <row r="2" spans="1:10" s="2" customFormat="1" ht="21">
      <c r="A2" s="233" t="s">
        <v>11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s="2" customFormat="1" ht="21">
      <c r="A3" s="232" t="s">
        <v>132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 s="15" customFormat="1" ht="15" thickBot="1">
      <c r="A4" s="95" t="s">
        <v>12</v>
      </c>
      <c r="B4" s="16"/>
      <c r="C4" s="17"/>
      <c r="D4" s="17"/>
      <c r="E4" s="16"/>
      <c r="F4" s="16"/>
      <c r="G4" s="18"/>
      <c r="J4" s="170" t="s">
        <v>131</v>
      </c>
    </row>
    <row r="5" spans="1:10" s="8" customFormat="1" ht="22.5" customHeight="1">
      <c r="A5" s="229" t="s">
        <v>217</v>
      </c>
      <c r="B5" s="236" t="s">
        <v>118</v>
      </c>
      <c r="C5" s="239" t="s">
        <v>119</v>
      </c>
      <c r="D5" s="240"/>
      <c r="E5" s="240"/>
      <c r="F5" s="241" t="s">
        <v>120</v>
      </c>
      <c r="G5" s="241"/>
      <c r="H5" s="242"/>
      <c r="I5" s="243" t="s">
        <v>121</v>
      </c>
      <c r="J5" s="245" t="s">
        <v>122</v>
      </c>
    </row>
    <row r="6" spans="1:10" s="8" customFormat="1" ht="22.5" customHeight="1">
      <c r="A6" s="230"/>
      <c r="B6" s="237"/>
      <c r="C6" s="223" t="s">
        <v>123</v>
      </c>
      <c r="D6" s="225" t="s">
        <v>124</v>
      </c>
      <c r="E6" s="226"/>
      <c r="F6" s="227" t="s">
        <v>125</v>
      </c>
      <c r="G6" s="228"/>
      <c r="H6" s="223" t="s">
        <v>126</v>
      </c>
      <c r="I6" s="244"/>
      <c r="J6" s="246"/>
    </row>
    <row r="7" spans="1:10" s="8" customFormat="1" ht="70.5" customHeight="1" thickBot="1">
      <c r="A7" s="231"/>
      <c r="B7" s="238"/>
      <c r="C7" s="224"/>
      <c r="D7" s="168" t="s">
        <v>127</v>
      </c>
      <c r="E7" s="168" t="s">
        <v>128</v>
      </c>
      <c r="F7" s="169" t="s">
        <v>129</v>
      </c>
      <c r="G7" s="168" t="s">
        <v>130</v>
      </c>
      <c r="H7" s="224"/>
      <c r="I7" s="224"/>
      <c r="J7" s="247"/>
    </row>
    <row r="8" spans="1:10" s="8" customFormat="1" ht="41.25" customHeight="1">
      <c r="A8" s="172" t="s">
        <v>133</v>
      </c>
      <c r="B8" s="179">
        <v>4284.0199999999995</v>
      </c>
      <c r="C8" s="179">
        <v>4205.12</v>
      </c>
      <c r="D8" s="180">
        <v>3950.93</v>
      </c>
      <c r="E8" s="180">
        <v>1376.55</v>
      </c>
      <c r="F8" s="180">
        <v>315.47</v>
      </c>
      <c r="G8" s="179">
        <v>2258.91</v>
      </c>
      <c r="H8" s="96">
        <v>254.19</v>
      </c>
      <c r="I8" s="181">
        <v>78.9</v>
      </c>
      <c r="J8" s="96">
        <v>98</v>
      </c>
    </row>
    <row r="9" spans="1:7" s="8" customFormat="1" ht="49.5" customHeight="1">
      <c r="A9" s="171"/>
      <c r="B9" s="21"/>
      <c r="C9" s="22"/>
      <c r="D9" s="22"/>
      <c r="E9" s="20"/>
      <c r="F9" s="20"/>
      <c r="G9" s="22"/>
    </row>
    <row r="10" spans="1:7" s="8" customFormat="1" ht="49.5" customHeight="1">
      <c r="A10" s="9"/>
      <c r="B10" s="21"/>
      <c r="C10" s="22"/>
      <c r="D10" s="22"/>
      <c r="E10" s="20"/>
      <c r="F10" s="20"/>
      <c r="G10" s="22"/>
    </row>
    <row r="11" spans="1:7" s="8" customFormat="1" ht="49.5" customHeight="1">
      <c r="A11" s="9"/>
      <c r="B11" s="21"/>
      <c r="C11" s="22"/>
      <c r="D11" s="22"/>
      <c r="E11" s="20"/>
      <c r="F11" s="20"/>
      <c r="G11" s="22"/>
    </row>
    <row r="12" spans="1:7" s="8" customFormat="1" ht="49.5" customHeight="1">
      <c r="A12" s="9"/>
      <c r="B12" s="21"/>
      <c r="C12" s="22"/>
      <c r="D12" s="22"/>
      <c r="E12" s="20"/>
      <c r="F12" s="20"/>
      <c r="G12" s="22"/>
    </row>
    <row r="13" spans="1:7" s="8" customFormat="1" ht="49.5" customHeight="1">
      <c r="A13" s="9"/>
      <c r="B13" s="21"/>
      <c r="C13" s="22"/>
      <c r="D13" s="22"/>
      <c r="E13" s="20"/>
      <c r="F13" s="20"/>
      <c r="G13" s="22"/>
    </row>
    <row r="14" spans="1:7" s="8" customFormat="1" ht="49.5" customHeight="1">
      <c r="A14" s="9"/>
      <c r="B14" s="21"/>
      <c r="C14" s="22"/>
      <c r="D14" s="22"/>
      <c r="E14" s="20"/>
      <c r="F14" s="20"/>
      <c r="G14" s="22"/>
    </row>
    <row r="15" spans="1:7" s="8" customFormat="1" ht="49.5" customHeight="1">
      <c r="A15" s="9"/>
      <c r="B15" s="21"/>
      <c r="C15" s="22"/>
      <c r="D15" s="22"/>
      <c r="E15" s="20"/>
      <c r="F15" s="20"/>
      <c r="G15" s="22"/>
    </row>
    <row r="16" spans="1:7" s="8" customFormat="1" ht="49.5" customHeight="1">
      <c r="A16" s="9"/>
      <c r="B16" s="21"/>
      <c r="C16" s="22"/>
      <c r="D16" s="22"/>
      <c r="E16" s="20"/>
      <c r="F16" s="20"/>
      <c r="G16" s="22"/>
    </row>
    <row r="17" spans="1:10" s="8" customFormat="1" ht="49.5" customHeight="1" thickBot="1">
      <c r="A17" s="10"/>
      <c r="B17" s="23"/>
      <c r="C17" s="24"/>
      <c r="D17" s="24"/>
      <c r="E17" s="25"/>
      <c r="F17" s="25"/>
      <c r="G17" s="24"/>
      <c r="H17" s="40"/>
      <c r="I17" s="40"/>
      <c r="J17" s="40"/>
    </row>
    <row r="18" spans="1:4" ht="16.5">
      <c r="A18" s="5" t="s">
        <v>134</v>
      </c>
      <c r="B18" s="11"/>
      <c r="C18" s="11"/>
      <c r="D18" s="11"/>
    </row>
    <row r="19" spans="1:4" ht="16.5">
      <c r="A19" s="4" t="s">
        <v>135</v>
      </c>
      <c r="B19" s="12"/>
      <c r="C19" s="12"/>
      <c r="D19" s="12"/>
    </row>
    <row r="20" spans="1:4" ht="15.75">
      <c r="A20" s="4"/>
      <c r="B20" s="12"/>
      <c r="C20" s="12"/>
      <c r="D20" s="12"/>
    </row>
    <row r="21" spans="1:4" ht="15.75">
      <c r="A21" s="4"/>
      <c r="B21" s="12"/>
      <c r="C21" s="12"/>
      <c r="D21" s="12"/>
    </row>
    <row r="22" spans="1:4" ht="15.75">
      <c r="A22" s="4"/>
      <c r="B22" s="12"/>
      <c r="C22" s="12"/>
      <c r="D22" s="12"/>
    </row>
    <row r="23" spans="1:10" ht="15.75">
      <c r="A23" s="235" t="s">
        <v>221</v>
      </c>
      <c r="B23" s="235"/>
      <c r="C23" s="235"/>
      <c r="D23" s="235"/>
      <c r="E23" s="235"/>
      <c r="F23" s="235"/>
      <c r="G23" s="235"/>
      <c r="H23" s="235"/>
      <c r="I23" s="235"/>
      <c r="J23" s="235"/>
    </row>
  </sheetData>
  <sheetProtection/>
  <mergeCells count="14">
    <mergeCell ref="A2:J2"/>
    <mergeCell ref="B1:J1"/>
    <mergeCell ref="A23:J23"/>
    <mergeCell ref="B5:B7"/>
    <mergeCell ref="C5:E5"/>
    <mergeCell ref="F5:H5"/>
    <mergeCell ref="I5:I7"/>
    <mergeCell ref="J5:J7"/>
    <mergeCell ref="C6:C7"/>
    <mergeCell ref="D6:E6"/>
    <mergeCell ref="F6:G6"/>
    <mergeCell ref="H6:H7"/>
    <mergeCell ref="A5:A7"/>
    <mergeCell ref="A3:J3"/>
  </mergeCells>
  <printOptions/>
  <pageMargins left="0.7480314960629921" right="0.7480314960629921" top="0.53" bottom="0.64" header="0.31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5"/>
  <sheetViews>
    <sheetView tabSelected="1" zoomScalePageLayoutView="0" workbookViewId="0" topLeftCell="A1">
      <selection activeCell="D12" sqref="D12"/>
    </sheetView>
  </sheetViews>
  <sheetFormatPr defaultColWidth="9.00390625" defaultRowHeight="16.5"/>
  <cols>
    <col min="1" max="1" width="10.25390625" style="130" customWidth="1"/>
    <col min="2" max="2" width="9.375" style="127" customWidth="1"/>
    <col min="3" max="3" width="9.75390625" style="127" customWidth="1"/>
    <col min="4" max="4" width="9.875" style="126" customWidth="1"/>
    <col min="5" max="5" width="9.50390625" style="126" customWidth="1"/>
    <col min="6" max="6" width="9.625" style="127" customWidth="1"/>
    <col min="7" max="7" width="9.50390625" style="127" customWidth="1"/>
    <col min="8" max="9" width="9.875" style="126" customWidth="1"/>
    <col min="10" max="10" width="10.375" style="126" customWidth="1"/>
    <col min="11" max="11" width="9.75390625" style="127" customWidth="1"/>
    <col min="12" max="12" width="10.50390625" style="127" customWidth="1"/>
    <col min="13" max="13" width="10.75390625" style="126" customWidth="1"/>
    <col min="14" max="14" width="11.25390625" style="130" customWidth="1"/>
    <col min="15" max="16" width="11.25390625" style="127" customWidth="1"/>
    <col min="17" max="17" width="11.25390625" style="126" customWidth="1"/>
    <col min="18" max="16384" width="9.00390625" style="130" customWidth="1"/>
  </cols>
  <sheetData>
    <row r="1" spans="1:17" s="102" customFormat="1" ht="16.5" customHeight="1">
      <c r="A1" s="99" t="s">
        <v>9</v>
      </c>
      <c r="B1" s="100"/>
      <c r="C1" s="100"/>
      <c r="D1" s="101"/>
      <c r="E1" s="101"/>
      <c r="F1" s="100"/>
      <c r="G1" s="100"/>
      <c r="H1" s="101"/>
      <c r="J1" s="101"/>
      <c r="K1" s="256" t="s">
        <v>10</v>
      </c>
      <c r="L1" s="256"/>
      <c r="M1" s="256"/>
      <c r="N1" s="256"/>
      <c r="O1" s="256"/>
      <c r="P1" s="256"/>
      <c r="Q1" s="256"/>
    </row>
    <row r="2" spans="1:17" s="105" customFormat="1" ht="21">
      <c r="A2" s="265" t="s">
        <v>201</v>
      </c>
      <c r="B2" s="266"/>
      <c r="C2" s="266"/>
      <c r="D2" s="266"/>
      <c r="E2" s="266"/>
      <c r="F2" s="266"/>
      <c r="G2" s="266"/>
      <c r="H2" s="266"/>
      <c r="J2" s="255" t="s">
        <v>202</v>
      </c>
      <c r="K2" s="255"/>
      <c r="L2" s="255"/>
      <c r="M2" s="255"/>
      <c r="N2" s="255"/>
      <c r="O2" s="255"/>
      <c r="P2" s="255"/>
      <c r="Q2" s="255"/>
    </row>
    <row r="3" spans="2:17" s="102" customFormat="1" ht="14.25">
      <c r="B3" s="100"/>
      <c r="C3" s="100"/>
      <c r="D3" s="101"/>
      <c r="E3" s="101"/>
      <c r="F3" s="100"/>
      <c r="G3" s="100"/>
      <c r="H3" s="106"/>
      <c r="I3" s="101"/>
      <c r="J3" s="101"/>
      <c r="K3" s="100"/>
      <c r="L3" s="100"/>
      <c r="M3" s="103"/>
      <c r="O3" s="100"/>
      <c r="P3" s="173"/>
      <c r="Q3" s="174"/>
    </row>
    <row r="4" spans="2:17" s="102" customFormat="1" ht="15" thickBot="1">
      <c r="B4" s="100"/>
      <c r="C4" s="100"/>
      <c r="D4" s="101"/>
      <c r="E4" s="101"/>
      <c r="F4" s="100"/>
      <c r="G4" s="108"/>
      <c r="H4" s="257" t="s">
        <v>143</v>
      </c>
      <c r="I4" s="257"/>
      <c r="J4" s="109"/>
      <c r="K4" s="111"/>
      <c r="L4" s="57"/>
      <c r="M4" s="107"/>
      <c r="N4" s="107"/>
      <c r="O4" s="107"/>
      <c r="P4" s="108"/>
      <c r="Q4" s="110" t="s">
        <v>137</v>
      </c>
    </row>
    <row r="5" spans="1:17" s="102" customFormat="1" ht="19.5" customHeight="1">
      <c r="A5" s="252" t="s">
        <v>224</v>
      </c>
      <c r="B5" s="270" t="s">
        <v>171</v>
      </c>
      <c r="C5" s="270"/>
      <c r="D5" s="272" t="s">
        <v>172</v>
      </c>
      <c r="E5" s="273"/>
      <c r="F5" s="273"/>
      <c r="G5" s="260"/>
      <c r="H5" s="274" t="s">
        <v>138</v>
      </c>
      <c r="I5" s="260"/>
      <c r="J5" s="260"/>
      <c r="K5" s="260"/>
      <c r="L5" s="260"/>
      <c r="M5" s="260"/>
      <c r="N5" s="260"/>
      <c r="O5" s="251"/>
      <c r="P5" s="248" t="s">
        <v>165</v>
      </c>
      <c r="Q5" s="271"/>
    </row>
    <row r="6" spans="1:17" s="102" customFormat="1" ht="21.75" customHeight="1">
      <c r="A6" s="253"/>
      <c r="B6" s="271"/>
      <c r="C6" s="271"/>
      <c r="D6" s="248" t="s">
        <v>170</v>
      </c>
      <c r="E6" s="249"/>
      <c r="F6" s="258" t="s">
        <v>169</v>
      </c>
      <c r="G6" s="259"/>
      <c r="H6" s="258" t="s">
        <v>168</v>
      </c>
      <c r="I6" s="261"/>
      <c r="J6" s="261" t="s">
        <v>167</v>
      </c>
      <c r="K6" s="262"/>
      <c r="L6" s="269" t="s">
        <v>166</v>
      </c>
      <c r="M6" s="262"/>
      <c r="N6" s="269" t="s">
        <v>164</v>
      </c>
      <c r="O6" s="262"/>
      <c r="P6" s="248"/>
      <c r="Q6" s="271"/>
    </row>
    <row r="7" spans="1:17" s="102" customFormat="1" ht="21.75" customHeight="1">
      <c r="A7" s="253"/>
      <c r="B7" s="260"/>
      <c r="C7" s="260"/>
      <c r="D7" s="250"/>
      <c r="E7" s="251"/>
      <c r="F7" s="250"/>
      <c r="G7" s="260"/>
      <c r="H7" s="250"/>
      <c r="I7" s="251"/>
      <c r="J7" s="263"/>
      <c r="K7" s="264"/>
      <c r="L7" s="264"/>
      <c r="M7" s="264"/>
      <c r="N7" s="264"/>
      <c r="O7" s="264"/>
      <c r="P7" s="250"/>
      <c r="Q7" s="260"/>
    </row>
    <row r="8" spans="1:17" s="99" customFormat="1" ht="21.75" customHeight="1">
      <c r="A8" s="253"/>
      <c r="B8" s="187" t="s">
        <v>139</v>
      </c>
      <c r="C8" s="13" t="s">
        <v>174</v>
      </c>
      <c r="D8" s="13" t="s">
        <v>139</v>
      </c>
      <c r="E8" s="13" t="s">
        <v>174</v>
      </c>
      <c r="F8" s="13" t="s">
        <v>139</v>
      </c>
      <c r="G8" s="188" t="s">
        <v>174</v>
      </c>
      <c r="H8" s="13" t="s">
        <v>139</v>
      </c>
      <c r="I8" s="13" t="s">
        <v>174</v>
      </c>
      <c r="J8" s="187" t="s">
        <v>139</v>
      </c>
      <c r="K8" s="189" t="s">
        <v>174</v>
      </c>
      <c r="L8" s="13" t="s">
        <v>139</v>
      </c>
      <c r="M8" s="189" t="s">
        <v>174</v>
      </c>
      <c r="N8" s="13" t="s">
        <v>139</v>
      </c>
      <c r="O8" s="189" t="s">
        <v>174</v>
      </c>
      <c r="P8" s="13" t="s">
        <v>139</v>
      </c>
      <c r="Q8" s="188" t="s">
        <v>174</v>
      </c>
    </row>
    <row r="9" spans="1:24" s="102" customFormat="1" ht="30" customHeight="1" thickBot="1">
      <c r="A9" s="254"/>
      <c r="B9" s="90" t="s">
        <v>140</v>
      </c>
      <c r="C9" s="3" t="s">
        <v>141</v>
      </c>
      <c r="D9" s="3" t="s">
        <v>140</v>
      </c>
      <c r="E9" s="3" t="s">
        <v>141</v>
      </c>
      <c r="F9" s="3" t="s">
        <v>140</v>
      </c>
      <c r="G9" s="185" t="s">
        <v>141</v>
      </c>
      <c r="H9" s="3" t="s">
        <v>142</v>
      </c>
      <c r="I9" s="3" t="s">
        <v>141</v>
      </c>
      <c r="J9" s="90" t="s">
        <v>142</v>
      </c>
      <c r="K9" s="186" t="s">
        <v>141</v>
      </c>
      <c r="L9" s="3" t="s">
        <v>142</v>
      </c>
      <c r="M9" s="186" t="s">
        <v>141</v>
      </c>
      <c r="N9" s="3" t="s">
        <v>142</v>
      </c>
      <c r="O9" s="186" t="s">
        <v>141</v>
      </c>
      <c r="P9" s="3" t="s">
        <v>142</v>
      </c>
      <c r="Q9" s="185" t="s">
        <v>141</v>
      </c>
      <c r="R9" s="117"/>
      <c r="S9" s="117"/>
      <c r="T9" s="117"/>
      <c r="U9" s="117"/>
      <c r="V9" s="117"/>
      <c r="W9" s="117"/>
      <c r="X9" s="117"/>
    </row>
    <row r="10" spans="1:17" s="102" customFormat="1" ht="45.75" customHeight="1">
      <c r="A10" s="167" t="s">
        <v>173</v>
      </c>
      <c r="B10" s="177">
        <f>SUM(D10,P10)</f>
        <v>2146.23</v>
      </c>
      <c r="C10" s="177">
        <f>SUM(E10,Q10)</f>
        <v>8941.325</v>
      </c>
      <c r="D10" s="177">
        <v>2146.23</v>
      </c>
      <c r="E10" s="177">
        <f>SUM(G10,I10,K10,M10,O10,Q10)</f>
        <v>8941.325</v>
      </c>
      <c r="F10" s="177">
        <v>2111.23</v>
      </c>
      <c r="G10" s="177">
        <v>8784.609</v>
      </c>
      <c r="H10" s="178" t="s">
        <v>145</v>
      </c>
      <c r="I10" s="177" t="s">
        <v>145</v>
      </c>
      <c r="J10" s="178">
        <v>35</v>
      </c>
      <c r="K10" s="178">
        <v>156.716</v>
      </c>
      <c r="L10" s="178" t="s">
        <v>146</v>
      </c>
      <c r="M10" s="178" t="s">
        <v>146</v>
      </c>
      <c r="N10" s="178" t="s">
        <v>146</v>
      </c>
      <c r="O10" s="178" t="s">
        <v>146</v>
      </c>
      <c r="P10" s="178" t="s">
        <v>146</v>
      </c>
      <c r="Q10" s="178" t="s">
        <v>146</v>
      </c>
    </row>
    <row r="11" spans="1:17" s="102" customFormat="1" ht="45.75" customHeight="1">
      <c r="A11" s="112"/>
      <c r="B11" s="116"/>
      <c r="C11" s="56"/>
      <c r="D11" s="115"/>
      <c r="E11" s="115"/>
      <c r="F11" s="56"/>
      <c r="G11" s="56"/>
      <c r="H11" s="115"/>
      <c r="I11" s="115"/>
      <c r="J11" s="115"/>
      <c r="K11" s="54"/>
      <c r="L11" s="54"/>
      <c r="M11" s="54"/>
      <c r="N11" s="113"/>
      <c r="O11" s="54"/>
      <c r="P11" s="54"/>
      <c r="Q11" s="54"/>
    </row>
    <row r="12" spans="1:17" s="102" customFormat="1" ht="45.75" customHeight="1">
      <c r="A12" s="112"/>
      <c r="B12" s="116"/>
      <c r="C12" s="56"/>
      <c r="D12" s="115"/>
      <c r="E12" s="115"/>
      <c r="F12" s="56"/>
      <c r="G12" s="56"/>
      <c r="H12" s="115"/>
      <c r="I12" s="115"/>
      <c r="J12" s="115"/>
      <c r="K12" s="54"/>
      <c r="L12" s="54"/>
      <c r="M12" s="54"/>
      <c r="N12" s="113"/>
      <c r="O12" s="54"/>
      <c r="P12" s="54"/>
      <c r="Q12" s="54"/>
    </row>
    <row r="13" spans="1:17" s="102" customFormat="1" ht="45.75" customHeight="1">
      <c r="A13" s="112"/>
      <c r="B13" s="116"/>
      <c r="C13" s="56"/>
      <c r="D13" s="115"/>
      <c r="E13" s="115"/>
      <c r="F13" s="56"/>
      <c r="G13" s="56"/>
      <c r="H13" s="115"/>
      <c r="I13" s="115"/>
      <c r="J13" s="115"/>
      <c r="K13" s="54"/>
      <c r="L13" s="54"/>
      <c r="M13" s="54"/>
      <c r="N13" s="113"/>
      <c r="O13" s="54"/>
      <c r="P13" s="54"/>
      <c r="Q13" s="54"/>
    </row>
    <row r="14" spans="1:17" s="102" customFormat="1" ht="45.75" customHeight="1">
      <c r="A14" s="112"/>
      <c r="B14" s="116"/>
      <c r="C14" s="56"/>
      <c r="D14" s="115"/>
      <c r="E14" s="115"/>
      <c r="F14" s="56"/>
      <c r="G14" s="56"/>
      <c r="H14" s="115"/>
      <c r="I14" s="115"/>
      <c r="J14" s="115"/>
      <c r="K14" s="54"/>
      <c r="L14" s="54"/>
      <c r="M14" s="54"/>
      <c r="N14" s="113"/>
      <c r="O14" s="54"/>
      <c r="P14" s="54"/>
      <c r="Q14" s="54"/>
    </row>
    <row r="15" spans="1:17" s="102" customFormat="1" ht="45.75" customHeight="1">
      <c r="A15" s="112"/>
      <c r="B15" s="116"/>
      <c r="C15" s="56"/>
      <c r="D15" s="115"/>
      <c r="E15" s="115"/>
      <c r="F15" s="56"/>
      <c r="G15" s="56"/>
      <c r="H15" s="115"/>
      <c r="I15" s="115"/>
      <c r="J15" s="115"/>
      <c r="K15" s="54"/>
      <c r="L15" s="54"/>
      <c r="M15" s="54"/>
      <c r="N15" s="113"/>
      <c r="O15" s="56"/>
      <c r="P15" s="56"/>
      <c r="Q15" s="54"/>
    </row>
    <row r="16" spans="1:17" s="102" customFormat="1" ht="45.75" customHeight="1">
      <c r="A16" s="112"/>
      <c r="B16" s="116"/>
      <c r="C16" s="56"/>
      <c r="D16" s="115"/>
      <c r="E16" s="115"/>
      <c r="F16" s="56"/>
      <c r="G16" s="56"/>
      <c r="H16" s="115"/>
      <c r="I16" s="115"/>
      <c r="J16" s="115"/>
      <c r="K16" s="54"/>
      <c r="L16" s="54"/>
      <c r="M16" s="54"/>
      <c r="N16" s="113"/>
      <c r="O16" s="56"/>
      <c r="P16" s="56"/>
      <c r="Q16" s="54"/>
    </row>
    <row r="17" spans="1:17" s="117" customFormat="1" ht="45.75" customHeight="1">
      <c r="A17" s="112"/>
      <c r="B17" s="56"/>
      <c r="C17" s="56"/>
      <c r="D17" s="115"/>
      <c r="E17" s="115"/>
      <c r="F17" s="56"/>
      <c r="G17" s="56"/>
      <c r="H17" s="115"/>
      <c r="I17" s="115"/>
      <c r="J17" s="115"/>
      <c r="K17" s="54"/>
      <c r="L17" s="54"/>
      <c r="M17" s="54"/>
      <c r="N17" s="113"/>
      <c r="O17" s="56"/>
      <c r="P17" s="56"/>
      <c r="Q17" s="54"/>
    </row>
    <row r="18" spans="1:24" s="102" customFormat="1" ht="45.75" customHeight="1" thickBot="1">
      <c r="A18" s="118"/>
      <c r="B18" s="175"/>
      <c r="C18" s="175"/>
      <c r="D18" s="110"/>
      <c r="E18" s="110"/>
      <c r="F18" s="57"/>
      <c r="G18" s="57"/>
      <c r="H18" s="110"/>
      <c r="I18" s="110"/>
      <c r="J18" s="110"/>
      <c r="K18" s="119"/>
      <c r="L18" s="119"/>
      <c r="M18" s="119"/>
      <c r="N18" s="165"/>
      <c r="O18" s="57"/>
      <c r="P18" s="57"/>
      <c r="Q18" s="119"/>
      <c r="R18" s="117"/>
      <c r="S18" s="117"/>
      <c r="T18" s="117"/>
      <c r="U18" s="117"/>
      <c r="V18" s="117"/>
      <c r="W18" s="117"/>
      <c r="X18" s="117"/>
    </row>
    <row r="19" spans="1:17" s="122" customFormat="1" ht="16.5">
      <c r="A19" s="6" t="s">
        <v>134</v>
      </c>
      <c r="B19" s="120"/>
      <c r="C19" s="120"/>
      <c r="D19" s="121"/>
      <c r="E19" s="121"/>
      <c r="F19" s="120"/>
      <c r="G19" s="120"/>
      <c r="H19" s="121"/>
      <c r="I19" s="44"/>
      <c r="J19" s="121" t="s">
        <v>144</v>
      </c>
      <c r="K19" s="48"/>
      <c r="L19" s="120"/>
      <c r="M19" s="121"/>
      <c r="N19" s="6"/>
      <c r="O19" s="120"/>
      <c r="P19" s="120"/>
      <c r="Q19" s="121"/>
    </row>
    <row r="20" spans="1:17" s="122" customFormat="1" ht="16.5">
      <c r="A20" s="6"/>
      <c r="B20" s="120"/>
      <c r="C20" s="120"/>
      <c r="D20" s="121"/>
      <c r="E20" s="121"/>
      <c r="F20" s="120"/>
      <c r="G20" s="120"/>
      <c r="H20" s="121"/>
      <c r="I20" s="44"/>
      <c r="J20" s="121"/>
      <c r="K20" s="48"/>
      <c r="L20" s="120"/>
      <c r="M20" s="121"/>
      <c r="N20" s="6"/>
      <c r="O20" s="120"/>
      <c r="P20" s="120"/>
      <c r="Q20" s="121"/>
    </row>
    <row r="21" spans="1:17" s="122" customFormat="1" ht="16.5">
      <c r="A21" s="6"/>
      <c r="B21" s="120"/>
      <c r="C21" s="120"/>
      <c r="D21" s="121"/>
      <c r="E21" s="121"/>
      <c r="F21" s="120"/>
      <c r="G21" s="120"/>
      <c r="H21" s="121"/>
      <c r="I21" s="44"/>
      <c r="J21" s="121"/>
      <c r="K21" s="48"/>
      <c r="L21" s="120"/>
      <c r="M21" s="121"/>
      <c r="N21" s="6"/>
      <c r="O21" s="120"/>
      <c r="P21" s="120"/>
      <c r="Q21" s="121"/>
    </row>
    <row r="22" spans="1:17" s="122" customFormat="1" ht="16.5" customHeight="1">
      <c r="A22" s="267" t="s">
        <v>222</v>
      </c>
      <c r="B22" s="268"/>
      <c r="C22" s="268"/>
      <c r="D22" s="268"/>
      <c r="E22" s="268"/>
      <c r="F22" s="268"/>
      <c r="G22" s="268"/>
      <c r="H22" s="268"/>
      <c r="I22" s="176"/>
      <c r="J22" s="267" t="s">
        <v>223</v>
      </c>
      <c r="K22" s="267"/>
      <c r="L22" s="267"/>
      <c r="M22" s="267"/>
      <c r="N22" s="267"/>
      <c r="O22" s="267"/>
      <c r="P22" s="267"/>
      <c r="Q22" s="267"/>
    </row>
    <row r="23" spans="1:17" s="122" customFormat="1" ht="16.5">
      <c r="A23" s="6"/>
      <c r="B23" s="120"/>
      <c r="C23" s="120"/>
      <c r="D23" s="121"/>
      <c r="E23" s="121"/>
      <c r="F23" s="120"/>
      <c r="G23" s="120"/>
      <c r="H23" s="121"/>
      <c r="I23" s="44"/>
      <c r="J23" s="121"/>
      <c r="K23" s="48"/>
      <c r="L23" s="120"/>
      <c r="M23" s="121"/>
      <c r="N23" s="6"/>
      <c r="O23" s="120"/>
      <c r="P23" s="120"/>
      <c r="Q23" s="121"/>
    </row>
    <row r="24" spans="1:17" s="122" customFormat="1" ht="16.5" customHeight="1">
      <c r="A24" s="267"/>
      <c r="B24" s="268"/>
      <c r="C24" s="268"/>
      <c r="D24" s="268"/>
      <c r="E24" s="268"/>
      <c r="F24" s="268"/>
      <c r="G24" s="268"/>
      <c r="H24" s="268"/>
      <c r="I24" s="176"/>
      <c r="J24" s="267"/>
      <c r="K24" s="267"/>
      <c r="L24" s="267"/>
      <c r="M24" s="267"/>
      <c r="N24" s="267"/>
      <c r="O24" s="267"/>
      <c r="P24" s="267"/>
      <c r="Q24" s="267"/>
    </row>
    <row r="25" spans="1:17" ht="15.75">
      <c r="A25" s="39"/>
      <c r="B25" s="123"/>
      <c r="C25" s="123"/>
      <c r="D25" s="42"/>
      <c r="E25" s="124"/>
      <c r="F25" s="123"/>
      <c r="G25" s="125"/>
      <c r="J25" s="45"/>
      <c r="K25" s="128"/>
      <c r="N25" s="39"/>
      <c r="O25" s="123"/>
      <c r="P25" s="123"/>
      <c r="Q25" s="42"/>
    </row>
    <row r="26" ht="15.75">
      <c r="M26" s="129"/>
    </row>
    <row r="27" ht="15.75">
      <c r="M27" s="129"/>
    </row>
    <row r="28" ht="15.75">
      <c r="M28" s="129"/>
    </row>
    <row r="29" ht="15.75">
      <c r="M29" s="129"/>
    </row>
    <row r="30" ht="15.75">
      <c r="M30" s="129"/>
    </row>
    <row r="31" ht="15.75">
      <c r="M31" s="129"/>
    </row>
    <row r="32" ht="15.75">
      <c r="M32" s="129"/>
    </row>
    <row r="33" ht="15.75">
      <c r="M33" s="129"/>
    </row>
    <row r="34" ht="15.75">
      <c r="M34" s="129"/>
    </row>
    <row r="35" ht="15.75">
      <c r="M35" s="129"/>
    </row>
    <row r="36" ht="15.75">
      <c r="M36" s="129"/>
    </row>
    <row r="37" ht="15.75">
      <c r="M37" s="129"/>
    </row>
    <row r="38" ht="15.75">
      <c r="M38" s="129"/>
    </row>
    <row r="39" ht="15.75">
      <c r="M39" s="129"/>
    </row>
    <row r="40" ht="15.75">
      <c r="M40" s="129"/>
    </row>
    <row r="41" ht="15.75">
      <c r="M41" s="129"/>
    </row>
    <row r="42" ht="15.75">
      <c r="M42" s="129"/>
    </row>
    <row r="43" ht="15.75">
      <c r="M43" s="129"/>
    </row>
    <row r="44" ht="15.75">
      <c r="M44" s="129"/>
    </row>
    <row r="45" ht="15.75">
      <c r="M45" s="129"/>
    </row>
    <row r="46" ht="15.75">
      <c r="M46" s="129"/>
    </row>
    <row r="47" ht="15.75">
      <c r="M47" s="129"/>
    </row>
    <row r="48" ht="15.75">
      <c r="M48" s="129"/>
    </row>
    <row r="49" ht="15.75">
      <c r="M49" s="129"/>
    </row>
    <row r="50" ht="15.75">
      <c r="M50" s="129"/>
    </row>
    <row r="51" ht="15.75">
      <c r="M51" s="129"/>
    </row>
    <row r="52" ht="15.75">
      <c r="M52" s="129"/>
    </row>
    <row r="53" ht="15.75">
      <c r="M53" s="129"/>
    </row>
    <row r="54" ht="15.75">
      <c r="M54" s="129"/>
    </row>
    <row r="55" ht="15.75">
      <c r="M55" s="129"/>
    </row>
    <row r="56" ht="15.75">
      <c r="M56" s="129"/>
    </row>
    <row r="57" ht="15.75">
      <c r="M57" s="129"/>
    </row>
    <row r="58" ht="15.75">
      <c r="M58" s="129"/>
    </row>
    <row r="59" ht="15.75">
      <c r="M59" s="129"/>
    </row>
    <row r="60" ht="15.75">
      <c r="M60" s="129"/>
    </row>
    <row r="61" ht="15.75">
      <c r="M61" s="129"/>
    </row>
    <row r="62" ht="15.75">
      <c r="M62" s="129"/>
    </row>
    <row r="63" ht="15.75">
      <c r="M63" s="129"/>
    </row>
    <row r="64" ht="15.75">
      <c r="M64" s="129"/>
    </row>
    <row r="65" ht="15.75">
      <c r="M65" s="129"/>
    </row>
    <row r="66" ht="15.75">
      <c r="M66" s="129"/>
    </row>
    <row r="67" ht="15.75">
      <c r="M67" s="129"/>
    </row>
    <row r="68" ht="15.75">
      <c r="M68" s="129"/>
    </row>
    <row r="69" ht="15.75">
      <c r="M69" s="129"/>
    </row>
    <row r="70" ht="15.75">
      <c r="M70" s="129"/>
    </row>
    <row r="71" ht="15.75">
      <c r="M71" s="129"/>
    </row>
    <row r="72" ht="15.75">
      <c r="M72" s="129"/>
    </row>
    <row r="73" ht="15.75">
      <c r="M73" s="129"/>
    </row>
    <row r="74" ht="15.75">
      <c r="M74" s="129"/>
    </row>
    <row r="75" ht="15.75">
      <c r="M75" s="129"/>
    </row>
    <row r="76" ht="15.75">
      <c r="M76" s="129"/>
    </row>
    <row r="77" ht="15.75">
      <c r="M77" s="129"/>
    </row>
    <row r="78" ht="15.75">
      <c r="M78" s="129"/>
    </row>
    <row r="79" ht="15.75">
      <c r="M79" s="129"/>
    </row>
    <row r="80" ht="15.75">
      <c r="M80" s="129"/>
    </row>
    <row r="81" ht="15.75">
      <c r="M81" s="129"/>
    </row>
    <row r="82" ht="15.75">
      <c r="M82" s="129"/>
    </row>
    <row r="83" ht="15.75">
      <c r="M83" s="129"/>
    </row>
    <row r="84" ht="15.75">
      <c r="M84" s="129"/>
    </row>
    <row r="85" ht="15.75">
      <c r="M85" s="129"/>
    </row>
    <row r="86" ht="15.75">
      <c r="M86" s="129"/>
    </row>
    <row r="87" ht="15.75">
      <c r="M87" s="129"/>
    </row>
    <row r="88" ht="15.75">
      <c r="M88" s="129"/>
    </row>
    <row r="89" ht="15.75">
      <c r="M89" s="129"/>
    </row>
    <row r="90" ht="15.75">
      <c r="M90" s="129"/>
    </row>
    <row r="91" ht="15.75">
      <c r="M91" s="129"/>
    </row>
    <row r="92" ht="15.75">
      <c r="M92" s="129"/>
    </row>
    <row r="93" ht="15.75">
      <c r="M93" s="129"/>
    </row>
    <row r="94" ht="15.75">
      <c r="M94" s="129"/>
    </row>
    <row r="95" ht="15.75">
      <c r="M95" s="129"/>
    </row>
    <row r="96" ht="15.75">
      <c r="M96" s="129"/>
    </row>
    <row r="97" ht="15.75">
      <c r="M97" s="129"/>
    </row>
    <row r="98" ht="15.75">
      <c r="M98" s="129"/>
    </row>
    <row r="99" ht="15.75">
      <c r="M99" s="129"/>
    </row>
    <row r="100" ht="15.75">
      <c r="M100" s="129"/>
    </row>
    <row r="101" ht="15.75">
      <c r="M101" s="129"/>
    </row>
    <row r="102" ht="15.75">
      <c r="M102" s="129"/>
    </row>
    <row r="103" ht="15.75">
      <c r="M103" s="129"/>
    </row>
    <row r="104" ht="15.75">
      <c r="M104" s="129"/>
    </row>
    <row r="105" ht="15.75">
      <c r="M105" s="129"/>
    </row>
    <row r="106" ht="15.75">
      <c r="M106" s="129"/>
    </row>
    <row r="107" ht="15.75">
      <c r="M107" s="129"/>
    </row>
    <row r="108" ht="15.75">
      <c r="M108" s="129"/>
    </row>
    <row r="109" ht="15.75">
      <c r="M109" s="129"/>
    </row>
    <row r="110" ht="15.75">
      <c r="M110" s="129"/>
    </row>
    <row r="111" ht="15.75">
      <c r="M111" s="129"/>
    </row>
    <row r="112" ht="15.75">
      <c r="M112" s="129"/>
    </row>
    <row r="113" ht="15.75">
      <c r="M113" s="129"/>
    </row>
    <row r="114" ht="15.75">
      <c r="M114" s="129"/>
    </row>
    <row r="115" ht="15.75">
      <c r="M115" s="129"/>
    </row>
    <row r="116" ht="15.75">
      <c r="M116" s="129"/>
    </row>
    <row r="117" ht="15.75">
      <c r="M117" s="129"/>
    </row>
    <row r="118" ht="15.75">
      <c r="M118" s="129"/>
    </row>
    <row r="119" ht="15.75">
      <c r="M119" s="129"/>
    </row>
    <row r="120" ht="15.75">
      <c r="M120" s="129"/>
    </row>
    <row r="121" ht="15.75">
      <c r="M121" s="129"/>
    </row>
    <row r="122" ht="15.75">
      <c r="M122" s="129"/>
    </row>
    <row r="123" ht="15.75">
      <c r="M123" s="129"/>
    </row>
    <row r="124" ht="15.75">
      <c r="M124" s="129"/>
    </row>
    <row r="125" ht="15.75">
      <c r="M125" s="129"/>
    </row>
    <row r="126" ht="15.75">
      <c r="M126" s="129"/>
    </row>
    <row r="127" ht="15.75">
      <c r="M127" s="129"/>
    </row>
    <row r="128" ht="15.75">
      <c r="M128" s="129"/>
    </row>
    <row r="129" ht="15.75">
      <c r="M129" s="129"/>
    </row>
    <row r="130" ht="15.75">
      <c r="M130" s="129"/>
    </row>
    <row r="131" ht="15.75">
      <c r="M131" s="129"/>
    </row>
    <row r="132" ht="15.75">
      <c r="M132" s="129"/>
    </row>
    <row r="133" ht="15.75">
      <c r="M133" s="129"/>
    </row>
    <row r="134" ht="15.75">
      <c r="M134" s="129"/>
    </row>
    <row r="135" ht="15.75">
      <c r="M135" s="129"/>
    </row>
    <row r="136" ht="15.75">
      <c r="M136" s="129"/>
    </row>
    <row r="137" ht="15.75">
      <c r="M137" s="129"/>
    </row>
    <row r="138" ht="15.75">
      <c r="M138" s="129"/>
    </row>
    <row r="139" ht="15.75">
      <c r="M139" s="129"/>
    </row>
    <row r="140" ht="15.75">
      <c r="M140" s="129"/>
    </row>
    <row r="141" ht="15.75">
      <c r="M141" s="129"/>
    </row>
    <row r="142" ht="15.75">
      <c r="M142" s="129"/>
    </row>
    <row r="143" ht="15.75">
      <c r="M143" s="129"/>
    </row>
    <row r="144" ht="15.75">
      <c r="M144" s="129"/>
    </row>
    <row r="145" ht="15.75">
      <c r="M145" s="129"/>
    </row>
    <row r="146" ht="15.75">
      <c r="M146" s="129"/>
    </row>
    <row r="147" ht="15.75">
      <c r="M147" s="129"/>
    </row>
    <row r="148" ht="15.75">
      <c r="M148" s="129"/>
    </row>
    <row r="149" ht="15.75">
      <c r="M149" s="129"/>
    </row>
    <row r="150" ht="15.75">
      <c r="M150" s="129"/>
    </row>
    <row r="151" ht="15.75">
      <c r="M151" s="129"/>
    </row>
    <row r="152" ht="15.75">
      <c r="M152" s="129"/>
    </row>
    <row r="153" ht="15.75">
      <c r="M153" s="129"/>
    </row>
    <row r="154" ht="15.75">
      <c r="M154" s="129"/>
    </row>
    <row r="155" ht="15.75">
      <c r="M155" s="129"/>
    </row>
    <row r="156" ht="15.75">
      <c r="M156" s="129"/>
    </row>
    <row r="157" ht="15.75">
      <c r="M157" s="129"/>
    </row>
    <row r="158" ht="15.75">
      <c r="M158" s="129"/>
    </row>
    <row r="159" ht="15.75">
      <c r="M159" s="129"/>
    </row>
    <row r="160" ht="15.75">
      <c r="M160" s="129"/>
    </row>
    <row r="161" ht="15.75">
      <c r="M161" s="129"/>
    </row>
    <row r="162" ht="15.75">
      <c r="M162" s="129"/>
    </row>
    <row r="163" ht="15.75">
      <c r="M163" s="129"/>
    </row>
    <row r="164" ht="15.75">
      <c r="M164" s="129"/>
    </row>
    <row r="165" ht="15.75">
      <c r="M165" s="129"/>
    </row>
    <row r="166" ht="15.75">
      <c r="M166" s="129"/>
    </row>
    <row r="167" ht="15.75">
      <c r="M167" s="129"/>
    </row>
    <row r="168" ht="15.75">
      <c r="M168" s="129"/>
    </row>
    <row r="169" ht="15.75">
      <c r="M169" s="129"/>
    </row>
    <row r="170" ht="15.75">
      <c r="M170" s="129"/>
    </row>
    <row r="171" ht="15.75">
      <c r="M171" s="129"/>
    </row>
    <row r="172" ht="15.75">
      <c r="M172" s="129"/>
    </row>
    <row r="173" ht="15.75">
      <c r="M173" s="129"/>
    </row>
    <row r="174" ht="15.75">
      <c r="M174" s="129"/>
    </row>
    <row r="175" ht="15.75">
      <c r="M175" s="129"/>
    </row>
    <row r="176" ht="15.75">
      <c r="M176" s="129"/>
    </row>
    <row r="177" ht="15.75">
      <c r="M177" s="129"/>
    </row>
    <row r="178" ht="15.75">
      <c r="M178" s="129"/>
    </row>
    <row r="179" ht="15.75">
      <c r="M179" s="129"/>
    </row>
    <row r="180" ht="15.75">
      <c r="M180" s="129"/>
    </row>
    <row r="181" ht="15.75">
      <c r="M181" s="129"/>
    </row>
    <row r="182" ht="15.75">
      <c r="M182" s="129"/>
    </row>
    <row r="183" ht="15.75">
      <c r="M183" s="129"/>
    </row>
    <row r="184" ht="15.75">
      <c r="M184" s="129"/>
    </row>
    <row r="185" ht="15.75">
      <c r="M185" s="129"/>
    </row>
    <row r="186" ht="15.75">
      <c r="M186" s="129"/>
    </row>
    <row r="187" ht="15.75">
      <c r="M187" s="129"/>
    </row>
    <row r="188" ht="15.75">
      <c r="M188" s="129"/>
    </row>
    <row r="189" ht="15.75">
      <c r="M189" s="129"/>
    </row>
    <row r="190" ht="15.75">
      <c r="M190" s="129"/>
    </row>
    <row r="191" ht="15.75">
      <c r="M191" s="129"/>
    </row>
    <row r="192" ht="15.75">
      <c r="M192" s="129"/>
    </row>
    <row r="193" ht="15.75">
      <c r="M193" s="129"/>
    </row>
    <row r="194" ht="15.75">
      <c r="M194" s="129"/>
    </row>
    <row r="195" ht="15.75">
      <c r="M195" s="129"/>
    </row>
    <row r="196" ht="15.75">
      <c r="M196" s="129"/>
    </row>
    <row r="197" ht="15.75">
      <c r="M197" s="129"/>
    </row>
    <row r="198" ht="15.75">
      <c r="M198" s="129"/>
    </row>
    <row r="199" ht="15.75">
      <c r="M199" s="129"/>
    </row>
    <row r="200" ht="15.75">
      <c r="M200" s="129"/>
    </row>
    <row r="201" ht="15.75">
      <c r="M201" s="129"/>
    </row>
    <row r="202" ht="15.75">
      <c r="M202" s="129"/>
    </row>
    <row r="203" ht="15.75">
      <c r="M203" s="129"/>
    </row>
    <row r="204" ht="15.75">
      <c r="M204" s="129"/>
    </row>
    <row r="205" ht="15.75">
      <c r="M205" s="129"/>
    </row>
    <row r="206" ht="15.75">
      <c r="M206" s="129"/>
    </row>
    <row r="207" ht="15.75">
      <c r="M207" s="129"/>
    </row>
    <row r="208" ht="15.75">
      <c r="M208" s="129"/>
    </row>
    <row r="209" ht="15.75">
      <c r="M209" s="129"/>
    </row>
    <row r="210" ht="15.75">
      <c r="M210" s="129"/>
    </row>
    <row r="211" ht="15.75">
      <c r="M211" s="129"/>
    </row>
    <row r="212" ht="15.75">
      <c r="M212" s="129"/>
    </row>
    <row r="213" ht="15.75">
      <c r="M213" s="129"/>
    </row>
    <row r="214" ht="15.75">
      <c r="M214" s="129"/>
    </row>
    <row r="215" ht="15.75">
      <c r="M215" s="129"/>
    </row>
    <row r="216" ht="15.75">
      <c r="M216" s="129"/>
    </row>
    <row r="217" ht="15.75">
      <c r="M217" s="129"/>
    </row>
    <row r="218" ht="15.75">
      <c r="M218" s="129"/>
    </row>
    <row r="219" ht="15.75">
      <c r="M219" s="129"/>
    </row>
    <row r="220" ht="15.75">
      <c r="M220" s="129"/>
    </row>
    <row r="221" ht="15.75">
      <c r="M221" s="129"/>
    </row>
    <row r="222" ht="15.75">
      <c r="M222" s="129"/>
    </row>
    <row r="223" ht="15.75">
      <c r="M223" s="129"/>
    </row>
    <row r="224" ht="15.75">
      <c r="M224" s="129"/>
    </row>
    <row r="225" ht="15.75">
      <c r="M225" s="129"/>
    </row>
    <row r="226" ht="15.75">
      <c r="M226" s="129"/>
    </row>
    <row r="227" ht="15.75">
      <c r="M227" s="129"/>
    </row>
    <row r="228" ht="15.75">
      <c r="M228" s="129"/>
    </row>
    <row r="229" ht="15.75">
      <c r="M229" s="129"/>
    </row>
    <row r="230" ht="15.75">
      <c r="M230" s="129"/>
    </row>
    <row r="231" ht="15.75">
      <c r="M231" s="129"/>
    </row>
    <row r="232" ht="15.75">
      <c r="M232" s="129"/>
    </row>
    <row r="233" ht="15.75">
      <c r="M233" s="129"/>
    </row>
    <row r="234" ht="15.75">
      <c r="M234" s="129"/>
    </row>
    <row r="235" ht="15.75">
      <c r="M235" s="129"/>
    </row>
    <row r="236" ht="15.75">
      <c r="M236" s="129"/>
    </row>
    <row r="237" ht="15.75">
      <c r="M237" s="129"/>
    </row>
    <row r="238" ht="15.75">
      <c r="M238" s="129"/>
    </row>
    <row r="239" ht="15.75">
      <c r="M239" s="129"/>
    </row>
    <row r="240" ht="15.75">
      <c r="M240" s="129"/>
    </row>
    <row r="241" ht="15.75">
      <c r="M241" s="129"/>
    </row>
    <row r="242" ht="15.75">
      <c r="M242" s="129"/>
    </row>
    <row r="243" ht="15.75">
      <c r="M243" s="129"/>
    </row>
    <row r="244" ht="15.75">
      <c r="M244" s="129"/>
    </row>
    <row r="245" ht="15.75">
      <c r="M245" s="129"/>
    </row>
    <row r="246" ht="15.75">
      <c r="M246" s="129"/>
    </row>
    <row r="247" ht="15.75">
      <c r="M247" s="129"/>
    </row>
    <row r="248" ht="15.75">
      <c r="M248" s="129"/>
    </row>
    <row r="249" ht="15.75">
      <c r="M249" s="129"/>
    </row>
    <row r="250" ht="15.75">
      <c r="M250" s="129"/>
    </row>
    <row r="251" ht="15.75">
      <c r="M251" s="129"/>
    </row>
    <row r="252" ht="15.75">
      <c r="M252" s="129"/>
    </row>
    <row r="253" ht="15.75">
      <c r="M253" s="129"/>
    </row>
    <row r="254" ht="15.75">
      <c r="M254" s="129"/>
    </row>
    <row r="255" ht="15.75">
      <c r="M255" s="129"/>
    </row>
    <row r="256" ht="15.75">
      <c r="M256" s="129"/>
    </row>
    <row r="257" ht="15.75">
      <c r="M257" s="129"/>
    </row>
    <row r="258" ht="15.75">
      <c r="M258" s="129"/>
    </row>
    <row r="259" ht="15.75">
      <c r="M259" s="129"/>
    </row>
    <row r="260" ht="15.75">
      <c r="M260" s="129"/>
    </row>
    <row r="261" ht="15.75">
      <c r="M261" s="129"/>
    </row>
    <row r="262" ht="15.75">
      <c r="M262" s="129"/>
    </row>
    <row r="263" ht="15.75">
      <c r="M263" s="129"/>
    </row>
    <row r="264" ht="15.75">
      <c r="M264" s="129"/>
    </row>
    <row r="265" ht="15.75">
      <c r="M265" s="129"/>
    </row>
    <row r="266" ht="15.75">
      <c r="M266" s="129"/>
    </row>
    <row r="267" ht="15.75">
      <c r="M267" s="129"/>
    </row>
    <row r="268" ht="15.75">
      <c r="M268" s="129"/>
    </row>
    <row r="269" ht="15.75">
      <c r="M269" s="129"/>
    </row>
    <row r="270" ht="15.75">
      <c r="M270" s="129"/>
    </row>
    <row r="271" ht="15.75">
      <c r="M271" s="129"/>
    </row>
    <row r="272" ht="15.75">
      <c r="M272" s="129"/>
    </row>
    <row r="273" ht="15.75">
      <c r="M273" s="129"/>
    </row>
    <row r="274" ht="15.75">
      <c r="M274" s="129"/>
    </row>
    <row r="275" ht="15.75">
      <c r="M275" s="129"/>
    </row>
    <row r="276" ht="15.75">
      <c r="M276" s="129"/>
    </row>
    <row r="277" ht="15.75">
      <c r="M277" s="129"/>
    </row>
    <row r="278" ht="15.75">
      <c r="M278" s="129"/>
    </row>
    <row r="279" ht="15.75">
      <c r="M279" s="129"/>
    </row>
    <row r="280" ht="15.75">
      <c r="M280" s="129"/>
    </row>
    <row r="281" ht="15.75">
      <c r="M281" s="129"/>
    </row>
    <row r="282" ht="15.75">
      <c r="M282" s="129"/>
    </row>
    <row r="283" ht="15.75">
      <c r="M283" s="129"/>
    </row>
    <row r="284" ht="15.75">
      <c r="M284" s="129"/>
    </row>
    <row r="285" ht="15.75">
      <c r="M285" s="129"/>
    </row>
    <row r="286" ht="15.75">
      <c r="M286" s="129"/>
    </row>
    <row r="287" ht="15.75">
      <c r="M287" s="129"/>
    </row>
    <row r="288" ht="15.75">
      <c r="M288" s="129"/>
    </row>
    <row r="289" ht="15.75">
      <c r="M289" s="129"/>
    </row>
    <row r="290" ht="15.75">
      <c r="M290" s="129"/>
    </row>
    <row r="291" ht="15.75">
      <c r="M291" s="129"/>
    </row>
    <row r="292" ht="15.75">
      <c r="M292" s="129"/>
    </row>
    <row r="293" ht="15.75">
      <c r="M293" s="129"/>
    </row>
    <row r="294" ht="15.75">
      <c r="M294" s="129"/>
    </row>
    <row r="295" ht="15.75">
      <c r="M295" s="129"/>
    </row>
    <row r="296" ht="15.75">
      <c r="M296" s="129"/>
    </row>
    <row r="297" ht="15.75">
      <c r="M297" s="129"/>
    </row>
    <row r="298" ht="15.75">
      <c r="M298" s="129"/>
    </row>
    <row r="299" ht="15.75">
      <c r="M299" s="129"/>
    </row>
    <row r="300" ht="15.75">
      <c r="M300" s="129"/>
    </row>
    <row r="301" ht="15.75">
      <c r="M301" s="129"/>
    </row>
    <row r="302" ht="15.75">
      <c r="M302" s="129"/>
    </row>
    <row r="303" ht="15.75">
      <c r="M303" s="129"/>
    </row>
    <row r="304" ht="15.75">
      <c r="M304" s="129"/>
    </row>
    <row r="305" ht="15.75">
      <c r="M305" s="129"/>
    </row>
    <row r="306" ht="15.75">
      <c r="M306" s="129"/>
    </row>
    <row r="307" ht="15.75">
      <c r="M307" s="129"/>
    </row>
    <row r="308" ht="15.75">
      <c r="M308" s="129"/>
    </row>
    <row r="309" ht="15.75">
      <c r="M309" s="129"/>
    </row>
    <row r="310" ht="15.75">
      <c r="M310" s="129"/>
    </row>
    <row r="311" ht="15.75">
      <c r="M311" s="129"/>
    </row>
    <row r="312" ht="15.75">
      <c r="M312" s="129"/>
    </row>
    <row r="313" ht="15.75">
      <c r="M313" s="129"/>
    </row>
    <row r="314" ht="15.75">
      <c r="M314" s="129"/>
    </row>
    <row r="315" ht="15.75">
      <c r="M315" s="129"/>
    </row>
    <row r="316" ht="15.75">
      <c r="M316" s="129"/>
    </row>
    <row r="317" ht="15.75">
      <c r="M317" s="129"/>
    </row>
    <row r="318" ht="15.75">
      <c r="M318" s="129"/>
    </row>
    <row r="319" ht="15.75">
      <c r="M319" s="129"/>
    </row>
    <row r="320" ht="15.75">
      <c r="M320" s="129"/>
    </row>
    <row r="321" ht="15.75">
      <c r="M321" s="129"/>
    </row>
    <row r="322" ht="15.75">
      <c r="M322" s="129"/>
    </row>
    <row r="323" ht="15.75">
      <c r="M323" s="129"/>
    </row>
    <row r="324" ht="15.75">
      <c r="M324" s="129"/>
    </row>
    <row r="325" ht="15.75">
      <c r="M325" s="129"/>
    </row>
    <row r="326" ht="15.75">
      <c r="M326" s="129"/>
    </row>
    <row r="327" ht="15.75">
      <c r="M327" s="129"/>
    </row>
    <row r="328" ht="15.75">
      <c r="M328" s="129"/>
    </row>
    <row r="329" ht="15.75">
      <c r="M329" s="129"/>
    </row>
    <row r="330" ht="15.75">
      <c r="M330" s="129"/>
    </row>
    <row r="331" ht="15.75">
      <c r="M331" s="129"/>
    </row>
    <row r="332" ht="15.75">
      <c r="M332" s="129"/>
    </row>
    <row r="333" ht="15.75">
      <c r="M333" s="129"/>
    </row>
    <row r="334" ht="15.75">
      <c r="M334" s="129"/>
    </row>
    <row r="335" ht="15.75">
      <c r="M335" s="129"/>
    </row>
    <row r="336" ht="15.75">
      <c r="M336" s="129"/>
    </row>
    <row r="337" ht="15.75">
      <c r="M337" s="129"/>
    </row>
    <row r="338" ht="15.75">
      <c r="M338" s="129"/>
    </row>
    <row r="339" ht="15.75">
      <c r="M339" s="129"/>
    </row>
    <row r="340" ht="15.75">
      <c r="M340" s="129"/>
    </row>
    <row r="341" ht="15.75">
      <c r="M341" s="129"/>
    </row>
    <row r="342" ht="15.75">
      <c r="M342" s="129"/>
    </row>
    <row r="343" ht="15.75">
      <c r="M343" s="129"/>
    </row>
    <row r="344" ht="15.75">
      <c r="M344" s="129"/>
    </row>
    <row r="345" ht="15.75">
      <c r="M345" s="129"/>
    </row>
    <row r="346" ht="15.75">
      <c r="M346" s="129"/>
    </row>
    <row r="347" ht="15.75">
      <c r="M347" s="129"/>
    </row>
    <row r="348" ht="15.75">
      <c r="M348" s="129"/>
    </row>
    <row r="349" ht="15.75">
      <c r="M349" s="129"/>
    </row>
    <row r="350" ht="15.75">
      <c r="M350" s="129"/>
    </row>
    <row r="351" ht="15.75">
      <c r="M351" s="129"/>
    </row>
    <row r="352" ht="15.75">
      <c r="M352" s="129"/>
    </row>
    <row r="353" ht="15.75">
      <c r="M353" s="129"/>
    </row>
    <row r="354" ht="15.75">
      <c r="M354" s="129"/>
    </row>
    <row r="355" ht="15.75">
      <c r="M355" s="129"/>
    </row>
    <row r="356" ht="15.75">
      <c r="M356" s="129"/>
    </row>
    <row r="357" ht="15.75">
      <c r="M357" s="129"/>
    </row>
    <row r="358" ht="15.75">
      <c r="M358" s="129"/>
    </row>
    <row r="359" ht="15.75">
      <c r="M359" s="129"/>
    </row>
    <row r="360" ht="15.75">
      <c r="M360" s="129"/>
    </row>
    <row r="361" ht="15.75">
      <c r="M361" s="129"/>
    </row>
    <row r="362" ht="15.75">
      <c r="M362" s="129"/>
    </row>
    <row r="363" ht="15.75">
      <c r="M363" s="129"/>
    </row>
    <row r="364" ht="15.75">
      <c r="M364" s="129"/>
    </row>
    <row r="365" ht="15.75">
      <c r="M365" s="129"/>
    </row>
    <row r="366" ht="15.75">
      <c r="M366" s="129"/>
    </row>
    <row r="367" ht="15.75">
      <c r="M367" s="129"/>
    </row>
    <row r="368" ht="15.75">
      <c r="M368" s="129"/>
    </row>
    <row r="369" ht="15.75">
      <c r="M369" s="129"/>
    </row>
    <row r="370" ht="15.75">
      <c r="M370" s="129"/>
    </row>
    <row r="371" ht="15.75">
      <c r="M371" s="129"/>
    </row>
    <row r="372" ht="15.75">
      <c r="M372" s="129"/>
    </row>
    <row r="373" ht="15.75">
      <c r="M373" s="129"/>
    </row>
    <row r="374" ht="15.75">
      <c r="M374" s="129"/>
    </row>
    <row r="375" ht="15.75">
      <c r="M375" s="129"/>
    </row>
    <row r="376" ht="15.75">
      <c r="M376" s="129"/>
    </row>
    <row r="377" ht="15.75">
      <c r="M377" s="129"/>
    </row>
    <row r="378" ht="15.75">
      <c r="M378" s="129"/>
    </row>
    <row r="379" ht="15.75">
      <c r="M379" s="129"/>
    </row>
    <row r="380" ht="15.75">
      <c r="M380" s="129"/>
    </row>
    <row r="381" ht="15.75">
      <c r="M381" s="129"/>
    </row>
    <row r="382" ht="15.75">
      <c r="M382" s="129"/>
    </row>
    <row r="383" ht="15.75">
      <c r="M383" s="129"/>
    </row>
    <row r="384" ht="15.75">
      <c r="M384" s="129"/>
    </row>
    <row r="385" ht="15.75">
      <c r="M385" s="129"/>
    </row>
    <row r="386" ht="15.75">
      <c r="M386" s="129"/>
    </row>
    <row r="387" ht="15.75">
      <c r="M387" s="129"/>
    </row>
    <row r="388" ht="15.75">
      <c r="M388" s="129"/>
    </row>
    <row r="389" ht="15.75">
      <c r="M389" s="129"/>
    </row>
    <row r="390" ht="15.75">
      <c r="M390" s="129"/>
    </row>
    <row r="391" ht="15.75">
      <c r="M391" s="129"/>
    </row>
    <row r="392" ht="15.75">
      <c r="M392" s="129"/>
    </row>
    <row r="393" ht="15.75">
      <c r="M393" s="129"/>
    </row>
    <row r="394" ht="15.75">
      <c r="M394" s="129"/>
    </row>
    <row r="395" ht="15.75">
      <c r="M395" s="129"/>
    </row>
    <row r="396" ht="15.75">
      <c r="M396" s="129"/>
    </row>
    <row r="397" ht="15.75">
      <c r="M397" s="129"/>
    </row>
    <row r="398" ht="15.75">
      <c r="M398" s="129"/>
    </row>
    <row r="399" ht="15.75">
      <c r="M399" s="129"/>
    </row>
    <row r="400" ht="15.75">
      <c r="M400" s="129"/>
    </row>
    <row r="401" ht="15.75">
      <c r="M401" s="129"/>
    </row>
    <row r="402" ht="15.75">
      <c r="M402" s="129"/>
    </row>
    <row r="403" ht="15.75">
      <c r="M403" s="129"/>
    </row>
    <row r="404" ht="15.75">
      <c r="M404" s="129"/>
    </row>
    <row r="405" ht="15.75">
      <c r="M405" s="129"/>
    </row>
    <row r="406" ht="15.75">
      <c r="M406" s="129"/>
    </row>
    <row r="407" ht="15.75">
      <c r="M407" s="129"/>
    </row>
    <row r="408" ht="15.75">
      <c r="M408" s="129"/>
    </row>
    <row r="409" ht="15.75">
      <c r="M409" s="129"/>
    </row>
    <row r="410" ht="15.75">
      <c r="M410" s="129"/>
    </row>
    <row r="411" ht="15.75">
      <c r="M411" s="129"/>
    </row>
    <row r="412" ht="15.75">
      <c r="M412" s="129"/>
    </row>
    <row r="413" ht="15.75">
      <c r="M413" s="129"/>
    </row>
    <row r="414" ht="15.75">
      <c r="M414" s="129"/>
    </row>
    <row r="415" ht="15.75">
      <c r="M415" s="129"/>
    </row>
    <row r="416" ht="15.75">
      <c r="M416" s="129"/>
    </row>
    <row r="417" ht="15.75">
      <c r="M417" s="129"/>
    </row>
    <row r="418" ht="15.75">
      <c r="M418" s="129"/>
    </row>
    <row r="419" ht="15.75">
      <c r="M419" s="129"/>
    </row>
    <row r="420" ht="15.75">
      <c r="M420" s="129"/>
    </row>
    <row r="421" ht="15.75">
      <c r="M421" s="129"/>
    </row>
    <row r="422" ht="15.75">
      <c r="M422" s="129"/>
    </row>
    <row r="423" ht="15.75">
      <c r="M423" s="129"/>
    </row>
    <row r="424" ht="15.75">
      <c r="M424" s="129"/>
    </row>
    <row r="425" ht="15.75">
      <c r="M425" s="129"/>
    </row>
    <row r="426" ht="15.75">
      <c r="M426" s="129"/>
    </row>
    <row r="427" ht="15.75">
      <c r="M427" s="129"/>
    </row>
    <row r="428" ht="15.75">
      <c r="M428" s="129"/>
    </row>
    <row r="429" ht="15.75">
      <c r="M429" s="129"/>
    </row>
    <row r="430" ht="15.75">
      <c r="M430" s="129"/>
    </row>
    <row r="431" ht="15.75">
      <c r="M431" s="129"/>
    </row>
    <row r="432" ht="15.75">
      <c r="M432" s="129"/>
    </row>
    <row r="433" ht="15.75">
      <c r="M433" s="129"/>
    </row>
    <row r="434" ht="15.75">
      <c r="M434" s="129"/>
    </row>
    <row r="435" ht="15.75">
      <c r="M435" s="129"/>
    </row>
    <row r="436" ht="15.75">
      <c r="M436" s="129"/>
    </row>
    <row r="437" ht="15.75">
      <c r="M437" s="129"/>
    </row>
    <row r="438" ht="15.75">
      <c r="M438" s="129"/>
    </row>
    <row r="439" ht="15.75">
      <c r="M439" s="129"/>
    </row>
    <row r="440" ht="15.75">
      <c r="M440" s="129"/>
    </row>
    <row r="441" ht="15.75">
      <c r="M441" s="129"/>
    </row>
    <row r="442" ht="15.75">
      <c r="M442" s="129"/>
    </row>
    <row r="443" ht="15.75">
      <c r="M443" s="129"/>
    </row>
    <row r="444" ht="15.75">
      <c r="M444" s="129"/>
    </row>
    <row r="445" ht="15.75">
      <c r="M445" s="129"/>
    </row>
    <row r="446" ht="15.75">
      <c r="M446" s="129"/>
    </row>
    <row r="447" ht="15.75">
      <c r="M447" s="129"/>
    </row>
    <row r="448" ht="15.75">
      <c r="M448" s="129"/>
    </row>
    <row r="449" ht="15.75">
      <c r="M449" s="129"/>
    </row>
    <row r="450" ht="15.75">
      <c r="M450" s="129"/>
    </row>
    <row r="451" ht="15.75">
      <c r="M451" s="129"/>
    </row>
    <row r="452" ht="15.75">
      <c r="M452" s="129"/>
    </row>
    <row r="453" ht="15.75">
      <c r="M453" s="129"/>
    </row>
    <row r="454" ht="15.75">
      <c r="M454" s="129"/>
    </row>
    <row r="455" ht="15.75">
      <c r="M455" s="129"/>
    </row>
  </sheetData>
  <sheetProtection/>
  <mergeCells count="19">
    <mergeCell ref="A24:H24"/>
    <mergeCell ref="L6:M7"/>
    <mergeCell ref="N6:O7"/>
    <mergeCell ref="B5:C7"/>
    <mergeCell ref="D5:G5"/>
    <mergeCell ref="H5:O5"/>
    <mergeCell ref="J24:Q24"/>
    <mergeCell ref="A22:H22"/>
    <mergeCell ref="J22:Q22"/>
    <mergeCell ref="P5:Q7"/>
    <mergeCell ref="D6:E7"/>
    <mergeCell ref="A5:A9"/>
    <mergeCell ref="J2:Q2"/>
    <mergeCell ref="K1:Q1"/>
    <mergeCell ref="H4:I4"/>
    <mergeCell ref="F6:G7"/>
    <mergeCell ref="H6:I7"/>
    <mergeCell ref="J6:K7"/>
    <mergeCell ref="A2:H2"/>
  </mergeCells>
  <printOptions/>
  <pageMargins left="0.6692913385826772" right="0.6692913385826772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34">
      <selection activeCell="I43" sqref="I43"/>
    </sheetView>
  </sheetViews>
  <sheetFormatPr defaultColWidth="9.00390625" defaultRowHeight="16.5"/>
  <cols>
    <col min="1" max="1" width="12.125" style="130" customWidth="1"/>
    <col min="2" max="2" width="9.625" style="127" customWidth="1"/>
    <col min="3" max="3" width="8.875" style="126" customWidth="1"/>
    <col min="4" max="4" width="9.00390625" style="127" customWidth="1"/>
    <col min="5" max="5" width="9.25390625" style="126" customWidth="1"/>
    <col min="6" max="6" width="9.00390625" style="127" customWidth="1"/>
    <col min="7" max="7" width="8.625" style="126" customWidth="1"/>
    <col min="8" max="8" width="9.00390625" style="127" customWidth="1"/>
    <col min="9" max="9" width="9.25390625" style="126" customWidth="1"/>
    <col min="10" max="10" width="8.625" style="127" customWidth="1"/>
    <col min="11" max="11" width="8.625" style="126" customWidth="1"/>
    <col min="12" max="12" width="8.625" style="127" customWidth="1"/>
    <col min="13" max="13" width="8.50390625" style="126" customWidth="1"/>
    <col min="14" max="14" width="9.75390625" style="127" customWidth="1"/>
    <col min="15" max="15" width="8.875" style="126" customWidth="1"/>
    <col min="16" max="16" width="8.00390625" style="130" customWidth="1"/>
    <col min="17" max="17" width="8.50390625" style="130" customWidth="1"/>
    <col min="18" max="19" width="8.375" style="130" customWidth="1"/>
    <col min="20" max="16384" width="9.00390625" style="130" customWidth="1"/>
  </cols>
  <sheetData>
    <row r="1" spans="1:19" s="133" customFormat="1" ht="14.25">
      <c r="A1" s="102" t="s">
        <v>114</v>
      </c>
      <c r="B1" s="131"/>
      <c r="C1" s="132"/>
      <c r="D1" s="131"/>
      <c r="E1" s="132"/>
      <c r="F1" s="131"/>
      <c r="G1" s="132"/>
      <c r="I1" s="132"/>
      <c r="J1" s="131"/>
      <c r="K1" s="132"/>
      <c r="L1" s="134"/>
      <c r="M1" s="135"/>
      <c r="N1" s="100"/>
      <c r="S1" s="104" t="s">
        <v>8</v>
      </c>
    </row>
    <row r="2" spans="1:19" s="136" customFormat="1" ht="21">
      <c r="A2" s="265" t="s">
        <v>203</v>
      </c>
      <c r="B2" s="265"/>
      <c r="C2" s="265"/>
      <c r="D2" s="265"/>
      <c r="E2" s="265"/>
      <c r="F2" s="265"/>
      <c r="G2" s="265"/>
      <c r="H2" s="265"/>
      <c r="I2" s="265"/>
      <c r="J2" s="275" t="s">
        <v>204</v>
      </c>
      <c r="K2" s="275"/>
      <c r="L2" s="275"/>
      <c r="M2" s="275"/>
      <c r="N2" s="275"/>
      <c r="O2" s="275"/>
      <c r="P2" s="275"/>
      <c r="Q2" s="275"/>
      <c r="R2" s="275"/>
      <c r="S2" s="275"/>
    </row>
    <row r="3" spans="2:19" s="133" customFormat="1" ht="14.25">
      <c r="B3" s="131"/>
      <c r="C3" s="132"/>
      <c r="D3" s="131"/>
      <c r="E3" s="132"/>
      <c r="F3" s="137"/>
      <c r="H3" s="131"/>
      <c r="I3" s="106" t="s">
        <v>100</v>
      </c>
      <c r="J3" s="131"/>
      <c r="K3" s="132"/>
      <c r="L3" s="138"/>
      <c r="M3" s="139"/>
      <c r="N3" s="140"/>
      <c r="R3" s="276" t="s">
        <v>159</v>
      </c>
      <c r="S3" s="276"/>
    </row>
    <row r="4" spans="1:19" s="133" customFormat="1" ht="15" thickBot="1">
      <c r="A4" s="142"/>
      <c r="B4" s="143"/>
      <c r="C4" s="144"/>
      <c r="D4" s="143"/>
      <c r="E4" s="144"/>
      <c r="F4" s="104"/>
      <c r="H4" s="143"/>
      <c r="I4" s="106" t="s">
        <v>150</v>
      </c>
      <c r="J4" s="143"/>
      <c r="K4" s="144"/>
      <c r="L4" s="143"/>
      <c r="M4" s="145"/>
      <c r="N4" s="146"/>
      <c r="R4" s="277" t="s">
        <v>160</v>
      </c>
      <c r="S4" s="277"/>
    </row>
    <row r="5" spans="1:19" s="102" customFormat="1" ht="32.25" customHeight="1">
      <c r="A5" s="295" t="s">
        <v>218</v>
      </c>
      <c r="B5" s="292" t="s">
        <v>193</v>
      </c>
      <c r="C5" s="285"/>
      <c r="D5" s="284" t="s">
        <v>194</v>
      </c>
      <c r="E5" s="285"/>
      <c r="F5" s="304" t="s">
        <v>156</v>
      </c>
      <c r="G5" s="305"/>
      <c r="H5" s="284" t="s">
        <v>196</v>
      </c>
      <c r="I5" s="285"/>
      <c r="J5" s="303" t="s">
        <v>195</v>
      </c>
      <c r="K5" s="285"/>
      <c r="L5" s="282" t="s">
        <v>157</v>
      </c>
      <c r="M5" s="283"/>
      <c r="N5" s="284" t="s">
        <v>197</v>
      </c>
      <c r="O5" s="285"/>
      <c r="P5" s="288" t="s">
        <v>158</v>
      </c>
      <c r="Q5" s="289"/>
      <c r="R5" s="284" t="s">
        <v>198</v>
      </c>
      <c r="S5" s="287"/>
    </row>
    <row r="6" spans="1:19" s="102" customFormat="1" ht="42.75" customHeight="1" thickBot="1">
      <c r="A6" s="254"/>
      <c r="B6" s="148" t="s">
        <v>199</v>
      </c>
      <c r="C6" s="149" t="s">
        <v>200</v>
      </c>
      <c r="D6" s="150" t="s">
        <v>199</v>
      </c>
      <c r="E6" s="151" t="s">
        <v>200</v>
      </c>
      <c r="F6" s="194" t="s">
        <v>153</v>
      </c>
      <c r="G6" s="194" t="s">
        <v>154</v>
      </c>
      <c r="H6" s="150" t="s">
        <v>199</v>
      </c>
      <c r="I6" s="151" t="s">
        <v>200</v>
      </c>
      <c r="J6" s="152" t="s">
        <v>199</v>
      </c>
      <c r="K6" s="151" t="s">
        <v>200</v>
      </c>
      <c r="L6" s="194" t="s">
        <v>151</v>
      </c>
      <c r="M6" s="194" t="s">
        <v>152</v>
      </c>
      <c r="N6" s="150" t="s">
        <v>199</v>
      </c>
      <c r="O6" s="151" t="s">
        <v>200</v>
      </c>
      <c r="P6" s="182" t="s">
        <v>151</v>
      </c>
      <c r="Q6" s="183" t="s">
        <v>155</v>
      </c>
      <c r="R6" s="150" t="s">
        <v>199</v>
      </c>
      <c r="S6" s="149" t="s">
        <v>200</v>
      </c>
    </row>
    <row r="7" spans="1:19" s="102" customFormat="1" ht="41.25" customHeight="1">
      <c r="A7" s="113" t="s">
        <v>94</v>
      </c>
      <c r="B7" s="199">
        <v>2.6</v>
      </c>
      <c r="C7" s="216">
        <v>43.08</v>
      </c>
      <c r="D7" s="200">
        <v>1.75</v>
      </c>
      <c r="E7" s="216">
        <v>39.2</v>
      </c>
      <c r="F7" s="201">
        <v>0</v>
      </c>
      <c r="G7" s="201">
        <v>0</v>
      </c>
      <c r="H7" s="200">
        <v>0.85</v>
      </c>
      <c r="I7" s="216">
        <v>3.88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</row>
    <row r="8" spans="1:19" s="102" customFormat="1" ht="35.25" customHeight="1">
      <c r="A8" s="112" t="s">
        <v>95</v>
      </c>
      <c r="B8" s="199">
        <v>3.73</v>
      </c>
      <c r="C8" s="216">
        <v>73.24</v>
      </c>
      <c r="D8" s="200">
        <v>3.23</v>
      </c>
      <c r="E8" s="216">
        <v>71.06</v>
      </c>
      <c r="F8" s="201">
        <v>0</v>
      </c>
      <c r="G8" s="201">
        <v>0</v>
      </c>
      <c r="H8" s="200">
        <v>0.5</v>
      </c>
      <c r="I8" s="216">
        <v>2.18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</row>
    <row r="9" spans="1:19" s="102" customFormat="1" ht="39.75" customHeight="1">
      <c r="A9" s="112" t="s">
        <v>96</v>
      </c>
      <c r="B9" s="199">
        <v>7.13</v>
      </c>
      <c r="C9" s="216">
        <v>126.418</v>
      </c>
      <c r="D9" s="200">
        <v>5.45</v>
      </c>
      <c r="E9" s="216">
        <v>119.9</v>
      </c>
      <c r="F9" s="201">
        <v>0</v>
      </c>
      <c r="G9" s="201">
        <v>0</v>
      </c>
      <c r="H9" s="200">
        <v>1.68</v>
      </c>
      <c r="I9" s="216">
        <v>6.518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</row>
    <row r="10" spans="1:19" s="102" customFormat="1" ht="39" customHeight="1">
      <c r="A10" s="112" t="s">
        <v>97</v>
      </c>
      <c r="B10" s="199">
        <v>6.02</v>
      </c>
      <c r="C10" s="216">
        <v>92.35</v>
      </c>
      <c r="D10" s="200">
        <v>4.17</v>
      </c>
      <c r="E10" s="216">
        <v>84.8</v>
      </c>
      <c r="F10" s="201">
        <v>0</v>
      </c>
      <c r="G10" s="201">
        <v>0</v>
      </c>
      <c r="H10" s="200">
        <v>1.85</v>
      </c>
      <c r="I10" s="216">
        <v>7.55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</row>
    <row r="11" spans="1:19" s="102" customFormat="1" ht="37.5" customHeight="1">
      <c r="A11" s="113" t="s">
        <v>98</v>
      </c>
      <c r="B11" s="199">
        <v>5.22</v>
      </c>
      <c r="C11" s="216">
        <v>78.104</v>
      </c>
      <c r="D11" s="200">
        <v>3.45</v>
      </c>
      <c r="E11" s="216">
        <v>69</v>
      </c>
      <c r="F11" s="201">
        <v>0</v>
      </c>
      <c r="G11" s="201">
        <v>0</v>
      </c>
      <c r="H11" s="200">
        <v>1.77</v>
      </c>
      <c r="I11" s="216">
        <v>9.104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</row>
    <row r="12" spans="1:19" s="133" customFormat="1" ht="33" customHeight="1">
      <c r="A12" s="112" t="s">
        <v>34</v>
      </c>
      <c r="B12" s="199">
        <v>18</v>
      </c>
      <c r="C12" s="216">
        <v>268.405</v>
      </c>
      <c r="D12" s="200">
        <v>10.67</v>
      </c>
      <c r="E12" s="216">
        <v>234.74</v>
      </c>
      <c r="F12" s="201">
        <v>0</v>
      </c>
      <c r="G12" s="201">
        <v>0</v>
      </c>
      <c r="H12" s="200">
        <v>7.33</v>
      </c>
      <c r="I12" s="216">
        <v>33.665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</row>
    <row r="13" spans="1:19" s="133" customFormat="1" ht="32.25" customHeight="1">
      <c r="A13" s="112" t="s">
        <v>99</v>
      </c>
      <c r="B13" s="199">
        <v>9.84</v>
      </c>
      <c r="C13" s="216">
        <v>161.294</v>
      </c>
      <c r="D13" s="200">
        <v>6.45</v>
      </c>
      <c r="E13" s="216">
        <v>145.71</v>
      </c>
      <c r="F13" s="201">
        <v>0</v>
      </c>
      <c r="G13" s="201">
        <v>0</v>
      </c>
      <c r="H13" s="200">
        <v>3.39</v>
      </c>
      <c r="I13" s="216">
        <v>15.584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</row>
    <row r="14" spans="1:19" s="133" customFormat="1" ht="31.5" customHeight="1">
      <c r="A14" s="112" t="s">
        <v>113</v>
      </c>
      <c r="B14" s="199">
        <v>9.17</v>
      </c>
      <c r="C14" s="216">
        <v>138.952</v>
      </c>
      <c r="D14" s="200">
        <v>5.37</v>
      </c>
      <c r="E14" s="216">
        <v>121.232</v>
      </c>
      <c r="F14" s="201">
        <v>0</v>
      </c>
      <c r="G14" s="201">
        <v>0</v>
      </c>
      <c r="H14" s="200">
        <v>3.8</v>
      </c>
      <c r="I14" s="216">
        <v>17.72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</row>
    <row r="15" spans="1:19" s="133" customFormat="1" ht="33.75" customHeight="1">
      <c r="A15" s="112" t="s">
        <v>192</v>
      </c>
      <c r="B15" s="200">
        <v>12.3</v>
      </c>
      <c r="C15" s="216">
        <v>157.1</v>
      </c>
      <c r="D15" s="200">
        <v>5.8</v>
      </c>
      <c r="E15" s="216">
        <v>126</v>
      </c>
      <c r="F15" s="201">
        <v>0</v>
      </c>
      <c r="G15" s="201">
        <v>0</v>
      </c>
      <c r="H15" s="200">
        <v>6.5</v>
      </c>
      <c r="I15" s="216">
        <v>31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</row>
    <row r="16" spans="1:19" s="102" customFormat="1" ht="32.25" customHeight="1">
      <c r="A16" s="28" t="s">
        <v>180</v>
      </c>
      <c r="B16" s="207">
        <f>SUM(D16,F16,H16,J16,L16,N16,P16,R16)</f>
        <v>11.49</v>
      </c>
      <c r="C16" s="207">
        <f>SUM(E16,G16,I16,K16,M16,O16,Q16,S16)</f>
        <v>134.465</v>
      </c>
      <c r="D16" s="208">
        <v>4.71</v>
      </c>
      <c r="E16" s="208">
        <v>101.565</v>
      </c>
      <c r="F16" s="207" t="s">
        <v>146</v>
      </c>
      <c r="G16" s="209" t="s">
        <v>146</v>
      </c>
      <c r="H16" s="210">
        <v>6.78</v>
      </c>
      <c r="I16" s="211">
        <v>32.9</v>
      </c>
      <c r="J16" s="195" t="s">
        <v>146</v>
      </c>
      <c r="K16" s="197" t="s">
        <v>146</v>
      </c>
      <c r="L16" s="196" t="s">
        <v>146</v>
      </c>
      <c r="M16" s="196" t="s">
        <v>146</v>
      </c>
      <c r="N16" s="197" t="s">
        <v>146</v>
      </c>
      <c r="O16" s="197" t="s">
        <v>146</v>
      </c>
      <c r="P16" s="197" t="s">
        <v>146</v>
      </c>
      <c r="Q16" s="198" t="s">
        <v>146</v>
      </c>
      <c r="R16" s="198" t="s">
        <v>163</v>
      </c>
      <c r="S16" s="198" t="s">
        <v>163</v>
      </c>
    </row>
    <row r="17" spans="1:19" s="133" customFormat="1" ht="30.75" customHeight="1" thickBot="1">
      <c r="A17" s="118"/>
      <c r="B17" s="202"/>
      <c r="C17" s="203"/>
      <c r="D17" s="204"/>
      <c r="E17" s="203"/>
      <c r="F17" s="205"/>
      <c r="G17" s="205"/>
      <c r="H17" s="205"/>
      <c r="I17" s="205"/>
      <c r="J17" s="57"/>
      <c r="K17" s="154"/>
      <c r="L17" s="119"/>
      <c r="M17" s="119"/>
      <c r="N17" s="119"/>
      <c r="O17" s="119"/>
      <c r="P17" s="142"/>
      <c r="Q17" s="142"/>
      <c r="R17" s="142"/>
      <c r="S17" s="142"/>
    </row>
    <row r="18" spans="1:15" ht="16.5">
      <c r="A18" s="6" t="s">
        <v>161</v>
      </c>
      <c r="H18" s="130"/>
      <c r="J18" s="48" t="s">
        <v>162</v>
      </c>
      <c r="L18" s="155"/>
      <c r="M18" s="156"/>
      <c r="O18" s="129"/>
    </row>
    <row r="19" spans="1:15" ht="16.5">
      <c r="A19" s="6"/>
      <c r="H19" s="130"/>
      <c r="J19" s="48"/>
      <c r="L19" s="128"/>
      <c r="M19" s="129"/>
      <c r="O19" s="129"/>
    </row>
    <row r="20" spans="1:15" ht="15.75">
      <c r="A20" s="4"/>
      <c r="H20" s="48"/>
      <c r="L20" s="128"/>
      <c r="M20" s="129"/>
      <c r="O20" s="129"/>
    </row>
    <row r="21" spans="1:19" ht="16.5" customHeight="1">
      <c r="A21" s="280" t="s">
        <v>225</v>
      </c>
      <c r="B21" s="280"/>
      <c r="C21" s="280"/>
      <c r="D21" s="280"/>
      <c r="E21" s="280"/>
      <c r="F21" s="280"/>
      <c r="G21" s="280"/>
      <c r="H21" s="280"/>
      <c r="I21" s="280"/>
      <c r="J21" s="280" t="s">
        <v>226</v>
      </c>
      <c r="K21" s="280"/>
      <c r="L21" s="280"/>
      <c r="M21" s="280"/>
      <c r="N21" s="280"/>
      <c r="O21" s="280"/>
      <c r="P21" s="280"/>
      <c r="Q21" s="280"/>
      <c r="R21" s="280"/>
      <c r="S21" s="280"/>
    </row>
    <row r="22" spans="1:19" s="133" customFormat="1" ht="16.5" customHeight="1">
      <c r="A22" s="102" t="s">
        <v>115</v>
      </c>
      <c r="B22" s="131"/>
      <c r="C22" s="132"/>
      <c r="D22" s="131"/>
      <c r="E22" s="132"/>
      <c r="F22" s="131"/>
      <c r="G22" s="132"/>
      <c r="I22" s="132"/>
      <c r="J22" s="279" t="s">
        <v>21</v>
      </c>
      <c r="K22" s="279"/>
      <c r="L22" s="279"/>
      <c r="M22" s="279"/>
      <c r="N22" s="279"/>
      <c r="O22" s="279"/>
      <c r="P22" s="279"/>
      <c r="Q22" s="279"/>
      <c r="R22" s="279"/>
      <c r="S22" s="279"/>
    </row>
    <row r="23" spans="1:19" s="136" customFormat="1" ht="21">
      <c r="A23" s="265" t="s">
        <v>205</v>
      </c>
      <c r="B23" s="281"/>
      <c r="C23" s="281"/>
      <c r="D23" s="281"/>
      <c r="E23" s="281"/>
      <c r="F23" s="281"/>
      <c r="G23" s="281"/>
      <c r="H23" s="184"/>
      <c r="I23" s="184"/>
      <c r="J23" s="278" t="s">
        <v>206</v>
      </c>
      <c r="K23" s="278"/>
      <c r="L23" s="278"/>
      <c r="M23" s="278"/>
      <c r="N23" s="278"/>
      <c r="O23" s="278"/>
      <c r="P23" s="278"/>
      <c r="Q23" s="278"/>
      <c r="R23" s="278"/>
      <c r="S23" s="278"/>
    </row>
    <row r="24" spans="2:19" s="133" customFormat="1" ht="14.25">
      <c r="B24" s="131"/>
      <c r="C24" s="132"/>
      <c r="D24" s="131"/>
      <c r="E24" s="132"/>
      <c r="F24" s="131"/>
      <c r="G24" s="106"/>
      <c r="H24" s="131"/>
      <c r="I24" s="106" t="s">
        <v>100</v>
      </c>
      <c r="J24" s="131"/>
      <c r="K24" s="132"/>
      <c r="L24" s="157"/>
      <c r="M24" s="141"/>
      <c r="N24" s="157"/>
      <c r="R24" s="291" t="s">
        <v>179</v>
      </c>
      <c r="S24" s="291"/>
    </row>
    <row r="25" spans="1:19" s="133" customFormat="1" ht="15" thickBot="1">
      <c r="A25" s="142"/>
      <c r="B25" s="143"/>
      <c r="C25" s="144"/>
      <c r="D25" s="143"/>
      <c r="E25" s="144"/>
      <c r="F25" s="143"/>
      <c r="G25" s="106"/>
      <c r="H25" s="143"/>
      <c r="I25" s="190" t="s">
        <v>149</v>
      </c>
      <c r="J25" s="143"/>
      <c r="K25" s="144"/>
      <c r="L25" s="158"/>
      <c r="M25" s="147"/>
      <c r="N25" s="158"/>
      <c r="O25" s="147"/>
      <c r="R25" s="290" t="s">
        <v>178</v>
      </c>
      <c r="S25" s="290"/>
    </row>
    <row r="26" spans="1:19" s="133" customFormat="1" ht="27.75" customHeight="1">
      <c r="A26" s="295" t="s">
        <v>218</v>
      </c>
      <c r="B26" s="292" t="s">
        <v>183</v>
      </c>
      <c r="C26" s="285"/>
      <c r="D26" s="284" t="s">
        <v>184</v>
      </c>
      <c r="E26" s="285"/>
      <c r="F26" s="301" t="s">
        <v>185</v>
      </c>
      <c r="G26" s="302"/>
      <c r="H26" s="302"/>
      <c r="I26" s="303"/>
      <c r="J26" s="302" t="s">
        <v>191</v>
      </c>
      <c r="K26" s="302"/>
      <c r="L26" s="302"/>
      <c r="M26" s="303"/>
      <c r="N26" s="284" t="s">
        <v>186</v>
      </c>
      <c r="O26" s="285"/>
      <c r="P26" s="284" t="s">
        <v>187</v>
      </c>
      <c r="Q26" s="285"/>
      <c r="R26" s="284" t="s">
        <v>188</v>
      </c>
      <c r="S26" s="287"/>
    </row>
    <row r="27" spans="1:19" s="133" customFormat="1" ht="57.75" thickBot="1">
      <c r="A27" s="254"/>
      <c r="B27" s="148" t="s">
        <v>189</v>
      </c>
      <c r="C27" s="149" t="s">
        <v>190</v>
      </c>
      <c r="D27" s="150" t="s">
        <v>189</v>
      </c>
      <c r="E27" s="151" t="s">
        <v>190</v>
      </c>
      <c r="F27" s="296" t="s">
        <v>189</v>
      </c>
      <c r="G27" s="297"/>
      <c r="H27" s="296" t="s">
        <v>176</v>
      </c>
      <c r="I27" s="297"/>
      <c r="J27" s="298" t="s">
        <v>175</v>
      </c>
      <c r="K27" s="297"/>
      <c r="L27" s="299" t="s">
        <v>190</v>
      </c>
      <c r="M27" s="300"/>
      <c r="N27" s="150" t="s">
        <v>189</v>
      </c>
      <c r="O27" s="151" t="s">
        <v>190</v>
      </c>
      <c r="P27" s="150" t="s">
        <v>189</v>
      </c>
      <c r="Q27" s="151" t="s">
        <v>190</v>
      </c>
      <c r="R27" s="150" t="s">
        <v>189</v>
      </c>
      <c r="S27" s="149" t="s">
        <v>190</v>
      </c>
    </row>
    <row r="28" spans="1:19" s="133" customFormat="1" ht="44.25" customHeight="1">
      <c r="A28" s="113" t="s">
        <v>94</v>
      </c>
      <c r="B28" s="116">
        <v>88.21</v>
      </c>
      <c r="C28" s="114">
        <v>302.256</v>
      </c>
      <c r="D28" s="56">
        <v>86.71</v>
      </c>
      <c r="E28" s="114">
        <v>294.816</v>
      </c>
      <c r="F28" s="286">
        <f aca="true" t="shared" si="0" ref="F28:F37">-F28</f>
        <v>0</v>
      </c>
      <c r="G28" s="286"/>
      <c r="H28" s="286">
        <f aca="true" t="shared" si="1" ref="H28:H37">-H28</f>
        <v>0</v>
      </c>
      <c r="I28" s="286"/>
      <c r="J28" s="286">
        <f>-J28</f>
        <v>0</v>
      </c>
      <c r="K28" s="286"/>
      <c r="L28" s="286">
        <f>-L28</f>
        <v>0</v>
      </c>
      <c r="M28" s="286"/>
      <c r="N28" s="54">
        <v>0</v>
      </c>
      <c r="O28" s="54">
        <v>0</v>
      </c>
      <c r="P28" s="54">
        <v>0</v>
      </c>
      <c r="Q28" s="54">
        <v>0</v>
      </c>
      <c r="R28" s="56">
        <v>1.5</v>
      </c>
      <c r="S28" s="56">
        <v>7.44</v>
      </c>
    </row>
    <row r="29" spans="1:19" s="133" customFormat="1" ht="42" customHeight="1">
      <c r="A29" s="112" t="s">
        <v>95</v>
      </c>
      <c r="B29" s="116">
        <v>61.7</v>
      </c>
      <c r="C29" s="114">
        <v>211.52</v>
      </c>
      <c r="D29" s="56">
        <v>60.2</v>
      </c>
      <c r="E29" s="114">
        <v>204.68</v>
      </c>
      <c r="F29" s="286">
        <f t="shared" si="0"/>
        <v>0</v>
      </c>
      <c r="G29" s="286"/>
      <c r="H29" s="286">
        <f t="shared" si="1"/>
        <v>0</v>
      </c>
      <c r="I29" s="286"/>
      <c r="J29" s="286">
        <f>-J29</f>
        <v>0</v>
      </c>
      <c r="K29" s="286"/>
      <c r="L29" s="286">
        <f>-L29</f>
        <v>0</v>
      </c>
      <c r="M29" s="286"/>
      <c r="N29" s="54">
        <v>0</v>
      </c>
      <c r="O29" s="54">
        <v>0</v>
      </c>
      <c r="P29" s="54">
        <v>0</v>
      </c>
      <c r="Q29" s="54">
        <v>0</v>
      </c>
      <c r="R29" s="56">
        <v>1.5</v>
      </c>
      <c r="S29" s="56">
        <v>6.84</v>
      </c>
    </row>
    <row r="30" spans="1:19" s="133" customFormat="1" ht="42" customHeight="1">
      <c r="A30" s="112" t="s">
        <v>96</v>
      </c>
      <c r="B30" s="116">
        <v>60.7</v>
      </c>
      <c r="C30" s="114">
        <v>157.38</v>
      </c>
      <c r="D30" s="56">
        <v>56.5</v>
      </c>
      <c r="E30" s="114">
        <v>146.9</v>
      </c>
      <c r="F30" s="286">
        <f t="shared" si="0"/>
        <v>0</v>
      </c>
      <c r="G30" s="286"/>
      <c r="H30" s="286">
        <f t="shared" si="1"/>
        <v>0</v>
      </c>
      <c r="I30" s="286"/>
      <c r="J30" s="286">
        <f aca="true" t="shared" si="2" ref="J30:J37">-J30</f>
        <v>0</v>
      </c>
      <c r="K30" s="286"/>
      <c r="L30" s="286">
        <f aca="true" t="shared" si="3" ref="L30:L37">-L30</f>
        <v>0</v>
      </c>
      <c r="M30" s="286"/>
      <c r="N30" s="54">
        <v>0</v>
      </c>
      <c r="O30" s="54">
        <v>0</v>
      </c>
      <c r="P30" s="56">
        <v>0.5</v>
      </c>
      <c r="Q30" s="56">
        <v>1.5</v>
      </c>
      <c r="R30" s="56">
        <v>3.7</v>
      </c>
      <c r="S30" s="56">
        <v>8.98</v>
      </c>
    </row>
    <row r="31" spans="1:19" s="133" customFormat="1" ht="38.25" customHeight="1">
      <c r="A31" s="112" t="s">
        <v>97</v>
      </c>
      <c r="B31" s="116">
        <v>59.25</v>
      </c>
      <c r="C31" s="114">
        <v>40.355</v>
      </c>
      <c r="D31" s="56">
        <v>55.9</v>
      </c>
      <c r="E31" s="114">
        <v>36.335</v>
      </c>
      <c r="F31" s="286">
        <f t="shared" si="0"/>
        <v>0</v>
      </c>
      <c r="G31" s="286"/>
      <c r="H31" s="286">
        <f t="shared" si="1"/>
        <v>0</v>
      </c>
      <c r="I31" s="286"/>
      <c r="J31" s="286">
        <f t="shared" si="2"/>
        <v>0</v>
      </c>
      <c r="K31" s="286"/>
      <c r="L31" s="286">
        <f t="shared" si="3"/>
        <v>0</v>
      </c>
      <c r="M31" s="286"/>
      <c r="N31" s="54">
        <v>0</v>
      </c>
      <c r="O31" s="54">
        <v>0</v>
      </c>
      <c r="P31" s="54">
        <v>0</v>
      </c>
      <c r="Q31" s="54">
        <v>0</v>
      </c>
      <c r="R31" s="56">
        <v>3.35</v>
      </c>
      <c r="S31" s="56">
        <v>4.02</v>
      </c>
    </row>
    <row r="32" spans="1:19" s="133" customFormat="1" ht="37.5" customHeight="1">
      <c r="A32" s="113" t="s">
        <v>98</v>
      </c>
      <c r="B32" s="116">
        <v>43.8</v>
      </c>
      <c r="C32" s="114">
        <v>108.585</v>
      </c>
      <c r="D32" s="56">
        <v>39</v>
      </c>
      <c r="E32" s="114">
        <v>101.4</v>
      </c>
      <c r="F32" s="286">
        <f t="shared" si="0"/>
        <v>0</v>
      </c>
      <c r="G32" s="286"/>
      <c r="H32" s="286">
        <f t="shared" si="1"/>
        <v>0</v>
      </c>
      <c r="I32" s="286"/>
      <c r="J32" s="286">
        <f t="shared" si="2"/>
        <v>0</v>
      </c>
      <c r="K32" s="286"/>
      <c r="L32" s="286">
        <f t="shared" si="3"/>
        <v>0</v>
      </c>
      <c r="M32" s="286"/>
      <c r="N32" s="54">
        <v>0</v>
      </c>
      <c r="O32" s="54">
        <v>0</v>
      </c>
      <c r="P32" s="54">
        <v>0</v>
      </c>
      <c r="Q32" s="54">
        <v>0</v>
      </c>
      <c r="R32" s="56">
        <v>4.8</v>
      </c>
      <c r="S32" s="56">
        <v>7.185</v>
      </c>
    </row>
    <row r="33" spans="1:19" s="133" customFormat="1" ht="37.5" customHeight="1">
      <c r="A33" s="112" t="s">
        <v>34</v>
      </c>
      <c r="B33" s="116">
        <v>43.8</v>
      </c>
      <c r="C33" s="114">
        <v>112.177</v>
      </c>
      <c r="D33" s="56">
        <v>38.6</v>
      </c>
      <c r="E33" s="114">
        <v>104.992</v>
      </c>
      <c r="F33" s="286">
        <f t="shared" si="0"/>
        <v>0</v>
      </c>
      <c r="G33" s="286"/>
      <c r="H33" s="286">
        <f t="shared" si="1"/>
        <v>0</v>
      </c>
      <c r="I33" s="286"/>
      <c r="J33" s="286">
        <f t="shared" si="2"/>
        <v>0</v>
      </c>
      <c r="K33" s="286"/>
      <c r="L33" s="286">
        <f t="shared" si="3"/>
        <v>0</v>
      </c>
      <c r="M33" s="286"/>
      <c r="N33" s="54">
        <v>0</v>
      </c>
      <c r="O33" s="54">
        <v>0</v>
      </c>
      <c r="P33" s="54">
        <v>0</v>
      </c>
      <c r="Q33" s="54">
        <v>0</v>
      </c>
      <c r="R33" s="56">
        <v>4.8</v>
      </c>
      <c r="S33" s="56">
        <v>7.185</v>
      </c>
    </row>
    <row r="34" spans="1:19" s="133" customFormat="1" ht="37.5" customHeight="1">
      <c r="A34" s="112" t="s">
        <v>99</v>
      </c>
      <c r="B34" s="116">
        <v>43.45</v>
      </c>
      <c r="C34" s="114">
        <v>112.037</v>
      </c>
      <c r="D34" s="56">
        <v>38.8</v>
      </c>
      <c r="E34" s="114">
        <v>107.088</v>
      </c>
      <c r="F34" s="286">
        <f t="shared" si="0"/>
        <v>0</v>
      </c>
      <c r="G34" s="286"/>
      <c r="H34" s="286">
        <f t="shared" si="1"/>
        <v>0</v>
      </c>
      <c r="I34" s="286"/>
      <c r="J34" s="286">
        <f t="shared" si="2"/>
        <v>0</v>
      </c>
      <c r="K34" s="286"/>
      <c r="L34" s="286">
        <f t="shared" si="3"/>
        <v>0</v>
      </c>
      <c r="M34" s="286"/>
      <c r="N34" s="54">
        <v>0</v>
      </c>
      <c r="O34" s="54">
        <v>0</v>
      </c>
      <c r="P34" s="54">
        <v>0</v>
      </c>
      <c r="Q34" s="54">
        <v>0</v>
      </c>
      <c r="R34" s="56">
        <v>4.65</v>
      </c>
      <c r="S34" s="56">
        <v>4.949</v>
      </c>
    </row>
    <row r="35" spans="1:19" s="133" customFormat="1" ht="36.75" customHeight="1">
      <c r="A35" s="112" t="s">
        <v>113</v>
      </c>
      <c r="B35" s="116">
        <v>45.31</v>
      </c>
      <c r="C35" s="114">
        <v>113.075</v>
      </c>
      <c r="D35" s="56">
        <v>39.26</v>
      </c>
      <c r="E35" s="114">
        <v>108.356</v>
      </c>
      <c r="F35" s="286">
        <f t="shared" si="0"/>
        <v>0</v>
      </c>
      <c r="G35" s="286"/>
      <c r="H35" s="286">
        <f t="shared" si="1"/>
        <v>0</v>
      </c>
      <c r="I35" s="286"/>
      <c r="J35" s="286">
        <f t="shared" si="2"/>
        <v>0</v>
      </c>
      <c r="K35" s="286"/>
      <c r="L35" s="286">
        <f t="shared" si="3"/>
        <v>0</v>
      </c>
      <c r="M35" s="286"/>
      <c r="N35" s="54">
        <v>0</v>
      </c>
      <c r="O35" s="54">
        <v>0</v>
      </c>
      <c r="P35" s="54">
        <v>0</v>
      </c>
      <c r="Q35" s="54">
        <v>0</v>
      </c>
      <c r="R35" s="56">
        <v>6.05</v>
      </c>
      <c r="S35" s="56">
        <v>4.719</v>
      </c>
    </row>
    <row r="36" spans="1:19" s="133" customFormat="1" ht="40.5" customHeight="1">
      <c r="A36" s="112" t="s">
        <v>192</v>
      </c>
      <c r="B36" s="56">
        <v>45.3</v>
      </c>
      <c r="C36" s="114">
        <v>150.1</v>
      </c>
      <c r="D36" s="56">
        <v>39.3</v>
      </c>
      <c r="E36" s="114">
        <v>144.6</v>
      </c>
      <c r="F36" s="286">
        <f t="shared" si="0"/>
        <v>0</v>
      </c>
      <c r="G36" s="286"/>
      <c r="H36" s="286">
        <f t="shared" si="1"/>
        <v>0</v>
      </c>
      <c r="I36" s="286"/>
      <c r="J36" s="286">
        <f t="shared" si="2"/>
        <v>0</v>
      </c>
      <c r="K36" s="286"/>
      <c r="L36" s="286">
        <f t="shared" si="3"/>
        <v>0</v>
      </c>
      <c r="M36" s="286"/>
      <c r="N36" s="54">
        <v>0</v>
      </c>
      <c r="O36" s="54">
        <v>0</v>
      </c>
      <c r="P36" s="54">
        <v>0</v>
      </c>
      <c r="Q36" s="54">
        <v>0</v>
      </c>
      <c r="R36" s="56">
        <v>6.1</v>
      </c>
      <c r="S36" s="56">
        <v>5.4</v>
      </c>
    </row>
    <row r="37" spans="1:19" s="193" customFormat="1" ht="39.75" customHeight="1">
      <c r="A37" s="28" t="s">
        <v>180</v>
      </c>
      <c r="B37" s="173">
        <v>45.51</v>
      </c>
      <c r="C37" s="173">
        <v>134.085</v>
      </c>
      <c r="D37" s="173">
        <v>39.26</v>
      </c>
      <c r="E37" s="173">
        <v>128.772</v>
      </c>
      <c r="F37" s="286">
        <f t="shared" si="0"/>
        <v>0</v>
      </c>
      <c r="G37" s="286"/>
      <c r="H37" s="286">
        <f t="shared" si="1"/>
        <v>0</v>
      </c>
      <c r="I37" s="286"/>
      <c r="J37" s="286">
        <f t="shared" si="2"/>
        <v>0</v>
      </c>
      <c r="K37" s="286"/>
      <c r="L37" s="286">
        <f t="shared" si="3"/>
        <v>0</v>
      </c>
      <c r="M37" s="286"/>
      <c r="N37" s="54">
        <v>0</v>
      </c>
      <c r="O37" s="54">
        <v>0</v>
      </c>
      <c r="P37" s="54">
        <v>0</v>
      </c>
      <c r="Q37" s="54">
        <v>0</v>
      </c>
      <c r="R37" s="56">
        <v>6.25</v>
      </c>
      <c r="S37" s="56">
        <v>5.313</v>
      </c>
    </row>
    <row r="38" spans="1:19" s="133" customFormat="1" ht="56.25" customHeight="1" thickBot="1">
      <c r="A38" s="112"/>
      <c r="B38" s="192"/>
      <c r="C38" s="173"/>
      <c r="D38" s="173"/>
      <c r="E38" s="173"/>
      <c r="F38" s="293"/>
      <c r="G38" s="294"/>
      <c r="H38" s="294"/>
      <c r="I38" s="294"/>
      <c r="J38" s="294"/>
      <c r="K38" s="294"/>
      <c r="L38" s="294"/>
      <c r="M38" s="293"/>
      <c r="N38" s="173"/>
      <c r="O38" s="173"/>
      <c r="P38" s="173"/>
      <c r="Q38" s="173"/>
      <c r="R38" s="173"/>
      <c r="S38" s="173"/>
    </row>
    <row r="39" spans="1:19" ht="16.5">
      <c r="A39" s="5" t="s">
        <v>177</v>
      </c>
      <c r="B39" s="155"/>
      <c r="C39" s="156"/>
      <c r="D39" s="155"/>
      <c r="E39" s="156"/>
      <c r="F39" s="155"/>
      <c r="J39" s="48" t="s">
        <v>162</v>
      </c>
      <c r="M39" s="156"/>
      <c r="N39" s="155"/>
      <c r="O39" s="156"/>
      <c r="P39" s="191"/>
      <c r="Q39" s="191"/>
      <c r="R39" s="191"/>
      <c r="S39" s="191"/>
    </row>
    <row r="40" spans="1:13" ht="15.75">
      <c r="A40" s="4"/>
      <c r="H40" s="48"/>
      <c r="M40" s="129"/>
    </row>
    <row r="41" spans="1:13" ht="15.75">
      <c r="A41" s="4"/>
      <c r="H41" s="48"/>
      <c r="M41" s="129"/>
    </row>
    <row r="42" spans="1:13" ht="15.75">
      <c r="A42" s="4"/>
      <c r="H42" s="48"/>
      <c r="M42" s="129"/>
    </row>
    <row r="43" spans="1:13" ht="15.75">
      <c r="A43" s="4"/>
      <c r="H43" s="48"/>
      <c r="M43" s="129"/>
    </row>
    <row r="44" spans="1:13" ht="15.75">
      <c r="A44" s="4"/>
      <c r="H44" s="48"/>
      <c r="M44" s="129"/>
    </row>
    <row r="45" spans="1:19" ht="16.5" customHeight="1">
      <c r="A45" s="280" t="s">
        <v>227</v>
      </c>
      <c r="B45" s="280"/>
      <c r="C45" s="280"/>
      <c r="D45" s="280"/>
      <c r="E45" s="280"/>
      <c r="F45" s="280"/>
      <c r="G45" s="280"/>
      <c r="H45" s="280"/>
      <c r="I45" s="280"/>
      <c r="J45" s="280" t="s">
        <v>228</v>
      </c>
      <c r="K45" s="280"/>
      <c r="L45" s="280"/>
      <c r="M45" s="280"/>
      <c r="N45" s="280"/>
      <c r="O45" s="280"/>
      <c r="P45" s="280"/>
      <c r="Q45" s="280"/>
      <c r="R45" s="280"/>
      <c r="S45" s="280"/>
    </row>
    <row r="52" spans="2:15" ht="15.75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</row>
    <row r="53" spans="2:15" ht="15.75"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</row>
    <row r="54" spans="2:15" ht="15.75"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</row>
    <row r="55" spans="2:15" ht="15.75"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</row>
    <row r="56" spans="2:15" ht="15.75"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</row>
    <row r="57" spans="2:15" ht="15.75"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</row>
    <row r="58" spans="2:15" ht="15.75"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</row>
    <row r="59" spans="2:15" ht="15.75"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</row>
    <row r="60" spans="2:15" ht="15.75"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</row>
    <row r="61" spans="2:15" ht="15.75"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</row>
    <row r="62" spans="2:15" ht="15.75"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</row>
    <row r="63" spans="2:15" ht="15.75"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</row>
    <row r="64" spans="2:15" ht="15.7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</row>
    <row r="65" spans="2:15" ht="15.75"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</row>
  </sheetData>
  <sheetProtection/>
  <mergeCells count="79">
    <mergeCell ref="F31:G31"/>
    <mergeCell ref="H31:I31"/>
    <mergeCell ref="F27:G27"/>
    <mergeCell ref="J32:K32"/>
    <mergeCell ref="J33:K33"/>
    <mergeCell ref="L32:M32"/>
    <mergeCell ref="L33:M33"/>
    <mergeCell ref="F32:G32"/>
    <mergeCell ref="H32:I32"/>
    <mergeCell ref="F28:G28"/>
    <mergeCell ref="N26:O26"/>
    <mergeCell ref="R26:S26"/>
    <mergeCell ref="P26:Q26"/>
    <mergeCell ref="J26:M26"/>
    <mergeCell ref="J31:K31"/>
    <mergeCell ref="L31:M31"/>
    <mergeCell ref="H28:I28"/>
    <mergeCell ref="J28:K28"/>
    <mergeCell ref="L28:M28"/>
    <mergeCell ref="F29:G29"/>
    <mergeCell ref="H29:I29"/>
    <mergeCell ref="J29:K29"/>
    <mergeCell ref="L29:M29"/>
    <mergeCell ref="A5:A6"/>
    <mergeCell ref="B5:C5"/>
    <mergeCell ref="D5:E5"/>
    <mergeCell ref="F5:G5"/>
    <mergeCell ref="H5:I5"/>
    <mergeCell ref="J5:K5"/>
    <mergeCell ref="A21:I21"/>
    <mergeCell ref="F30:G30"/>
    <mergeCell ref="H30:I30"/>
    <mergeCell ref="J30:K30"/>
    <mergeCell ref="L30:M30"/>
    <mergeCell ref="A26:A27"/>
    <mergeCell ref="H27:I27"/>
    <mergeCell ref="J27:K27"/>
    <mergeCell ref="L27:M27"/>
    <mergeCell ref="F26:I26"/>
    <mergeCell ref="F33:G33"/>
    <mergeCell ref="H33:I33"/>
    <mergeCell ref="F37:G37"/>
    <mergeCell ref="H37:I37"/>
    <mergeCell ref="J37:K37"/>
    <mergeCell ref="L37:M37"/>
    <mergeCell ref="J34:K34"/>
    <mergeCell ref="J36:K36"/>
    <mergeCell ref="L34:M34"/>
    <mergeCell ref="L36:M36"/>
    <mergeCell ref="F38:G38"/>
    <mergeCell ref="H38:I38"/>
    <mergeCell ref="J38:K38"/>
    <mergeCell ref="L38:M38"/>
    <mergeCell ref="F34:G34"/>
    <mergeCell ref="H34:I34"/>
    <mergeCell ref="F36:G36"/>
    <mergeCell ref="H36:I36"/>
    <mergeCell ref="F35:G35"/>
    <mergeCell ref="H35:I35"/>
    <mergeCell ref="J35:K35"/>
    <mergeCell ref="L35:M35"/>
    <mergeCell ref="R5:S5"/>
    <mergeCell ref="P5:Q5"/>
    <mergeCell ref="A45:I45"/>
    <mergeCell ref="J45:S45"/>
    <mergeCell ref="R25:S25"/>
    <mergeCell ref="R24:S24"/>
    <mergeCell ref="B26:C26"/>
    <mergeCell ref="D26:E26"/>
    <mergeCell ref="J2:S2"/>
    <mergeCell ref="R3:S3"/>
    <mergeCell ref="R4:S4"/>
    <mergeCell ref="A2:I2"/>
    <mergeCell ref="J23:S23"/>
    <mergeCell ref="J22:S22"/>
    <mergeCell ref="J21:S21"/>
    <mergeCell ref="A23:G23"/>
    <mergeCell ref="L5:M5"/>
    <mergeCell ref="N5:O5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2"/>
  <rowBreaks count="1" manualBreakCount="1">
    <brk id="2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V38"/>
  <sheetViews>
    <sheetView zoomScalePageLayoutView="0" workbookViewId="0" topLeftCell="A1">
      <selection activeCell="E42" sqref="E42"/>
    </sheetView>
  </sheetViews>
  <sheetFormatPr defaultColWidth="9.00390625" defaultRowHeight="16.5"/>
  <cols>
    <col min="1" max="1" width="14.375" style="130" customWidth="1"/>
    <col min="2" max="2" width="11.875" style="127" customWidth="1"/>
    <col min="3" max="3" width="12.25390625" style="130" customWidth="1"/>
    <col min="4" max="4" width="11.875" style="127" customWidth="1"/>
    <col min="5" max="5" width="11.875" style="130" customWidth="1"/>
    <col min="6" max="6" width="11.875" style="127" customWidth="1"/>
    <col min="7" max="7" width="11.875" style="130" customWidth="1"/>
    <col min="8" max="8" width="10.625" style="127" customWidth="1"/>
    <col min="9" max="9" width="10.625" style="130" customWidth="1"/>
    <col min="10" max="10" width="10.625" style="127" customWidth="1"/>
    <col min="11" max="11" width="10.625" style="130" customWidth="1"/>
    <col min="12" max="12" width="10.625" style="127" customWidth="1"/>
    <col min="13" max="13" width="10.625" style="126" customWidth="1"/>
    <col min="14" max="14" width="10.625" style="127" customWidth="1"/>
    <col min="15" max="15" width="10.625" style="126" customWidth="1"/>
    <col min="16" max="16" width="9.00390625" style="166" hidden="1" customWidth="1"/>
    <col min="17" max="19" width="9.00390625" style="130" hidden="1" customWidth="1"/>
    <col min="20" max="16384" width="9.00390625" style="130" customWidth="1"/>
  </cols>
  <sheetData>
    <row r="1" spans="1:19" s="102" customFormat="1" ht="14.25">
      <c r="A1" s="102" t="s">
        <v>116</v>
      </c>
      <c r="B1" s="100"/>
      <c r="D1" s="100"/>
      <c r="F1" s="100"/>
      <c r="J1" s="100"/>
      <c r="L1" s="134"/>
      <c r="M1" s="135"/>
      <c r="N1" s="100"/>
      <c r="O1" s="104" t="s">
        <v>8</v>
      </c>
      <c r="P1" s="159"/>
      <c r="Q1" s="159"/>
      <c r="R1" s="117"/>
      <c r="S1" s="117"/>
    </row>
    <row r="2" spans="1:19" s="161" customFormat="1" ht="21">
      <c r="A2" s="266" t="s">
        <v>208</v>
      </c>
      <c r="B2" s="266"/>
      <c r="C2" s="266"/>
      <c r="D2" s="266"/>
      <c r="E2" s="266"/>
      <c r="F2" s="266"/>
      <c r="G2" s="266"/>
      <c r="H2" s="306" t="s">
        <v>209</v>
      </c>
      <c r="I2" s="311"/>
      <c r="J2" s="311"/>
      <c r="K2" s="311"/>
      <c r="L2" s="311"/>
      <c r="M2" s="311"/>
      <c r="N2" s="311"/>
      <c r="O2" s="311"/>
      <c r="P2" s="160"/>
      <c r="Q2" s="160"/>
      <c r="R2" s="160"/>
      <c r="S2" s="160"/>
    </row>
    <row r="3" spans="2:19" s="102" customFormat="1" ht="14.25">
      <c r="B3" s="100"/>
      <c r="D3" s="100"/>
      <c r="F3" s="100"/>
      <c r="G3" s="106" t="s">
        <v>101</v>
      </c>
      <c r="H3" s="162"/>
      <c r="J3" s="100"/>
      <c r="L3" s="56"/>
      <c r="M3" s="115"/>
      <c r="N3" s="56"/>
      <c r="O3" s="115" t="s">
        <v>102</v>
      </c>
      <c r="P3" s="309"/>
      <c r="Q3" s="310"/>
      <c r="R3" s="310"/>
      <c r="S3" s="310"/>
    </row>
    <row r="4" spans="1:19" s="102" customFormat="1" ht="15" thickBot="1">
      <c r="A4" s="107"/>
      <c r="B4" s="108"/>
      <c r="C4" s="107"/>
      <c r="D4" s="108"/>
      <c r="E4" s="107"/>
      <c r="F4" s="108"/>
      <c r="G4" s="106" t="s">
        <v>117</v>
      </c>
      <c r="H4" s="108"/>
      <c r="I4" s="107"/>
      <c r="J4" s="108"/>
      <c r="K4" s="107"/>
      <c r="L4" s="57"/>
      <c r="M4" s="110"/>
      <c r="N4" s="57"/>
      <c r="O4" s="110" t="s">
        <v>20</v>
      </c>
      <c r="P4" s="117"/>
      <c r="Q4" s="309"/>
      <c r="R4" s="310"/>
      <c r="S4" s="310"/>
    </row>
    <row r="5" spans="1:19" s="133" customFormat="1" ht="27" customHeight="1">
      <c r="A5" s="295" t="s">
        <v>220</v>
      </c>
      <c r="B5" s="292" t="s">
        <v>39</v>
      </c>
      <c r="C5" s="285"/>
      <c r="D5" s="284" t="s">
        <v>40</v>
      </c>
      <c r="E5" s="285"/>
      <c r="F5" s="284" t="s">
        <v>41</v>
      </c>
      <c r="G5" s="285"/>
      <c r="H5" s="303" t="s">
        <v>42</v>
      </c>
      <c r="I5" s="285"/>
      <c r="J5" s="284" t="s">
        <v>43</v>
      </c>
      <c r="K5" s="285"/>
      <c r="L5" s="284" t="s">
        <v>44</v>
      </c>
      <c r="M5" s="285"/>
      <c r="N5" s="284" t="s">
        <v>45</v>
      </c>
      <c r="O5" s="287"/>
      <c r="P5" s="153"/>
      <c r="Q5" s="153"/>
      <c r="R5" s="153"/>
      <c r="S5" s="153"/>
    </row>
    <row r="6" spans="1:19" s="133" customFormat="1" ht="43.5" thickBot="1">
      <c r="A6" s="312"/>
      <c r="B6" s="148" t="s">
        <v>36</v>
      </c>
      <c r="C6" s="163" t="s">
        <v>37</v>
      </c>
      <c r="D6" s="150" t="s">
        <v>36</v>
      </c>
      <c r="E6" s="164" t="s">
        <v>37</v>
      </c>
      <c r="F6" s="150" t="s">
        <v>36</v>
      </c>
      <c r="G6" s="164" t="s">
        <v>37</v>
      </c>
      <c r="H6" s="152" t="s">
        <v>36</v>
      </c>
      <c r="I6" s="164" t="s">
        <v>37</v>
      </c>
      <c r="J6" s="150" t="s">
        <v>36</v>
      </c>
      <c r="K6" s="164" t="s">
        <v>37</v>
      </c>
      <c r="L6" s="150" t="s">
        <v>36</v>
      </c>
      <c r="M6" s="151" t="s">
        <v>37</v>
      </c>
      <c r="N6" s="150" t="s">
        <v>36</v>
      </c>
      <c r="O6" s="149" t="s">
        <v>37</v>
      </c>
      <c r="P6" s="153"/>
      <c r="Q6" s="153"/>
      <c r="R6" s="153"/>
      <c r="S6" s="153"/>
    </row>
    <row r="7" spans="1:19" s="133" customFormat="1" ht="56.25" customHeight="1">
      <c r="A7" s="113" t="s">
        <v>94</v>
      </c>
      <c r="B7" s="116">
        <v>67.21</v>
      </c>
      <c r="C7" s="114">
        <v>1151.01</v>
      </c>
      <c r="D7" s="56">
        <v>3</v>
      </c>
      <c r="E7" s="114">
        <v>18</v>
      </c>
      <c r="F7" s="56">
        <v>3.05</v>
      </c>
      <c r="G7" s="56">
        <v>54.9</v>
      </c>
      <c r="H7" s="56">
        <v>2.7</v>
      </c>
      <c r="I7" s="56">
        <v>59.4</v>
      </c>
      <c r="J7" s="54">
        <v>0</v>
      </c>
      <c r="K7" s="55">
        <v>0</v>
      </c>
      <c r="L7" s="56">
        <v>21.1</v>
      </c>
      <c r="M7" s="56">
        <v>337.6</v>
      </c>
      <c r="N7" s="56">
        <v>37.36</v>
      </c>
      <c r="O7" s="56">
        <v>681.11</v>
      </c>
      <c r="P7" s="153"/>
      <c r="Q7" s="153"/>
      <c r="R7" s="153"/>
      <c r="S7" s="153"/>
    </row>
    <row r="8" spans="1:19" s="133" customFormat="1" ht="56.25" customHeight="1">
      <c r="A8" s="112" t="s">
        <v>95</v>
      </c>
      <c r="B8" s="116">
        <v>72.98</v>
      </c>
      <c r="C8" s="114">
        <v>796.21</v>
      </c>
      <c r="D8" s="56">
        <v>2.8</v>
      </c>
      <c r="E8" s="114">
        <v>16.8</v>
      </c>
      <c r="F8" s="56">
        <v>3.15</v>
      </c>
      <c r="G8" s="56">
        <v>56.7</v>
      </c>
      <c r="H8" s="56">
        <v>1.7</v>
      </c>
      <c r="I8" s="56">
        <v>37.4</v>
      </c>
      <c r="J8" s="54">
        <v>0</v>
      </c>
      <c r="K8" s="55">
        <v>0</v>
      </c>
      <c r="L8" s="56">
        <v>27.45</v>
      </c>
      <c r="M8" s="56">
        <v>54.9</v>
      </c>
      <c r="N8" s="56">
        <v>37.88</v>
      </c>
      <c r="O8" s="56">
        <v>630.41</v>
      </c>
      <c r="P8" s="153"/>
      <c r="Q8" s="153"/>
      <c r="R8" s="153"/>
      <c r="S8" s="153"/>
    </row>
    <row r="9" spans="1:19" s="133" customFormat="1" ht="56.25" customHeight="1">
      <c r="A9" s="112" t="s">
        <v>96</v>
      </c>
      <c r="B9" s="116">
        <v>1719.89</v>
      </c>
      <c r="C9" s="114">
        <v>23514.74</v>
      </c>
      <c r="D9" s="56">
        <v>2.3</v>
      </c>
      <c r="E9" s="114">
        <v>13.8</v>
      </c>
      <c r="F9" s="56">
        <v>0.6</v>
      </c>
      <c r="G9" s="56">
        <v>10.8</v>
      </c>
      <c r="H9" s="56">
        <v>2.8</v>
      </c>
      <c r="I9" s="56">
        <v>60</v>
      </c>
      <c r="J9" s="54">
        <v>0</v>
      </c>
      <c r="K9" s="55">
        <v>0</v>
      </c>
      <c r="L9" s="56">
        <v>9.15</v>
      </c>
      <c r="M9" s="56">
        <v>27.45</v>
      </c>
      <c r="N9" s="114">
        <v>1705.04</v>
      </c>
      <c r="O9" s="56">
        <v>23402.69</v>
      </c>
      <c r="P9" s="153"/>
      <c r="Q9" s="153"/>
      <c r="R9" s="153"/>
      <c r="S9" s="153"/>
    </row>
    <row r="10" spans="1:19" s="133" customFormat="1" ht="56.25" customHeight="1">
      <c r="A10" s="112" t="s">
        <v>97</v>
      </c>
      <c r="B10" s="116">
        <v>67.7</v>
      </c>
      <c r="C10" s="114">
        <v>946.745</v>
      </c>
      <c r="D10" s="56">
        <v>1.5</v>
      </c>
      <c r="E10" s="114">
        <v>9</v>
      </c>
      <c r="F10" s="56">
        <v>0.2</v>
      </c>
      <c r="G10" s="56">
        <v>3.6</v>
      </c>
      <c r="H10" s="56">
        <v>6.85</v>
      </c>
      <c r="I10" s="56">
        <v>117.033</v>
      </c>
      <c r="J10" s="54">
        <v>0</v>
      </c>
      <c r="K10" s="55">
        <v>0</v>
      </c>
      <c r="L10" s="56">
        <v>4.5</v>
      </c>
      <c r="M10" s="56">
        <v>90</v>
      </c>
      <c r="N10" s="114">
        <v>54.65</v>
      </c>
      <c r="O10" s="56">
        <v>727.112</v>
      </c>
      <c r="P10" s="153"/>
      <c r="Q10" s="153"/>
      <c r="R10" s="153"/>
      <c r="S10" s="153"/>
    </row>
    <row r="11" spans="1:19" s="133" customFormat="1" ht="56.25" customHeight="1">
      <c r="A11" s="113" t="s">
        <v>98</v>
      </c>
      <c r="B11" s="116">
        <v>54.94</v>
      </c>
      <c r="C11" s="114">
        <v>935.9</v>
      </c>
      <c r="D11" s="56">
        <v>1.5</v>
      </c>
      <c r="E11" s="114">
        <v>7.5</v>
      </c>
      <c r="F11" s="56">
        <v>2.15</v>
      </c>
      <c r="G11" s="56">
        <v>38.1</v>
      </c>
      <c r="H11" s="56">
        <v>3.6</v>
      </c>
      <c r="I11" s="56">
        <v>73.8</v>
      </c>
      <c r="J11" s="54">
        <v>0</v>
      </c>
      <c r="K11" s="220">
        <v>1.8</v>
      </c>
      <c r="L11" s="56">
        <v>12.05</v>
      </c>
      <c r="M11" s="56">
        <v>238.25</v>
      </c>
      <c r="N11" s="56">
        <v>35.52</v>
      </c>
      <c r="O11" s="56">
        <v>576.45</v>
      </c>
      <c r="P11" s="153"/>
      <c r="Q11" s="153"/>
      <c r="R11" s="153"/>
      <c r="S11" s="153"/>
    </row>
    <row r="12" spans="1:19" s="133" customFormat="1" ht="56.25" customHeight="1">
      <c r="A12" s="112" t="s">
        <v>34</v>
      </c>
      <c r="B12" s="116">
        <v>147.22</v>
      </c>
      <c r="C12" s="114">
        <v>2044.265</v>
      </c>
      <c r="D12" s="56">
        <v>2.1</v>
      </c>
      <c r="E12" s="114">
        <v>12.6</v>
      </c>
      <c r="F12" s="56">
        <v>2.4</v>
      </c>
      <c r="G12" s="56">
        <v>42</v>
      </c>
      <c r="H12" s="56">
        <v>6.35</v>
      </c>
      <c r="I12" s="56">
        <v>128.55</v>
      </c>
      <c r="J12" s="56">
        <v>0.29</v>
      </c>
      <c r="K12" s="220">
        <v>4.35</v>
      </c>
      <c r="L12" s="56">
        <v>19.85</v>
      </c>
      <c r="M12" s="56">
        <v>180.44</v>
      </c>
      <c r="N12" s="56">
        <v>116.23</v>
      </c>
      <c r="O12" s="56">
        <v>1676.325</v>
      </c>
      <c r="P12" s="153"/>
      <c r="Q12" s="153"/>
      <c r="R12" s="153"/>
      <c r="S12" s="153"/>
    </row>
    <row r="13" spans="1:19" s="133" customFormat="1" ht="56.25" customHeight="1">
      <c r="A13" s="112" t="s">
        <v>99</v>
      </c>
      <c r="B13" s="116">
        <v>159.89</v>
      </c>
      <c r="C13" s="114">
        <v>2653.779</v>
      </c>
      <c r="D13" s="56">
        <v>2.1</v>
      </c>
      <c r="E13" s="114">
        <v>9.45</v>
      </c>
      <c r="F13" s="56">
        <v>4.89</v>
      </c>
      <c r="G13" s="56">
        <v>69.46</v>
      </c>
      <c r="H13" s="56">
        <v>8.66</v>
      </c>
      <c r="I13" s="56">
        <v>202.78</v>
      </c>
      <c r="J13" s="56">
        <v>0.12</v>
      </c>
      <c r="K13" s="220">
        <v>1.92</v>
      </c>
      <c r="L13" s="56">
        <v>3.8</v>
      </c>
      <c r="M13" s="56">
        <v>129.2</v>
      </c>
      <c r="N13" s="114">
        <v>140.32</v>
      </c>
      <c r="O13" s="56">
        <v>2240.969</v>
      </c>
      <c r="P13" s="153"/>
      <c r="Q13" s="153"/>
      <c r="R13" s="153"/>
      <c r="S13" s="153"/>
    </row>
    <row r="14" spans="1:19" s="133" customFormat="1" ht="56.25" customHeight="1">
      <c r="A14" s="112" t="s">
        <v>113</v>
      </c>
      <c r="B14" s="116">
        <v>169.13</v>
      </c>
      <c r="C14" s="114">
        <v>2446.715</v>
      </c>
      <c r="D14" s="56">
        <v>1.38</v>
      </c>
      <c r="E14" s="114">
        <v>6.21</v>
      </c>
      <c r="F14" s="56">
        <v>2.09</v>
      </c>
      <c r="G14" s="56">
        <v>33.44</v>
      </c>
      <c r="H14" s="56">
        <v>4.54</v>
      </c>
      <c r="I14" s="56">
        <v>106.16</v>
      </c>
      <c r="J14" s="56">
        <v>0.35</v>
      </c>
      <c r="K14" s="220">
        <v>5.6</v>
      </c>
      <c r="L14" s="56">
        <v>3.95</v>
      </c>
      <c r="M14" s="56">
        <v>43.8</v>
      </c>
      <c r="N14" s="114">
        <v>156.82</v>
      </c>
      <c r="O14" s="56">
        <v>2251.505</v>
      </c>
      <c r="P14" s="153"/>
      <c r="Q14" s="153"/>
      <c r="R14" s="153"/>
      <c r="S14" s="153"/>
    </row>
    <row r="15" spans="1:15" s="153" customFormat="1" ht="56.25" customHeight="1">
      <c r="A15" s="112" t="s">
        <v>112</v>
      </c>
      <c r="B15" s="56">
        <v>187.6</v>
      </c>
      <c r="C15" s="114">
        <v>2889.7</v>
      </c>
      <c r="D15" s="56">
        <v>1.4</v>
      </c>
      <c r="E15" s="114">
        <v>6.3</v>
      </c>
      <c r="F15" s="56">
        <v>1.9</v>
      </c>
      <c r="G15" s="56">
        <v>28.8</v>
      </c>
      <c r="H15" s="56">
        <v>2.9</v>
      </c>
      <c r="I15" s="56">
        <v>68.5</v>
      </c>
      <c r="J15" s="54">
        <v>0</v>
      </c>
      <c r="K15" s="54">
        <v>0</v>
      </c>
      <c r="L15" s="56">
        <v>7.8</v>
      </c>
      <c r="M15" s="56">
        <v>184.3</v>
      </c>
      <c r="N15" s="114">
        <v>173.6</v>
      </c>
      <c r="O15" s="56">
        <v>2601.7</v>
      </c>
    </row>
    <row r="16" spans="1:19" s="133" customFormat="1" ht="56.25" customHeight="1" thickBot="1">
      <c r="A16" s="31" t="s">
        <v>180</v>
      </c>
      <c r="B16" s="212">
        <v>244.27</v>
      </c>
      <c r="C16" s="57">
        <v>3533.894</v>
      </c>
      <c r="D16" s="57">
        <v>1.38</v>
      </c>
      <c r="E16" s="57">
        <v>6.21</v>
      </c>
      <c r="F16" s="57">
        <v>11.9</v>
      </c>
      <c r="G16" s="57">
        <v>189.95</v>
      </c>
      <c r="H16" s="57">
        <v>10.58</v>
      </c>
      <c r="I16" s="57">
        <v>250.76</v>
      </c>
      <c r="J16" s="213">
        <v>0.2</v>
      </c>
      <c r="K16" s="57">
        <v>3.1</v>
      </c>
      <c r="L16" s="213">
        <v>11.34</v>
      </c>
      <c r="M16" s="57">
        <v>120.08</v>
      </c>
      <c r="N16" s="57">
        <v>208.87</v>
      </c>
      <c r="O16" s="57">
        <v>2963.794</v>
      </c>
      <c r="P16" s="153"/>
      <c r="Q16" s="153"/>
      <c r="R16" s="153"/>
      <c r="S16" s="153"/>
    </row>
    <row r="17" spans="1:19" s="122" customFormat="1" ht="16.5">
      <c r="A17" s="6" t="s">
        <v>207</v>
      </c>
      <c r="B17" s="120"/>
      <c r="D17" s="120"/>
      <c r="F17" s="120"/>
      <c r="H17" s="48" t="s">
        <v>162</v>
      </c>
      <c r="I17" s="4"/>
      <c r="J17" s="48"/>
      <c r="K17" s="4"/>
      <c r="L17" s="48"/>
      <c r="M17" s="44"/>
      <c r="N17" s="48"/>
      <c r="O17" s="44"/>
      <c r="P17" s="4"/>
      <c r="Q17" s="4"/>
      <c r="R17" s="4"/>
      <c r="S17" s="4"/>
    </row>
    <row r="18" spans="1:19" s="122" customFormat="1" ht="15.75">
      <c r="A18" s="4"/>
      <c r="B18" s="120"/>
      <c r="D18" s="120"/>
      <c r="F18" s="120"/>
      <c r="H18" s="48"/>
      <c r="I18" s="4"/>
      <c r="J18" s="48"/>
      <c r="K18" s="4"/>
      <c r="L18" s="48"/>
      <c r="M18" s="44"/>
      <c r="N18" s="48"/>
      <c r="O18" s="44"/>
      <c r="P18" s="4"/>
      <c r="Q18" s="4"/>
      <c r="R18" s="4"/>
      <c r="S18" s="4"/>
    </row>
    <row r="19" spans="1:19" s="122" customFormat="1" ht="15.75">
      <c r="A19" s="307" t="s">
        <v>229</v>
      </c>
      <c r="B19" s="268"/>
      <c r="C19" s="268"/>
      <c r="D19" s="268"/>
      <c r="E19" s="268"/>
      <c r="F19" s="268"/>
      <c r="G19" s="268"/>
      <c r="H19" s="267" t="s">
        <v>230</v>
      </c>
      <c r="I19" s="308"/>
      <c r="J19" s="308"/>
      <c r="K19" s="308"/>
      <c r="L19" s="308"/>
      <c r="M19" s="308"/>
      <c r="N19" s="308"/>
      <c r="O19" s="308"/>
      <c r="P19" s="4"/>
      <c r="Q19" s="4"/>
      <c r="R19" s="4"/>
      <c r="S19" s="4"/>
    </row>
    <row r="20" spans="1:19" s="102" customFormat="1" ht="14.25">
      <c r="A20" s="102" t="s">
        <v>115</v>
      </c>
      <c r="B20" s="100"/>
      <c r="D20" s="100"/>
      <c r="F20" s="100"/>
      <c r="J20" s="100"/>
      <c r="L20" s="134"/>
      <c r="M20" s="101"/>
      <c r="N20" s="100"/>
      <c r="O20" s="104" t="s">
        <v>8</v>
      </c>
      <c r="P20" s="117"/>
      <c r="Q20" s="117"/>
      <c r="R20" s="117"/>
      <c r="S20" s="117"/>
    </row>
    <row r="21" spans="1:22" s="161" customFormat="1" ht="21">
      <c r="A21" s="266" t="s">
        <v>210</v>
      </c>
      <c r="B21" s="278"/>
      <c r="C21" s="278"/>
      <c r="D21" s="278"/>
      <c r="E21" s="278"/>
      <c r="F21" s="278"/>
      <c r="G21" s="278"/>
      <c r="H21" s="306" t="s">
        <v>211</v>
      </c>
      <c r="I21" s="306"/>
      <c r="J21" s="306"/>
      <c r="K21" s="306"/>
      <c r="L21" s="306"/>
      <c r="M21" s="306"/>
      <c r="N21" s="306"/>
      <c r="O21" s="306"/>
      <c r="P21" s="4"/>
      <c r="Q21" s="4"/>
      <c r="R21" s="4"/>
      <c r="S21" s="4"/>
      <c r="T21" s="122"/>
      <c r="U21" s="122"/>
      <c r="V21" s="122"/>
    </row>
    <row r="22" spans="2:19" s="102" customFormat="1" ht="14.25">
      <c r="B22" s="100"/>
      <c r="D22" s="100"/>
      <c r="F22" s="100"/>
      <c r="G22" s="106" t="s">
        <v>101</v>
      </c>
      <c r="H22" s="100"/>
      <c r="J22" s="100"/>
      <c r="L22" s="56"/>
      <c r="M22" s="115"/>
      <c r="N22" s="56"/>
      <c r="O22" s="115" t="s">
        <v>159</v>
      </c>
      <c r="P22" s="117"/>
      <c r="Q22" s="117"/>
      <c r="R22" s="117"/>
      <c r="S22" s="117"/>
    </row>
    <row r="23" spans="1:19" s="102" customFormat="1" ht="15" thickBot="1">
      <c r="A23" s="107"/>
      <c r="B23" s="108"/>
      <c r="C23" s="107"/>
      <c r="D23" s="108"/>
      <c r="E23" s="107"/>
      <c r="F23" s="108"/>
      <c r="G23" s="106" t="s">
        <v>215</v>
      </c>
      <c r="H23" s="108"/>
      <c r="I23" s="107"/>
      <c r="J23" s="108"/>
      <c r="K23" s="107"/>
      <c r="L23" s="57"/>
      <c r="M23" s="110"/>
      <c r="N23" s="57"/>
      <c r="O23" s="110" t="s">
        <v>216</v>
      </c>
      <c r="P23" s="117"/>
      <c r="Q23" s="117"/>
      <c r="R23" s="117"/>
      <c r="S23" s="117"/>
    </row>
    <row r="24" spans="1:19" s="133" customFormat="1" ht="29.25" customHeight="1">
      <c r="A24" s="295" t="s">
        <v>220</v>
      </c>
      <c r="B24" s="292" t="s">
        <v>38</v>
      </c>
      <c r="C24" s="285"/>
      <c r="D24" s="284" t="s">
        <v>46</v>
      </c>
      <c r="E24" s="285"/>
      <c r="F24" s="284" t="s">
        <v>47</v>
      </c>
      <c r="G24" s="285"/>
      <c r="H24" s="303" t="s">
        <v>48</v>
      </c>
      <c r="I24" s="285"/>
      <c r="J24" s="284" t="s">
        <v>49</v>
      </c>
      <c r="K24" s="285"/>
      <c r="L24" s="284" t="s">
        <v>50</v>
      </c>
      <c r="M24" s="285"/>
      <c r="N24" s="284" t="s">
        <v>51</v>
      </c>
      <c r="O24" s="287"/>
      <c r="P24" s="153"/>
      <c r="Q24" s="153"/>
      <c r="R24" s="153"/>
      <c r="S24" s="153"/>
    </row>
    <row r="25" spans="1:19" s="133" customFormat="1" ht="43.5" thickBot="1">
      <c r="A25" s="254"/>
      <c r="B25" s="148" t="s">
        <v>36</v>
      </c>
      <c r="C25" s="163" t="s">
        <v>37</v>
      </c>
      <c r="D25" s="150" t="s">
        <v>36</v>
      </c>
      <c r="E25" s="164" t="s">
        <v>37</v>
      </c>
      <c r="F25" s="150" t="s">
        <v>36</v>
      </c>
      <c r="G25" s="164" t="s">
        <v>37</v>
      </c>
      <c r="H25" s="152" t="s">
        <v>36</v>
      </c>
      <c r="I25" s="164" t="s">
        <v>37</v>
      </c>
      <c r="J25" s="150" t="s">
        <v>36</v>
      </c>
      <c r="K25" s="164" t="s">
        <v>37</v>
      </c>
      <c r="L25" s="150" t="s">
        <v>36</v>
      </c>
      <c r="M25" s="151" t="s">
        <v>37</v>
      </c>
      <c r="N25" s="150" t="s">
        <v>36</v>
      </c>
      <c r="O25" s="149" t="s">
        <v>37</v>
      </c>
      <c r="P25" s="153"/>
      <c r="Q25" s="153"/>
      <c r="R25" s="153"/>
      <c r="S25" s="153"/>
    </row>
    <row r="26" spans="1:19" s="133" customFormat="1" ht="56.25" customHeight="1">
      <c r="A26" s="206" t="s">
        <v>94</v>
      </c>
      <c r="B26" s="56">
        <v>7.83</v>
      </c>
      <c r="C26" s="217">
        <v>100.26</v>
      </c>
      <c r="D26" s="54">
        <v>0</v>
      </c>
      <c r="E26" s="54">
        <v>0</v>
      </c>
      <c r="F26" s="54">
        <v>0</v>
      </c>
      <c r="G26" s="54">
        <v>0</v>
      </c>
      <c r="H26" s="56">
        <v>2.9</v>
      </c>
      <c r="I26" s="56">
        <v>33.06</v>
      </c>
      <c r="J26" s="54">
        <v>0</v>
      </c>
      <c r="K26" s="54">
        <v>0</v>
      </c>
      <c r="L26" s="56">
        <v>2.4</v>
      </c>
      <c r="M26" s="56">
        <v>28.8</v>
      </c>
      <c r="N26" s="56">
        <v>2.53</v>
      </c>
      <c r="O26" s="56">
        <v>38.4</v>
      </c>
      <c r="P26" s="153"/>
      <c r="Q26" s="153"/>
      <c r="R26" s="153"/>
      <c r="S26" s="153"/>
    </row>
    <row r="27" spans="1:19" s="133" customFormat="1" ht="56.25" customHeight="1">
      <c r="A27" s="112" t="s">
        <v>95</v>
      </c>
      <c r="B27" s="56">
        <v>6.999999999999999</v>
      </c>
      <c r="C27" s="217">
        <v>66.82</v>
      </c>
      <c r="D27" s="54">
        <v>0</v>
      </c>
      <c r="E27" s="54">
        <v>0</v>
      </c>
      <c r="F27" s="54">
        <v>0</v>
      </c>
      <c r="G27" s="54">
        <v>0</v>
      </c>
      <c r="H27" s="56">
        <v>3.3</v>
      </c>
      <c r="I27" s="56">
        <v>37.62</v>
      </c>
      <c r="J27" s="54">
        <v>0</v>
      </c>
      <c r="K27" s="54">
        <v>0</v>
      </c>
      <c r="L27" s="56">
        <v>2.4</v>
      </c>
      <c r="M27" s="56">
        <v>12</v>
      </c>
      <c r="N27" s="56">
        <v>1.3</v>
      </c>
      <c r="O27" s="56">
        <v>17.2</v>
      </c>
      <c r="P27" s="153"/>
      <c r="Q27" s="153"/>
      <c r="R27" s="153"/>
      <c r="S27" s="153"/>
    </row>
    <row r="28" spans="1:19" s="133" customFormat="1" ht="56.25" customHeight="1">
      <c r="A28" s="112" t="s">
        <v>96</v>
      </c>
      <c r="B28" s="56">
        <v>7.65</v>
      </c>
      <c r="C28" s="217">
        <v>58.37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6">
        <v>0.8</v>
      </c>
      <c r="K28" s="56">
        <v>3.2</v>
      </c>
      <c r="L28" s="56">
        <v>2.4</v>
      </c>
      <c r="M28" s="56">
        <v>15</v>
      </c>
      <c r="N28" s="56">
        <v>4.45</v>
      </c>
      <c r="O28" s="114">
        <v>40.17</v>
      </c>
      <c r="P28" s="153"/>
      <c r="Q28" s="153"/>
      <c r="R28" s="153"/>
      <c r="S28" s="153"/>
    </row>
    <row r="29" spans="1:19" s="133" customFormat="1" ht="56.25" customHeight="1">
      <c r="A29" s="112" t="s">
        <v>97</v>
      </c>
      <c r="B29" s="56">
        <v>6.92</v>
      </c>
      <c r="C29" s="217">
        <v>57.975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6">
        <v>2.4</v>
      </c>
      <c r="M29" s="56">
        <v>12</v>
      </c>
      <c r="N29" s="56">
        <v>4.52</v>
      </c>
      <c r="O29" s="114">
        <v>45.975</v>
      </c>
      <c r="P29" s="153"/>
      <c r="Q29" s="153"/>
      <c r="R29" s="153"/>
      <c r="S29" s="153"/>
    </row>
    <row r="30" spans="1:19" s="133" customFormat="1" ht="56.25" customHeight="1">
      <c r="A30" s="112" t="s">
        <v>98</v>
      </c>
      <c r="B30" s="56">
        <v>6.2</v>
      </c>
      <c r="C30" s="217">
        <v>44.65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6">
        <v>2.4</v>
      </c>
      <c r="M30" s="56">
        <v>6</v>
      </c>
      <c r="N30" s="56">
        <v>3.8</v>
      </c>
      <c r="O30" s="56">
        <v>38.65</v>
      </c>
      <c r="P30" s="153"/>
      <c r="Q30" s="153"/>
      <c r="R30" s="153"/>
      <c r="S30" s="153"/>
    </row>
    <row r="31" spans="1:19" s="133" customFormat="1" ht="56.25" customHeight="1">
      <c r="A31" s="112" t="s">
        <v>34</v>
      </c>
      <c r="B31" s="56">
        <v>3.7</v>
      </c>
      <c r="C31" s="217">
        <v>33.97</v>
      </c>
      <c r="D31" s="54">
        <v>0</v>
      </c>
      <c r="E31" s="54">
        <v>0</v>
      </c>
      <c r="F31" s="56">
        <v>0.2</v>
      </c>
      <c r="G31" s="218">
        <v>0.84</v>
      </c>
      <c r="H31" s="54">
        <v>0</v>
      </c>
      <c r="I31" s="54">
        <v>0</v>
      </c>
      <c r="J31" s="54">
        <v>0</v>
      </c>
      <c r="K31" s="54">
        <v>0</v>
      </c>
      <c r="L31" s="56">
        <v>0.3</v>
      </c>
      <c r="M31" s="56">
        <v>0.75</v>
      </c>
      <c r="N31" s="56">
        <v>3.2</v>
      </c>
      <c r="O31" s="56">
        <v>32.38</v>
      </c>
      <c r="P31" s="153"/>
      <c r="Q31" s="153"/>
      <c r="R31" s="153"/>
      <c r="S31" s="153"/>
    </row>
    <row r="32" spans="1:19" s="133" customFormat="1" ht="56.25" customHeight="1">
      <c r="A32" s="112" t="s">
        <v>99</v>
      </c>
      <c r="B32" s="56">
        <v>6.6</v>
      </c>
      <c r="C32" s="217">
        <v>54.326</v>
      </c>
      <c r="D32" s="54">
        <v>0</v>
      </c>
      <c r="E32" s="54">
        <v>0</v>
      </c>
      <c r="F32" s="56">
        <v>0.95</v>
      </c>
      <c r="G32" s="218">
        <v>2.28</v>
      </c>
      <c r="H32" s="54">
        <v>0</v>
      </c>
      <c r="I32" s="54">
        <v>0</v>
      </c>
      <c r="J32" s="54">
        <v>0</v>
      </c>
      <c r="K32" s="54">
        <v>0</v>
      </c>
      <c r="L32" s="56">
        <v>0.3</v>
      </c>
      <c r="M32" s="56">
        <v>0.9</v>
      </c>
      <c r="N32" s="56">
        <v>5.35</v>
      </c>
      <c r="O32" s="114">
        <v>51.146</v>
      </c>
      <c r="P32" s="153"/>
      <c r="Q32" s="153"/>
      <c r="R32" s="153"/>
      <c r="S32" s="153"/>
    </row>
    <row r="33" spans="1:19" s="133" customFormat="1" ht="56.25" customHeight="1">
      <c r="A33" s="112" t="s">
        <v>113</v>
      </c>
      <c r="B33" s="56">
        <v>11.19</v>
      </c>
      <c r="C33" s="217">
        <v>128.622</v>
      </c>
      <c r="D33" s="56">
        <v>4.27</v>
      </c>
      <c r="E33" s="56">
        <v>71.736</v>
      </c>
      <c r="F33" s="56">
        <v>0.85</v>
      </c>
      <c r="G33" s="218">
        <v>2.04</v>
      </c>
      <c r="H33" s="54">
        <v>0</v>
      </c>
      <c r="I33" s="54">
        <v>0</v>
      </c>
      <c r="J33" s="56">
        <v>0.1</v>
      </c>
      <c r="K33" s="219">
        <v>0.6</v>
      </c>
      <c r="L33" s="56">
        <v>0.3</v>
      </c>
      <c r="M33" s="56">
        <v>0.9</v>
      </c>
      <c r="N33" s="56">
        <v>5.67</v>
      </c>
      <c r="O33" s="114">
        <v>53.346</v>
      </c>
      <c r="P33" s="153"/>
      <c r="Q33" s="153"/>
      <c r="R33" s="153"/>
      <c r="S33" s="153"/>
    </row>
    <row r="34" spans="1:15" s="153" customFormat="1" ht="56.25" customHeight="1">
      <c r="A34" s="112" t="s">
        <v>112</v>
      </c>
      <c r="B34" s="56">
        <v>11.4</v>
      </c>
      <c r="C34" s="217">
        <v>90.3</v>
      </c>
      <c r="D34" s="56">
        <v>5.7</v>
      </c>
      <c r="E34" s="56">
        <v>56.7</v>
      </c>
      <c r="F34" s="56">
        <v>2.4</v>
      </c>
      <c r="G34" s="218">
        <v>3.6</v>
      </c>
      <c r="H34" s="54">
        <v>0</v>
      </c>
      <c r="I34" s="54">
        <v>0</v>
      </c>
      <c r="J34" s="56">
        <v>0.1</v>
      </c>
      <c r="K34" s="219">
        <v>0.4</v>
      </c>
      <c r="L34" s="56">
        <v>0.3</v>
      </c>
      <c r="M34" s="56">
        <v>1.2</v>
      </c>
      <c r="N34" s="56">
        <v>3</v>
      </c>
      <c r="O34" s="114">
        <v>28.4</v>
      </c>
    </row>
    <row r="35" spans="1:19" s="133" customFormat="1" ht="56.25" customHeight="1" thickBot="1">
      <c r="A35" s="31" t="s">
        <v>173</v>
      </c>
      <c r="B35" s="23">
        <v>16.79</v>
      </c>
      <c r="C35" s="24">
        <v>142.05</v>
      </c>
      <c r="D35" s="213">
        <v>7.29</v>
      </c>
      <c r="E35" s="57">
        <v>78.732</v>
      </c>
      <c r="F35" s="213">
        <v>3.58</v>
      </c>
      <c r="G35" s="57">
        <v>5.37</v>
      </c>
      <c r="H35" s="213" t="s">
        <v>212</v>
      </c>
      <c r="I35" s="57" t="s">
        <v>212</v>
      </c>
      <c r="J35" s="213">
        <v>0.1</v>
      </c>
      <c r="K35" s="214">
        <v>0.36</v>
      </c>
      <c r="L35" s="215">
        <v>0.3</v>
      </c>
      <c r="M35" s="214">
        <v>1.2</v>
      </c>
      <c r="N35" s="213">
        <v>5.52</v>
      </c>
      <c r="O35" s="213">
        <v>56.388</v>
      </c>
      <c r="P35" s="153"/>
      <c r="Q35" s="153"/>
      <c r="R35" s="153"/>
      <c r="S35" s="153"/>
    </row>
    <row r="36" spans="1:16" s="122" customFormat="1" ht="16.5">
      <c r="A36" s="6" t="s">
        <v>213</v>
      </c>
      <c r="B36" s="120"/>
      <c r="D36" s="120"/>
      <c r="F36" s="120"/>
      <c r="H36" s="48" t="s">
        <v>214</v>
      </c>
      <c r="J36" s="120"/>
      <c r="L36" s="120"/>
      <c r="M36" s="121"/>
      <c r="N36" s="120"/>
      <c r="O36" s="121"/>
      <c r="P36" s="4"/>
    </row>
    <row r="37" spans="1:16" s="122" customFormat="1" ht="15.75">
      <c r="A37" s="4"/>
      <c r="B37" s="120"/>
      <c r="D37" s="120"/>
      <c r="F37" s="120"/>
      <c r="H37" s="48"/>
      <c r="J37" s="120"/>
      <c r="L37" s="120"/>
      <c r="M37" s="121"/>
      <c r="N37" s="120"/>
      <c r="O37" s="121"/>
      <c r="P37" s="4"/>
    </row>
    <row r="38" spans="1:15" s="122" customFormat="1" ht="15.75">
      <c r="A38" s="307" t="s">
        <v>231</v>
      </c>
      <c r="B38" s="268"/>
      <c r="C38" s="268"/>
      <c r="D38" s="268"/>
      <c r="E38" s="268"/>
      <c r="F38" s="268"/>
      <c r="G38" s="268"/>
      <c r="H38" s="267" t="s">
        <v>232</v>
      </c>
      <c r="I38" s="308"/>
      <c r="J38" s="308"/>
      <c r="K38" s="308"/>
      <c r="L38" s="308"/>
      <c r="M38" s="308"/>
      <c r="N38" s="308"/>
      <c r="O38" s="308"/>
    </row>
  </sheetData>
  <sheetProtection/>
  <mergeCells count="26">
    <mergeCell ref="F5:G5"/>
    <mergeCell ref="A24:A25"/>
    <mergeCell ref="B24:C24"/>
    <mergeCell ref="D24:E24"/>
    <mergeCell ref="F24:G24"/>
    <mergeCell ref="A5:A6"/>
    <mergeCell ref="B5:C5"/>
    <mergeCell ref="D5:E5"/>
    <mergeCell ref="N24:O24"/>
    <mergeCell ref="P3:S3"/>
    <mergeCell ref="Q4:S4"/>
    <mergeCell ref="H2:O2"/>
    <mergeCell ref="H5:I5"/>
    <mergeCell ref="J5:K5"/>
    <mergeCell ref="L5:M5"/>
    <mergeCell ref="N5:O5"/>
    <mergeCell ref="A2:G2"/>
    <mergeCell ref="H21:O21"/>
    <mergeCell ref="A38:G38"/>
    <mergeCell ref="H38:O38"/>
    <mergeCell ref="A19:G19"/>
    <mergeCell ref="H19:O19"/>
    <mergeCell ref="A21:G21"/>
    <mergeCell ref="H24:I24"/>
    <mergeCell ref="J24:K24"/>
    <mergeCell ref="L24:M24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2"/>
  <rowBreaks count="1" manualBreakCount="1">
    <brk id="1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6">
      <selection activeCell="E8" sqref="E8"/>
    </sheetView>
  </sheetViews>
  <sheetFormatPr defaultColWidth="9.00390625" defaultRowHeight="16.5"/>
  <cols>
    <col min="1" max="1" width="16.75390625" style="7" customWidth="1"/>
    <col min="2" max="6" width="12.25390625" style="7" customWidth="1"/>
    <col min="7" max="11" width="15.50390625" style="7" customWidth="1"/>
    <col min="12" max="16384" width="9.00390625" style="7" customWidth="1"/>
  </cols>
  <sheetData>
    <row r="1" spans="1:11" s="27" customFormat="1" ht="17.25" customHeight="1">
      <c r="A1" s="26" t="s">
        <v>22</v>
      </c>
      <c r="I1" s="62"/>
      <c r="J1" s="62"/>
      <c r="K1" s="47" t="s">
        <v>23</v>
      </c>
    </row>
    <row r="2" spans="1:11" s="1" customFormat="1" ht="21">
      <c r="A2" s="315" t="s">
        <v>234</v>
      </c>
      <c r="B2" s="313"/>
      <c r="C2" s="313"/>
      <c r="D2" s="313"/>
      <c r="E2" s="313"/>
      <c r="F2" s="313"/>
      <c r="G2" s="313" t="s">
        <v>235</v>
      </c>
      <c r="H2" s="314"/>
      <c r="I2" s="314"/>
      <c r="J2" s="314"/>
      <c r="K2" s="314"/>
    </row>
    <row r="3" spans="5:11" s="27" customFormat="1" ht="14.25">
      <c r="E3" s="30"/>
      <c r="F3" s="65" t="s">
        <v>103</v>
      </c>
      <c r="H3" s="30"/>
      <c r="J3" s="30"/>
      <c r="K3" s="66" t="s">
        <v>104</v>
      </c>
    </row>
    <row r="4" spans="1:11" s="27" customFormat="1" ht="15" thickBot="1">
      <c r="A4" s="41"/>
      <c r="B4" s="41"/>
      <c r="C4" s="41"/>
      <c r="D4" s="41"/>
      <c r="E4" s="41"/>
      <c r="F4" s="63" t="s">
        <v>25</v>
      </c>
      <c r="G4" s="41"/>
      <c r="H4" s="41"/>
      <c r="I4" s="41"/>
      <c r="J4" s="41"/>
      <c r="K4" s="66" t="s">
        <v>24</v>
      </c>
    </row>
    <row r="5" spans="1:12" s="15" customFormat="1" ht="27" customHeight="1">
      <c r="A5" s="321" t="s">
        <v>52</v>
      </c>
      <c r="B5" s="317" t="s">
        <v>53</v>
      </c>
      <c r="C5" s="318"/>
      <c r="D5" s="318"/>
      <c r="E5" s="318"/>
      <c r="F5" s="319"/>
      <c r="G5" s="320" t="s">
        <v>54</v>
      </c>
      <c r="H5" s="318"/>
      <c r="I5" s="318"/>
      <c r="J5" s="318"/>
      <c r="K5" s="318"/>
      <c r="L5" s="76"/>
    </row>
    <row r="6" spans="1:12" s="15" customFormat="1" ht="27" customHeight="1">
      <c r="A6" s="322"/>
      <c r="B6" s="77" t="s">
        <v>55</v>
      </c>
      <c r="C6" s="78" t="s">
        <v>1</v>
      </c>
      <c r="D6" s="78" t="s">
        <v>2</v>
      </c>
      <c r="E6" s="78" t="s">
        <v>56</v>
      </c>
      <c r="F6" s="78" t="s">
        <v>57</v>
      </c>
      <c r="G6" s="79" t="s">
        <v>3</v>
      </c>
      <c r="H6" s="78" t="s">
        <v>1</v>
      </c>
      <c r="I6" s="78" t="s">
        <v>2</v>
      </c>
      <c r="J6" s="78" t="s">
        <v>56</v>
      </c>
      <c r="K6" s="80" t="s">
        <v>57</v>
      </c>
      <c r="L6" s="76"/>
    </row>
    <row r="7" spans="1:12" s="15" customFormat="1" ht="15" customHeight="1" thickBot="1">
      <c r="A7" s="323"/>
      <c r="B7" s="81" t="s">
        <v>58</v>
      </c>
      <c r="C7" s="82" t="s">
        <v>59</v>
      </c>
      <c r="D7" s="82" t="s">
        <v>60</v>
      </c>
      <c r="E7" s="82" t="s">
        <v>61</v>
      </c>
      <c r="F7" s="82" t="s">
        <v>62</v>
      </c>
      <c r="G7" s="83" t="s">
        <v>58</v>
      </c>
      <c r="H7" s="82" t="s">
        <v>59</v>
      </c>
      <c r="I7" s="82" t="s">
        <v>60</v>
      </c>
      <c r="J7" s="82" t="s">
        <v>61</v>
      </c>
      <c r="K7" s="84" t="s">
        <v>62</v>
      </c>
      <c r="L7" s="76"/>
    </row>
    <row r="8" spans="1:12" s="27" customFormat="1" ht="52.5" customHeight="1">
      <c r="A8" s="28" t="s">
        <v>13</v>
      </c>
      <c r="B8" s="67">
        <v>70</v>
      </c>
      <c r="C8" s="49">
        <v>30</v>
      </c>
      <c r="D8" s="49">
        <v>39</v>
      </c>
      <c r="E8" s="50">
        <v>0</v>
      </c>
      <c r="F8" s="49">
        <v>1</v>
      </c>
      <c r="G8" s="49">
        <v>329</v>
      </c>
      <c r="H8" s="49">
        <v>98</v>
      </c>
      <c r="I8" s="49">
        <v>228</v>
      </c>
      <c r="J8" s="50">
        <v>0</v>
      </c>
      <c r="K8" s="49">
        <v>3</v>
      </c>
      <c r="L8" s="30"/>
    </row>
    <row r="9" spans="1:12" s="27" customFormat="1" ht="52.5" customHeight="1">
      <c r="A9" s="28" t="s">
        <v>14</v>
      </c>
      <c r="B9" s="67">
        <v>66</v>
      </c>
      <c r="C9" s="49">
        <v>24</v>
      </c>
      <c r="D9" s="49">
        <v>41</v>
      </c>
      <c r="E9" s="50">
        <v>0</v>
      </c>
      <c r="F9" s="49">
        <v>1</v>
      </c>
      <c r="G9" s="49">
        <v>227</v>
      </c>
      <c r="H9" s="49">
        <v>95</v>
      </c>
      <c r="I9" s="49">
        <v>129</v>
      </c>
      <c r="J9" s="50">
        <v>0</v>
      </c>
      <c r="K9" s="49">
        <v>3</v>
      </c>
      <c r="L9" s="30"/>
    </row>
    <row r="10" spans="1:12" s="27" customFormat="1" ht="52.5" customHeight="1">
      <c r="A10" s="28" t="s">
        <v>15</v>
      </c>
      <c r="B10" s="67">
        <v>66</v>
      </c>
      <c r="C10" s="49">
        <v>24</v>
      </c>
      <c r="D10" s="49">
        <v>41</v>
      </c>
      <c r="E10" s="50">
        <v>0</v>
      </c>
      <c r="F10" s="49">
        <v>1</v>
      </c>
      <c r="G10" s="49">
        <v>229</v>
      </c>
      <c r="H10" s="49">
        <v>95</v>
      </c>
      <c r="I10" s="49">
        <v>131</v>
      </c>
      <c r="J10" s="50">
        <v>0</v>
      </c>
      <c r="K10" s="49">
        <v>3</v>
      </c>
      <c r="L10" s="30"/>
    </row>
    <row r="11" spans="1:12" s="27" customFormat="1" ht="52.5" customHeight="1">
      <c r="A11" s="28" t="s">
        <v>16</v>
      </c>
      <c r="B11" s="67">
        <v>66</v>
      </c>
      <c r="C11" s="49">
        <v>24</v>
      </c>
      <c r="D11" s="49">
        <v>41</v>
      </c>
      <c r="E11" s="50">
        <v>0</v>
      </c>
      <c r="F11" s="49">
        <v>1</v>
      </c>
      <c r="G11" s="49">
        <v>229</v>
      </c>
      <c r="H11" s="49">
        <v>95</v>
      </c>
      <c r="I11" s="49">
        <v>131</v>
      </c>
      <c r="J11" s="50">
        <v>0</v>
      </c>
      <c r="K11" s="49">
        <v>3</v>
      </c>
      <c r="L11" s="30"/>
    </row>
    <row r="12" spans="1:12" s="27" customFormat="1" ht="52.5" customHeight="1">
      <c r="A12" s="28" t="s">
        <v>17</v>
      </c>
      <c r="B12" s="67">
        <v>67</v>
      </c>
      <c r="C12" s="49">
        <v>24</v>
      </c>
      <c r="D12" s="49">
        <v>42</v>
      </c>
      <c r="E12" s="50">
        <v>0</v>
      </c>
      <c r="F12" s="49">
        <v>1</v>
      </c>
      <c r="G12" s="49">
        <v>226</v>
      </c>
      <c r="H12" s="49">
        <v>94</v>
      </c>
      <c r="I12" s="49">
        <v>129</v>
      </c>
      <c r="J12" s="50">
        <v>0</v>
      </c>
      <c r="K12" s="49">
        <v>3</v>
      </c>
      <c r="L12" s="30"/>
    </row>
    <row r="13" spans="1:12" s="27" customFormat="1" ht="52.5" customHeight="1">
      <c r="A13" s="28" t="s">
        <v>35</v>
      </c>
      <c r="B13" s="67">
        <v>67</v>
      </c>
      <c r="C13" s="49">
        <v>24</v>
      </c>
      <c r="D13" s="49">
        <v>42</v>
      </c>
      <c r="E13" s="50">
        <v>0</v>
      </c>
      <c r="F13" s="49">
        <v>1</v>
      </c>
      <c r="G13" s="49">
        <v>230</v>
      </c>
      <c r="H13" s="49">
        <v>95</v>
      </c>
      <c r="I13" s="49">
        <v>132</v>
      </c>
      <c r="J13" s="50">
        <v>0</v>
      </c>
      <c r="K13" s="49">
        <v>3</v>
      </c>
      <c r="L13" s="30"/>
    </row>
    <row r="14" spans="1:12" s="27" customFormat="1" ht="52.5" customHeight="1">
      <c r="A14" s="28" t="s">
        <v>18</v>
      </c>
      <c r="B14" s="67">
        <v>69</v>
      </c>
      <c r="C14" s="49">
        <v>23</v>
      </c>
      <c r="D14" s="49">
        <v>45</v>
      </c>
      <c r="E14" s="50">
        <v>0</v>
      </c>
      <c r="F14" s="49">
        <v>1</v>
      </c>
      <c r="G14" s="49">
        <v>232</v>
      </c>
      <c r="H14" s="49">
        <v>96</v>
      </c>
      <c r="I14" s="49">
        <v>133</v>
      </c>
      <c r="J14" s="50">
        <v>0</v>
      </c>
      <c r="K14" s="49">
        <v>3</v>
      </c>
      <c r="L14" s="30"/>
    </row>
    <row r="15" spans="1:12" s="27" customFormat="1" ht="52.5" customHeight="1">
      <c r="A15" s="28" t="s">
        <v>19</v>
      </c>
      <c r="B15" s="67">
        <v>81</v>
      </c>
      <c r="C15" s="49">
        <v>34</v>
      </c>
      <c r="D15" s="49">
        <v>47</v>
      </c>
      <c r="E15" s="50">
        <v>0</v>
      </c>
      <c r="F15" s="50">
        <v>0</v>
      </c>
      <c r="G15" s="49">
        <v>218</v>
      </c>
      <c r="H15" s="49">
        <v>93</v>
      </c>
      <c r="I15" s="49">
        <v>125</v>
      </c>
      <c r="J15" s="50">
        <v>0</v>
      </c>
      <c r="K15" s="50">
        <v>0</v>
      </c>
      <c r="L15" s="30"/>
    </row>
    <row r="16" spans="1:11" s="30" customFormat="1" ht="52.5" customHeight="1">
      <c r="A16" s="28" t="s">
        <v>112</v>
      </c>
      <c r="B16" s="49">
        <v>87</v>
      </c>
      <c r="C16" s="49">
        <v>37</v>
      </c>
      <c r="D16" s="49">
        <v>49</v>
      </c>
      <c r="E16" s="50">
        <v>0</v>
      </c>
      <c r="F16" s="50">
        <v>1</v>
      </c>
      <c r="G16" s="49">
        <v>234</v>
      </c>
      <c r="H16" s="49">
        <v>98</v>
      </c>
      <c r="I16" s="49">
        <v>133</v>
      </c>
      <c r="J16" s="50">
        <v>0</v>
      </c>
      <c r="K16" s="50">
        <v>3</v>
      </c>
    </row>
    <row r="17" spans="1:12" s="27" customFormat="1" ht="52.5" customHeight="1" thickBot="1">
      <c r="A17" s="31" t="s">
        <v>173</v>
      </c>
      <c r="B17" s="43">
        <v>74</v>
      </c>
      <c r="C17" s="43">
        <v>25</v>
      </c>
      <c r="D17" s="43">
        <v>48</v>
      </c>
      <c r="E17" s="51">
        <v>0</v>
      </c>
      <c r="F17" s="51">
        <v>1</v>
      </c>
      <c r="G17" s="43">
        <v>191</v>
      </c>
      <c r="H17" s="43">
        <v>72</v>
      </c>
      <c r="I17" s="43">
        <v>116</v>
      </c>
      <c r="J17" s="51">
        <v>0</v>
      </c>
      <c r="K17" s="51">
        <v>3</v>
      </c>
      <c r="L17" s="30"/>
    </row>
    <row r="18" spans="1:7" s="8" customFormat="1" ht="16.5">
      <c r="A18" s="6" t="s">
        <v>213</v>
      </c>
      <c r="G18" s="48" t="s">
        <v>214</v>
      </c>
    </row>
    <row r="19" spans="1:7" s="8" customFormat="1" ht="16.5">
      <c r="A19" s="6"/>
      <c r="G19" s="48"/>
    </row>
    <row r="20" spans="1:7" s="8" customFormat="1" ht="16.5">
      <c r="A20" s="6"/>
      <c r="G20" s="48"/>
    </row>
    <row r="21" spans="1:7" s="8" customFormat="1" ht="16.5">
      <c r="A21" s="6"/>
      <c r="G21" s="48"/>
    </row>
    <row r="22" spans="1:12" s="8" customFormat="1" ht="15.75">
      <c r="A22" s="316" t="s">
        <v>233</v>
      </c>
      <c r="B22" s="314"/>
      <c r="C22" s="314"/>
      <c r="D22" s="314"/>
      <c r="E22" s="314"/>
      <c r="F22" s="314"/>
      <c r="G22" s="316" t="s">
        <v>136</v>
      </c>
      <c r="H22" s="314"/>
      <c r="I22" s="314"/>
      <c r="J22" s="314"/>
      <c r="K22" s="314"/>
      <c r="L22" s="34"/>
    </row>
  </sheetData>
  <sheetProtection/>
  <mergeCells count="7">
    <mergeCell ref="G2:K2"/>
    <mergeCell ref="A2:F2"/>
    <mergeCell ref="A22:F22"/>
    <mergeCell ref="G22:K22"/>
    <mergeCell ref="B5:F5"/>
    <mergeCell ref="G5:K5"/>
    <mergeCell ref="A5:A7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24" sqref="D24"/>
    </sheetView>
  </sheetViews>
  <sheetFormatPr defaultColWidth="9.00390625" defaultRowHeight="16.5"/>
  <cols>
    <col min="1" max="1" width="16.125" style="7" customWidth="1"/>
    <col min="2" max="16384" width="9.00390625" style="7" customWidth="1"/>
  </cols>
  <sheetData>
    <row r="1" spans="1:8" s="15" customFormat="1" ht="14.25">
      <c r="A1" s="26" t="s">
        <v>22</v>
      </c>
      <c r="H1" s="47" t="s">
        <v>23</v>
      </c>
    </row>
    <row r="2" spans="1:8" s="2" customFormat="1" ht="21">
      <c r="A2" s="233" t="s">
        <v>236</v>
      </c>
      <c r="B2" s="233"/>
      <c r="C2" s="233"/>
      <c r="D2" s="233"/>
      <c r="E2" s="233"/>
      <c r="F2" s="233"/>
      <c r="G2" s="233"/>
      <c r="H2" s="233"/>
    </row>
    <row r="3" spans="1:8" s="2" customFormat="1" ht="21">
      <c r="A3" s="327" t="s">
        <v>237</v>
      </c>
      <c r="B3" s="327"/>
      <c r="C3" s="327"/>
      <c r="D3" s="327"/>
      <c r="E3" s="327"/>
      <c r="F3" s="327"/>
      <c r="G3" s="327"/>
      <c r="H3" s="327"/>
    </row>
    <row r="4" spans="1:8" s="15" customFormat="1" ht="15" thickBot="1">
      <c r="A4" s="97" t="s">
        <v>27</v>
      </c>
      <c r="B4" s="16"/>
      <c r="C4" s="16"/>
      <c r="D4" s="16"/>
      <c r="E4" s="16"/>
      <c r="F4" s="16"/>
      <c r="G4" s="16"/>
      <c r="H4" s="18" t="s">
        <v>28</v>
      </c>
    </row>
    <row r="5" spans="1:9" s="86" customFormat="1" ht="52.5" customHeight="1" thickBot="1">
      <c r="A5" s="58" t="s">
        <v>219</v>
      </c>
      <c r="B5" s="59" t="s">
        <v>63</v>
      </c>
      <c r="C5" s="60" t="s">
        <v>64</v>
      </c>
      <c r="D5" s="60" t="s">
        <v>65</v>
      </c>
      <c r="E5" s="69" t="s">
        <v>66</v>
      </c>
      <c r="F5" s="60" t="s">
        <v>67</v>
      </c>
      <c r="G5" s="60" t="s">
        <v>68</v>
      </c>
      <c r="H5" s="61" t="s">
        <v>69</v>
      </c>
      <c r="I5" s="85"/>
    </row>
    <row r="6" spans="1:9" s="86" customFormat="1" ht="52.5" customHeight="1">
      <c r="A6" s="28" t="s">
        <v>13</v>
      </c>
      <c r="B6" s="36">
        <v>22895</v>
      </c>
      <c r="C6" s="35">
        <v>3129</v>
      </c>
      <c r="D6" s="20">
        <v>0</v>
      </c>
      <c r="E6" s="35">
        <v>19509</v>
      </c>
      <c r="F6" s="35">
        <v>80</v>
      </c>
      <c r="G6" s="20">
        <v>0</v>
      </c>
      <c r="H6" s="35">
        <v>177</v>
      </c>
      <c r="I6" s="85"/>
    </row>
    <row r="7" spans="1:9" s="86" customFormat="1" ht="52.5" customHeight="1">
      <c r="A7" s="28" t="s">
        <v>14</v>
      </c>
      <c r="B7" s="36">
        <f>SUM(C7:H7)</f>
        <v>20243</v>
      </c>
      <c r="C7" s="35">
        <v>3085</v>
      </c>
      <c r="D7" s="20">
        <v>0</v>
      </c>
      <c r="E7" s="35">
        <v>16479</v>
      </c>
      <c r="F7" s="35">
        <v>30</v>
      </c>
      <c r="G7" s="20">
        <v>0</v>
      </c>
      <c r="H7" s="35">
        <v>649</v>
      </c>
      <c r="I7" s="85"/>
    </row>
    <row r="8" spans="1:9" s="86" customFormat="1" ht="52.5" customHeight="1">
      <c r="A8" s="28" t="s">
        <v>15</v>
      </c>
      <c r="B8" s="36">
        <f>SUM(C8:H8)</f>
        <v>20475</v>
      </c>
      <c r="C8" s="35">
        <v>2890</v>
      </c>
      <c r="D8" s="20">
        <v>0</v>
      </c>
      <c r="E8" s="35">
        <v>16747</v>
      </c>
      <c r="F8" s="35">
        <v>46</v>
      </c>
      <c r="G8" s="20">
        <v>0</v>
      </c>
      <c r="H8" s="35">
        <v>792</v>
      </c>
      <c r="I8" s="85"/>
    </row>
    <row r="9" spans="1:9" s="86" customFormat="1" ht="52.5" customHeight="1">
      <c r="A9" s="19" t="s">
        <v>16</v>
      </c>
      <c r="B9" s="36">
        <v>17737</v>
      </c>
      <c r="C9" s="35">
        <v>2723</v>
      </c>
      <c r="D9" s="20">
        <v>0</v>
      </c>
      <c r="E9" s="35">
        <v>14397</v>
      </c>
      <c r="F9" s="35">
        <v>47</v>
      </c>
      <c r="G9" s="20">
        <v>0</v>
      </c>
      <c r="H9" s="35">
        <v>570</v>
      </c>
      <c r="I9" s="85"/>
    </row>
    <row r="10" spans="1:9" s="86" customFormat="1" ht="52.5" customHeight="1">
      <c r="A10" s="28" t="s">
        <v>17</v>
      </c>
      <c r="B10" s="36">
        <v>18026</v>
      </c>
      <c r="C10" s="35">
        <v>2577</v>
      </c>
      <c r="D10" s="20">
        <v>0</v>
      </c>
      <c r="E10" s="35">
        <v>14678</v>
      </c>
      <c r="F10" s="35">
        <v>93</v>
      </c>
      <c r="G10" s="20">
        <v>0</v>
      </c>
      <c r="H10" s="35">
        <v>678</v>
      </c>
      <c r="I10" s="85"/>
    </row>
    <row r="11" spans="1:9" s="86" customFormat="1" ht="52.5" customHeight="1">
      <c r="A11" s="28" t="s">
        <v>35</v>
      </c>
      <c r="B11" s="36">
        <v>19400</v>
      </c>
      <c r="C11" s="35">
        <v>2688</v>
      </c>
      <c r="D11" s="20">
        <v>0</v>
      </c>
      <c r="E11" s="35">
        <v>15591</v>
      </c>
      <c r="F11" s="35">
        <v>82</v>
      </c>
      <c r="G11" s="20">
        <v>0</v>
      </c>
      <c r="H11" s="35">
        <v>1039</v>
      </c>
      <c r="I11" s="85"/>
    </row>
    <row r="12" spans="1:9" s="86" customFormat="1" ht="52.5" customHeight="1">
      <c r="A12" s="28" t="s">
        <v>18</v>
      </c>
      <c r="B12" s="36">
        <v>19359</v>
      </c>
      <c r="C12" s="35">
        <v>2865</v>
      </c>
      <c r="D12" s="20">
        <v>0</v>
      </c>
      <c r="E12" s="35">
        <v>15624</v>
      </c>
      <c r="F12" s="35">
        <v>90</v>
      </c>
      <c r="G12" s="20">
        <v>0</v>
      </c>
      <c r="H12" s="35">
        <v>780</v>
      </c>
      <c r="I12" s="85"/>
    </row>
    <row r="13" spans="1:9" s="86" customFormat="1" ht="52.5" customHeight="1">
      <c r="A13" s="28" t="s">
        <v>19</v>
      </c>
      <c r="B13" s="36">
        <v>20044</v>
      </c>
      <c r="C13" s="35">
        <v>3090</v>
      </c>
      <c r="D13" s="20">
        <v>0</v>
      </c>
      <c r="E13" s="35">
        <v>16014</v>
      </c>
      <c r="F13" s="35">
        <v>84</v>
      </c>
      <c r="G13" s="20">
        <v>0</v>
      </c>
      <c r="H13" s="35">
        <v>856</v>
      </c>
      <c r="I13" s="85"/>
    </row>
    <row r="14" spans="1:8" s="85" customFormat="1" ht="52.5" customHeight="1">
      <c r="A14" s="28" t="s">
        <v>112</v>
      </c>
      <c r="B14" s="35">
        <v>20609</v>
      </c>
      <c r="C14" s="35">
        <v>3237</v>
      </c>
      <c r="D14" s="20">
        <v>0</v>
      </c>
      <c r="E14" s="35">
        <v>16533</v>
      </c>
      <c r="F14" s="35">
        <v>71</v>
      </c>
      <c r="G14" s="20">
        <v>0</v>
      </c>
      <c r="H14" s="35">
        <v>768</v>
      </c>
    </row>
    <row r="15" spans="1:9" s="86" customFormat="1" ht="52.5" customHeight="1" thickBot="1">
      <c r="A15" s="31" t="s">
        <v>173</v>
      </c>
      <c r="B15" s="70">
        <f>SUM(C15:H15)</f>
        <v>19913</v>
      </c>
      <c r="C15" s="37">
        <v>3201</v>
      </c>
      <c r="D15" s="25" t="s">
        <v>212</v>
      </c>
      <c r="E15" s="37">
        <v>15910</v>
      </c>
      <c r="F15" s="37">
        <v>80</v>
      </c>
      <c r="G15" s="25" t="s">
        <v>212</v>
      </c>
      <c r="H15" s="37">
        <v>722</v>
      </c>
      <c r="I15" s="85"/>
    </row>
    <row r="16" spans="1:9" s="8" customFormat="1" ht="15.75">
      <c r="A16" s="325" t="s">
        <v>213</v>
      </c>
      <c r="B16" s="326"/>
      <c r="C16" s="326"/>
      <c r="D16" s="326"/>
      <c r="E16" s="326"/>
      <c r="I16" s="33"/>
    </row>
    <row r="17" spans="1:9" s="8" customFormat="1" ht="16.5">
      <c r="A17" s="48" t="s">
        <v>214</v>
      </c>
      <c r="B17" s="33"/>
      <c r="C17" s="33"/>
      <c r="D17" s="33"/>
      <c r="E17" s="33"/>
      <c r="I17" s="33"/>
    </row>
    <row r="18" spans="1:9" s="8" customFormat="1" ht="15.75">
      <c r="A18" s="48"/>
      <c r="B18" s="33"/>
      <c r="C18" s="33"/>
      <c r="D18" s="33"/>
      <c r="E18" s="33"/>
      <c r="I18" s="33"/>
    </row>
    <row r="19" spans="1:9" s="8" customFormat="1" ht="15.75">
      <c r="A19" s="48"/>
      <c r="B19" s="33"/>
      <c r="C19" s="33"/>
      <c r="D19" s="33"/>
      <c r="E19" s="33"/>
      <c r="I19" s="33"/>
    </row>
    <row r="20" spans="1:9" s="8" customFormat="1" ht="15.75">
      <c r="A20" s="48"/>
      <c r="B20" s="33"/>
      <c r="C20" s="33"/>
      <c r="D20" s="33"/>
      <c r="E20" s="33"/>
      <c r="I20" s="33"/>
    </row>
    <row r="21" spans="1:8" s="8" customFormat="1" ht="15.75">
      <c r="A21" s="316" t="s">
        <v>147</v>
      </c>
      <c r="B21" s="324"/>
      <c r="C21" s="324"/>
      <c r="D21" s="324"/>
      <c r="E21" s="324"/>
      <c r="F21" s="324"/>
      <c r="G21" s="324"/>
      <c r="H21" s="324"/>
    </row>
  </sheetData>
  <sheetProtection/>
  <mergeCells count="4">
    <mergeCell ref="A21:H21"/>
    <mergeCell ref="A16:E16"/>
    <mergeCell ref="A2:H2"/>
    <mergeCell ref="A3:H3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F27" sqref="F27"/>
    </sheetView>
  </sheetViews>
  <sheetFormatPr defaultColWidth="9.00390625" defaultRowHeight="16.5"/>
  <cols>
    <col min="1" max="1" width="13.625" style="7" customWidth="1"/>
    <col min="2" max="3" width="7.25390625" style="7" customWidth="1"/>
    <col min="4" max="8" width="7.625" style="7" customWidth="1"/>
    <col min="9" max="9" width="12.375" style="7" customWidth="1"/>
    <col min="10" max="10" width="7.625" style="7" customWidth="1"/>
    <col min="11" max="16384" width="9.00390625" style="7" customWidth="1"/>
  </cols>
  <sheetData>
    <row r="1" spans="1:10" s="8" customFormat="1" ht="15.75">
      <c r="A1" s="26" t="s">
        <v>0</v>
      </c>
      <c r="G1" s="53"/>
      <c r="J1" s="47" t="s">
        <v>8</v>
      </c>
    </row>
    <row r="2" spans="1:10" s="1" customFormat="1" ht="21">
      <c r="A2" s="315" t="s">
        <v>238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s="1" customFormat="1" ht="21">
      <c r="A3" s="313" t="s">
        <v>239</v>
      </c>
      <c r="B3" s="313"/>
      <c r="C3" s="313"/>
      <c r="D3" s="313"/>
      <c r="E3" s="313"/>
      <c r="F3" s="313"/>
      <c r="G3" s="313"/>
      <c r="H3" s="313"/>
      <c r="I3" s="313"/>
      <c r="J3" s="313"/>
    </row>
    <row r="4" spans="1:10" s="8" customFormat="1" ht="16.5" thickBot="1">
      <c r="A4" s="98" t="s">
        <v>26</v>
      </c>
      <c r="B4" s="40"/>
      <c r="C4" s="40"/>
      <c r="D4" s="40"/>
      <c r="E4" s="40"/>
      <c r="F4" s="40"/>
      <c r="G4" s="40"/>
      <c r="H4" s="40"/>
      <c r="I4" s="40"/>
      <c r="J4" s="64" t="s">
        <v>29</v>
      </c>
    </row>
    <row r="5" spans="1:15" s="15" customFormat="1" ht="31.5" customHeight="1">
      <c r="A5" s="229" t="s">
        <v>70</v>
      </c>
      <c r="B5" s="328" t="s">
        <v>71</v>
      </c>
      <c r="C5" s="329"/>
      <c r="D5" s="341" t="s">
        <v>72</v>
      </c>
      <c r="E5" s="332" t="s">
        <v>73</v>
      </c>
      <c r="F5" s="337"/>
      <c r="G5" s="337"/>
      <c r="H5" s="329"/>
      <c r="I5" s="335" t="s">
        <v>74</v>
      </c>
      <c r="J5" s="332" t="s">
        <v>75</v>
      </c>
      <c r="K5" s="76"/>
      <c r="L5" s="76"/>
      <c r="M5" s="76"/>
      <c r="N5" s="76"/>
      <c r="O5" s="76"/>
    </row>
    <row r="6" spans="1:15" s="15" customFormat="1" ht="31.5" customHeight="1">
      <c r="A6" s="322"/>
      <c r="B6" s="330" t="s">
        <v>76</v>
      </c>
      <c r="C6" s="331"/>
      <c r="D6" s="342"/>
      <c r="E6" s="274"/>
      <c r="F6" s="338"/>
      <c r="G6" s="338"/>
      <c r="H6" s="331"/>
      <c r="I6" s="336"/>
      <c r="J6" s="333"/>
      <c r="K6" s="76"/>
      <c r="L6" s="76"/>
      <c r="M6" s="76"/>
      <c r="N6" s="76"/>
      <c r="O6" s="76"/>
    </row>
    <row r="7" spans="1:15" s="15" customFormat="1" ht="31.5" customHeight="1">
      <c r="A7" s="322"/>
      <c r="B7" s="87" t="s">
        <v>4</v>
      </c>
      <c r="C7" s="13" t="s">
        <v>5</v>
      </c>
      <c r="D7" s="342"/>
      <c r="E7" s="88" t="s">
        <v>3</v>
      </c>
      <c r="F7" s="88" t="s">
        <v>6</v>
      </c>
      <c r="G7" s="89" t="s">
        <v>77</v>
      </c>
      <c r="H7" s="89" t="s">
        <v>7</v>
      </c>
      <c r="I7" s="339" t="s">
        <v>78</v>
      </c>
      <c r="J7" s="333"/>
      <c r="K7" s="76"/>
      <c r="L7" s="76"/>
      <c r="M7" s="76"/>
      <c r="N7" s="76"/>
      <c r="O7" s="76"/>
    </row>
    <row r="8" spans="1:15" s="15" customFormat="1" ht="31.5" customHeight="1" thickBot="1">
      <c r="A8" s="323"/>
      <c r="B8" s="29" t="s">
        <v>79</v>
      </c>
      <c r="C8" s="3" t="s">
        <v>80</v>
      </c>
      <c r="D8" s="343"/>
      <c r="E8" s="90" t="s">
        <v>81</v>
      </c>
      <c r="F8" s="90" t="s">
        <v>82</v>
      </c>
      <c r="G8" s="90" t="s">
        <v>83</v>
      </c>
      <c r="H8" s="90" t="s">
        <v>84</v>
      </c>
      <c r="I8" s="340"/>
      <c r="J8" s="334"/>
      <c r="K8" s="76"/>
      <c r="L8" s="76"/>
      <c r="M8" s="76"/>
      <c r="N8" s="76"/>
      <c r="O8" s="76"/>
    </row>
    <row r="9" spans="1:15" s="27" customFormat="1" ht="45.75" customHeight="1">
      <c r="A9" s="19" t="s">
        <v>105</v>
      </c>
      <c r="B9" s="71">
        <v>0</v>
      </c>
      <c r="C9" s="50">
        <v>0</v>
      </c>
      <c r="D9" s="35">
        <v>17798</v>
      </c>
      <c r="E9" s="35">
        <v>271</v>
      </c>
      <c r="F9" s="50">
        <v>0</v>
      </c>
      <c r="G9" s="50">
        <v>0</v>
      </c>
      <c r="H9" s="35">
        <v>271</v>
      </c>
      <c r="I9" s="35">
        <v>17347</v>
      </c>
      <c r="J9" s="35">
        <v>180</v>
      </c>
      <c r="K9" s="30"/>
      <c r="L9" s="30"/>
      <c r="M9" s="30"/>
      <c r="N9" s="30"/>
      <c r="O9" s="30"/>
    </row>
    <row r="10" spans="1:15" s="27" customFormat="1" ht="45.75" customHeight="1">
      <c r="A10" s="28" t="s">
        <v>106</v>
      </c>
      <c r="B10" s="52">
        <v>0</v>
      </c>
      <c r="C10" s="50">
        <v>0</v>
      </c>
      <c r="D10" s="35">
        <v>25600</v>
      </c>
      <c r="E10" s="35">
        <v>86</v>
      </c>
      <c r="F10" s="50">
        <v>0</v>
      </c>
      <c r="G10" s="50">
        <v>0</v>
      </c>
      <c r="H10" s="35">
        <v>86</v>
      </c>
      <c r="I10" s="35">
        <v>25270</v>
      </c>
      <c r="J10" s="35">
        <v>244</v>
      </c>
      <c r="K10" s="30"/>
      <c r="L10" s="30"/>
      <c r="M10" s="30"/>
      <c r="N10" s="30"/>
      <c r="O10" s="30"/>
    </row>
    <row r="11" spans="1:15" s="27" customFormat="1" ht="45.75" customHeight="1">
      <c r="A11" s="28" t="s">
        <v>107</v>
      </c>
      <c r="B11" s="67">
        <v>1</v>
      </c>
      <c r="C11" s="50">
        <v>0</v>
      </c>
      <c r="D11" s="35">
        <v>24800</v>
      </c>
      <c r="E11" s="35">
        <v>206</v>
      </c>
      <c r="F11" s="35">
        <v>8</v>
      </c>
      <c r="G11" s="35">
        <v>1</v>
      </c>
      <c r="H11" s="35">
        <v>197</v>
      </c>
      <c r="I11" s="35">
        <v>24399</v>
      </c>
      <c r="J11" s="35">
        <v>195</v>
      </c>
      <c r="K11" s="30"/>
      <c r="L11" s="30"/>
      <c r="M11" s="30"/>
      <c r="N11" s="30"/>
      <c r="O11" s="30"/>
    </row>
    <row r="12" spans="1:15" s="27" customFormat="1" ht="45.75" customHeight="1">
      <c r="A12" s="28" t="s">
        <v>108</v>
      </c>
      <c r="B12" s="67">
        <v>1</v>
      </c>
      <c r="C12" s="50">
        <v>0</v>
      </c>
      <c r="D12" s="35">
        <v>20548</v>
      </c>
      <c r="E12" s="35">
        <v>238</v>
      </c>
      <c r="F12" s="35">
        <v>2</v>
      </c>
      <c r="G12" s="35">
        <v>1</v>
      </c>
      <c r="H12" s="35">
        <v>235</v>
      </c>
      <c r="I12" s="35">
        <v>20021</v>
      </c>
      <c r="J12" s="35">
        <v>289</v>
      </c>
      <c r="K12" s="30"/>
      <c r="L12" s="30"/>
      <c r="M12" s="30"/>
      <c r="N12" s="30"/>
      <c r="O12" s="30"/>
    </row>
    <row r="13" spans="1:15" s="27" customFormat="1" ht="45.75" customHeight="1">
      <c r="A13" s="19" t="s">
        <v>109</v>
      </c>
      <c r="B13" s="67">
        <v>1</v>
      </c>
      <c r="C13" s="50">
        <v>0</v>
      </c>
      <c r="D13" s="35">
        <v>20399</v>
      </c>
      <c r="E13" s="35">
        <v>145</v>
      </c>
      <c r="F13" s="35">
        <v>5</v>
      </c>
      <c r="G13" s="50">
        <v>0</v>
      </c>
      <c r="H13" s="35">
        <v>140</v>
      </c>
      <c r="I13" s="35">
        <v>19812</v>
      </c>
      <c r="J13" s="35">
        <v>442</v>
      </c>
      <c r="K13" s="30"/>
      <c r="L13" s="30"/>
      <c r="M13" s="30"/>
      <c r="N13" s="30"/>
      <c r="O13" s="30"/>
    </row>
    <row r="14" spans="1:15" s="27" customFormat="1" ht="45.75" customHeight="1">
      <c r="A14" s="28" t="s">
        <v>110</v>
      </c>
      <c r="B14" s="67">
        <v>1</v>
      </c>
      <c r="C14" s="50">
        <v>0</v>
      </c>
      <c r="D14" s="35">
        <v>22240</v>
      </c>
      <c r="E14" s="35">
        <v>311</v>
      </c>
      <c r="F14" s="50">
        <v>0</v>
      </c>
      <c r="G14" s="50">
        <v>0</v>
      </c>
      <c r="H14" s="35">
        <v>311</v>
      </c>
      <c r="I14" s="35">
        <v>21262</v>
      </c>
      <c r="J14" s="35">
        <v>667</v>
      </c>
      <c r="K14" s="30"/>
      <c r="L14" s="30"/>
      <c r="M14" s="30"/>
      <c r="N14" s="30"/>
      <c r="O14" s="30"/>
    </row>
    <row r="15" spans="1:15" s="27" customFormat="1" ht="45.75" customHeight="1">
      <c r="A15" s="28" t="s">
        <v>111</v>
      </c>
      <c r="B15" s="67">
        <v>1</v>
      </c>
      <c r="C15" s="50">
        <v>0</v>
      </c>
      <c r="D15" s="35">
        <v>22524</v>
      </c>
      <c r="E15" s="35">
        <v>208</v>
      </c>
      <c r="F15" s="50">
        <v>0</v>
      </c>
      <c r="G15" s="35">
        <v>6</v>
      </c>
      <c r="H15" s="35">
        <v>202</v>
      </c>
      <c r="I15" s="35">
        <v>21545</v>
      </c>
      <c r="J15" s="35">
        <v>771</v>
      </c>
      <c r="K15" s="30"/>
      <c r="L15" s="30"/>
      <c r="M15" s="30"/>
      <c r="N15" s="30"/>
      <c r="O15" s="30"/>
    </row>
    <row r="16" spans="1:15" s="27" customFormat="1" ht="45.75" customHeight="1">
      <c r="A16" s="28" t="s">
        <v>19</v>
      </c>
      <c r="B16" s="67">
        <v>1</v>
      </c>
      <c r="C16" s="50">
        <v>0</v>
      </c>
      <c r="D16" s="35">
        <v>23800</v>
      </c>
      <c r="E16" s="35">
        <v>162</v>
      </c>
      <c r="F16" s="50">
        <v>0</v>
      </c>
      <c r="G16" s="35">
        <v>10</v>
      </c>
      <c r="H16" s="35">
        <v>152</v>
      </c>
      <c r="I16" s="35">
        <v>22944</v>
      </c>
      <c r="J16" s="35">
        <v>694</v>
      </c>
      <c r="K16" s="30"/>
      <c r="L16" s="30"/>
      <c r="M16" s="30"/>
      <c r="N16" s="30"/>
      <c r="O16" s="30"/>
    </row>
    <row r="17" spans="1:10" s="30" customFormat="1" ht="45.75" customHeight="1">
      <c r="A17" s="28" t="s">
        <v>112</v>
      </c>
      <c r="B17" s="49">
        <v>1</v>
      </c>
      <c r="C17" s="50">
        <v>0</v>
      </c>
      <c r="D17" s="35">
        <v>25877</v>
      </c>
      <c r="E17" s="35">
        <v>84</v>
      </c>
      <c r="F17" s="50">
        <v>0</v>
      </c>
      <c r="G17" s="35">
        <v>8</v>
      </c>
      <c r="H17" s="35">
        <v>76</v>
      </c>
      <c r="I17" s="35">
        <v>24925</v>
      </c>
      <c r="J17" s="35">
        <v>868</v>
      </c>
    </row>
    <row r="18" spans="1:15" s="27" customFormat="1" ht="45.75" customHeight="1" thickBot="1">
      <c r="A18" s="31" t="s">
        <v>173</v>
      </c>
      <c r="B18" s="68">
        <v>1</v>
      </c>
      <c r="C18" s="51" t="s">
        <v>212</v>
      </c>
      <c r="D18" s="37">
        <v>23482</v>
      </c>
      <c r="E18" s="37">
        <v>262</v>
      </c>
      <c r="F18" s="51" t="s">
        <v>212</v>
      </c>
      <c r="G18" s="37">
        <v>46</v>
      </c>
      <c r="H18" s="37">
        <v>216</v>
      </c>
      <c r="I18" s="37">
        <v>22508</v>
      </c>
      <c r="J18" s="37">
        <v>712</v>
      </c>
      <c r="K18" s="30"/>
      <c r="L18" s="30"/>
      <c r="M18" s="30"/>
      <c r="N18" s="30"/>
      <c r="O18" s="30"/>
    </row>
    <row r="19" spans="1:15" s="8" customFormat="1" ht="15.75">
      <c r="A19" s="325" t="s">
        <v>213</v>
      </c>
      <c r="B19" s="326"/>
      <c r="C19" s="326"/>
      <c r="D19" s="326"/>
      <c r="E19" s="326"/>
      <c r="F19" s="33"/>
      <c r="K19" s="33"/>
      <c r="L19" s="33"/>
      <c r="M19" s="33"/>
      <c r="N19" s="33"/>
      <c r="O19" s="33"/>
    </row>
    <row r="20" spans="1:15" s="8" customFormat="1" ht="16.5">
      <c r="A20" s="48" t="s">
        <v>214</v>
      </c>
      <c r="B20" s="33"/>
      <c r="C20" s="33"/>
      <c r="D20" s="33"/>
      <c r="E20" s="33"/>
      <c r="K20" s="33"/>
      <c r="L20" s="33"/>
      <c r="M20" s="33"/>
      <c r="N20" s="33"/>
      <c r="O20" s="33"/>
    </row>
    <row r="21" spans="1:15" s="8" customFormat="1" ht="15.75">
      <c r="A21" s="48"/>
      <c r="B21" s="33"/>
      <c r="C21" s="33"/>
      <c r="D21" s="33"/>
      <c r="E21" s="33"/>
      <c r="K21" s="33"/>
      <c r="L21" s="33"/>
      <c r="M21" s="33"/>
      <c r="N21" s="33"/>
      <c r="O21" s="33"/>
    </row>
    <row r="22" spans="1:15" s="8" customFormat="1" ht="15.75">
      <c r="A22" s="48"/>
      <c r="B22" s="33"/>
      <c r="C22" s="33"/>
      <c r="D22" s="33"/>
      <c r="E22" s="33"/>
      <c r="K22" s="33"/>
      <c r="L22" s="33"/>
      <c r="M22" s="33"/>
      <c r="N22" s="33"/>
      <c r="O22" s="33"/>
    </row>
    <row r="23" spans="1:15" s="8" customFormat="1" ht="15.75">
      <c r="A23" s="316" t="s">
        <v>148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3"/>
      <c r="L23" s="33"/>
      <c r="M23" s="33"/>
      <c r="N23" s="33"/>
      <c r="O23" s="33"/>
    </row>
  </sheetData>
  <sheetProtection/>
  <mergeCells count="12">
    <mergeCell ref="A5:A8"/>
    <mergeCell ref="D5:D8"/>
    <mergeCell ref="A2:J2"/>
    <mergeCell ref="A3:J3"/>
    <mergeCell ref="A19:E19"/>
    <mergeCell ref="B5:C5"/>
    <mergeCell ref="B6:C6"/>
    <mergeCell ref="A23:J23"/>
    <mergeCell ref="J5:J8"/>
    <mergeCell ref="I5:I6"/>
    <mergeCell ref="E5:H6"/>
    <mergeCell ref="I7:I8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3">
      <selection activeCell="C18" sqref="C18"/>
    </sheetView>
  </sheetViews>
  <sheetFormatPr defaultColWidth="9.00390625" defaultRowHeight="16.5"/>
  <cols>
    <col min="1" max="1" width="16.875" style="7" customWidth="1"/>
    <col min="2" max="10" width="17.00390625" style="7" customWidth="1"/>
    <col min="11" max="16384" width="9.00390625" style="7" customWidth="1"/>
  </cols>
  <sheetData>
    <row r="1" spans="1:10" s="15" customFormat="1" ht="14.25">
      <c r="A1" s="26" t="s">
        <v>30</v>
      </c>
      <c r="E1" s="46"/>
      <c r="I1" s="62"/>
      <c r="J1" s="47" t="s">
        <v>31</v>
      </c>
    </row>
    <row r="2" spans="1:10" s="2" customFormat="1" ht="21">
      <c r="A2" s="233" t="s">
        <v>240</v>
      </c>
      <c r="B2" s="327"/>
      <c r="C2" s="327"/>
      <c r="D2" s="327"/>
      <c r="E2" s="327"/>
      <c r="F2" s="327" t="s">
        <v>241</v>
      </c>
      <c r="G2" s="344"/>
      <c r="H2" s="344"/>
      <c r="I2" s="344"/>
      <c r="J2" s="344"/>
    </row>
    <row r="3" spans="1:10" s="15" customFormat="1" ht="15" thickBot="1">
      <c r="A3" s="16"/>
      <c r="B3" s="16"/>
      <c r="C3" s="16"/>
      <c r="D3" s="16"/>
      <c r="E3" s="72" t="s">
        <v>32</v>
      </c>
      <c r="F3" s="16"/>
      <c r="G3" s="16"/>
      <c r="H3" s="16"/>
      <c r="I3" s="16"/>
      <c r="J3" s="18" t="s">
        <v>33</v>
      </c>
    </row>
    <row r="4" spans="1:11" s="27" customFormat="1" ht="36" customHeight="1">
      <c r="A4" s="321" t="s">
        <v>85</v>
      </c>
      <c r="B4" s="91"/>
      <c r="C4" s="345" t="s">
        <v>86</v>
      </c>
      <c r="D4" s="346"/>
      <c r="E4" s="222"/>
      <c r="F4" s="345" t="s">
        <v>87</v>
      </c>
      <c r="G4" s="347"/>
      <c r="H4" s="347"/>
      <c r="I4" s="341" t="s">
        <v>88</v>
      </c>
      <c r="J4" s="332" t="s">
        <v>89</v>
      </c>
      <c r="K4" s="30"/>
    </row>
    <row r="5" spans="1:11" s="27" customFormat="1" ht="36" customHeight="1" thickBot="1">
      <c r="A5" s="323"/>
      <c r="B5" s="92" t="s">
        <v>90</v>
      </c>
      <c r="C5" s="93" t="s">
        <v>91</v>
      </c>
      <c r="D5" s="93" t="s">
        <v>92</v>
      </c>
      <c r="E5" s="93" t="s">
        <v>93</v>
      </c>
      <c r="F5" s="221" t="s">
        <v>90</v>
      </c>
      <c r="G5" s="93" t="s">
        <v>91</v>
      </c>
      <c r="H5" s="93" t="s">
        <v>92</v>
      </c>
      <c r="I5" s="343"/>
      <c r="J5" s="334"/>
      <c r="K5" s="30"/>
    </row>
    <row r="6" spans="1:11" s="27" customFormat="1" ht="52.5" customHeight="1">
      <c r="A6" s="19" t="s">
        <v>94</v>
      </c>
      <c r="B6" s="36">
        <v>1260700</v>
      </c>
      <c r="C6" s="35">
        <v>70000</v>
      </c>
      <c r="D6" s="35">
        <v>1190700</v>
      </c>
      <c r="E6" s="20">
        <v>0</v>
      </c>
      <c r="F6" s="35">
        <v>3680</v>
      </c>
      <c r="G6" s="35">
        <v>2500</v>
      </c>
      <c r="H6" s="35">
        <v>1180</v>
      </c>
      <c r="I6" s="35">
        <v>2700</v>
      </c>
      <c r="J6" s="20">
        <v>0</v>
      </c>
      <c r="K6" s="30"/>
    </row>
    <row r="7" spans="1:11" s="27" customFormat="1" ht="52.5" customHeight="1">
      <c r="A7" s="28" t="s">
        <v>95</v>
      </c>
      <c r="B7" s="36">
        <v>343000</v>
      </c>
      <c r="C7" s="35">
        <v>73000</v>
      </c>
      <c r="D7" s="35">
        <v>240000</v>
      </c>
      <c r="E7" s="35">
        <v>30000</v>
      </c>
      <c r="F7" s="35">
        <v>6900</v>
      </c>
      <c r="G7" s="35">
        <v>6000</v>
      </c>
      <c r="H7" s="35">
        <v>900</v>
      </c>
      <c r="I7" s="35">
        <v>3780</v>
      </c>
      <c r="J7" s="20">
        <v>0</v>
      </c>
      <c r="K7" s="30"/>
    </row>
    <row r="8" spans="1:11" s="27" customFormat="1" ht="52.5" customHeight="1">
      <c r="A8" s="28" t="s">
        <v>96</v>
      </c>
      <c r="B8" s="36">
        <v>895400</v>
      </c>
      <c r="C8" s="35">
        <v>75000</v>
      </c>
      <c r="D8" s="35">
        <v>820400</v>
      </c>
      <c r="E8" s="20">
        <v>0</v>
      </c>
      <c r="F8" s="35">
        <v>6770</v>
      </c>
      <c r="G8" s="35">
        <v>6100</v>
      </c>
      <c r="H8" s="35">
        <v>670</v>
      </c>
      <c r="I8" s="35">
        <v>4325</v>
      </c>
      <c r="J8" s="20">
        <v>0</v>
      </c>
      <c r="K8" s="30"/>
    </row>
    <row r="9" spans="1:11" s="27" customFormat="1" ht="52.5" customHeight="1">
      <c r="A9" s="28" t="s">
        <v>97</v>
      </c>
      <c r="B9" s="36">
        <v>908950</v>
      </c>
      <c r="C9" s="35">
        <v>63000</v>
      </c>
      <c r="D9" s="35">
        <v>828450</v>
      </c>
      <c r="E9" s="20">
        <v>0</v>
      </c>
      <c r="F9" s="35">
        <v>6400</v>
      </c>
      <c r="G9" s="35">
        <v>6100</v>
      </c>
      <c r="H9" s="35">
        <v>300</v>
      </c>
      <c r="I9" s="35">
        <v>4700</v>
      </c>
      <c r="J9" s="20">
        <v>0</v>
      </c>
      <c r="K9" s="30"/>
    </row>
    <row r="10" spans="1:17" s="27" customFormat="1" ht="52.5" customHeight="1">
      <c r="A10" s="28" t="s">
        <v>98</v>
      </c>
      <c r="B10" s="36">
        <v>638850</v>
      </c>
      <c r="C10" s="35">
        <v>70000</v>
      </c>
      <c r="D10" s="35">
        <v>551850</v>
      </c>
      <c r="E10" s="20">
        <v>0</v>
      </c>
      <c r="F10" s="35">
        <v>6350</v>
      </c>
      <c r="G10" s="35">
        <v>6000</v>
      </c>
      <c r="H10" s="35">
        <v>350</v>
      </c>
      <c r="I10" s="35">
        <v>4300</v>
      </c>
      <c r="J10" s="20">
        <v>0</v>
      </c>
      <c r="K10" s="76"/>
      <c r="L10" s="15"/>
      <c r="M10" s="15"/>
      <c r="N10" s="15"/>
      <c r="O10" s="15"/>
      <c r="P10" s="15"/>
      <c r="Q10" s="15"/>
    </row>
    <row r="11" spans="1:11" s="27" customFormat="1" ht="52.5" customHeight="1">
      <c r="A11" s="28" t="s">
        <v>34</v>
      </c>
      <c r="B11" s="36">
        <v>785000</v>
      </c>
      <c r="C11" s="35">
        <v>70000</v>
      </c>
      <c r="D11" s="35">
        <v>715000</v>
      </c>
      <c r="E11" s="20">
        <v>0</v>
      </c>
      <c r="F11" s="35">
        <v>5800</v>
      </c>
      <c r="G11" s="35">
        <v>5500</v>
      </c>
      <c r="H11" s="35">
        <v>300</v>
      </c>
      <c r="I11" s="35">
        <v>4700</v>
      </c>
      <c r="J11" s="20">
        <v>0</v>
      </c>
      <c r="K11" s="30"/>
    </row>
    <row r="12" spans="1:11" s="27" customFormat="1" ht="52.5" customHeight="1">
      <c r="A12" s="28" t="s">
        <v>99</v>
      </c>
      <c r="B12" s="36">
        <v>354300</v>
      </c>
      <c r="C12" s="35">
        <v>70000</v>
      </c>
      <c r="D12" s="35">
        <v>284300</v>
      </c>
      <c r="E12" s="20">
        <v>0</v>
      </c>
      <c r="F12" s="35">
        <v>7800</v>
      </c>
      <c r="G12" s="35">
        <v>7500</v>
      </c>
      <c r="H12" s="35">
        <v>300</v>
      </c>
      <c r="I12" s="35">
        <v>1300</v>
      </c>
      <c r="J12" s="20">
        <v>0</v>
      </c>
      <c r="K12" s="30"/>
    </row>
    <row r="13" spans="1:11" s="27" customFormat="1" ht="52.5" customHeight="1">
      <c r="A13" s="28" t="s">
        <v>19</v>
      </c>
      <c r="B13" s="36">
        <v>614250</v>
      </c>
      <c r="C13" s="35">
        <v>70000</v>
      </c>
      <c r="D13" s="35">
        <v>544250</v>
      </c>
      <c r="E13" s="20">
        <v>0</v>
      </c>
      <c r="F13" s="35">
        <v>8200</v>
      </c>
      <c r="G13" s="35">
        <v>7900</v>
      </c>
      <c r="H13" s="35">
        <v>300</v>
      </c>
      <c r="I13" s="35">
        <v>1300</v>
      </c>
      <c r="J13" s="20">
        <v>0</v>
      </c>
      <c r="K13" s="30"/>
    </row>
    <row r="14" spans="1:17" s="30" customFormat="1" ht="52.5" customHeight="1">
      <c r="A14" s="28" t="s">
        <v>112</v>
      </c>
      <c r="B14" s="35">
        <v>397800</v>
      </c>
      <c r="C14" s="35">
        <v>80000</v>
      </c>
      <c r="D14" s="35">
        <v>317800</v>
      </c>
      <c r="E14" s="20">
        <v>0</v>
      </c>
      <c r="F14" s="35">
        <v>6300</v>
      </c>
      <c r="G14" s="35">
        <v>6000</v>
      </c>
      <c r="H14" s="35">
        <v>300</v>
      </c>
      <c r="I14" s="35">
        <v>1100</v>
      </c>
      <c r="J14" s="20">
        <v>0</v>
      </c>
      <c r="K14" s="76"/>
      <c r="L14" s="76"/>
      <c r="M14" s="76"/>
      <c r="N14" s="76"/>
      <c r="O14" s="76"/>
      <c r="P14" s="76"/>
      <c r="Q14" s="76"/>
    </row>
    <row r="15" spans="1:17" s="27" customFormat="1" ht="52.5" customHeight="1" thickBot="1">
      <c r="A15" s="31" t="s">
        <v>173</v>
      </c>
      <c r="B15" s="70">
        <v>515746</v>
      </c>
      <c r="C15" s="37">
        <v>80000</v>
      </c>
      <c r="D15" s="37">
        <v>435746</v>
      </c>
      <c r="E15" s="25">
        <v>0</v>
      </c>
      <c r="F15" s="37">
        <v>6500</v>
      </c>
      <c r="G15" s="37">
        <v>6500</v>
      </c>
      <c r="H15" s="37">
        <v>0</v>
      </c>
      <c r="I15" s="37">
        <v>1100</v>
      </c>
      <c r="J15" s="25">
        <v>0</v>
      </c>
      <c r="K15" s="76"/>
      <c r="L15" s="15"/>
      <c r="M15" s="15"/>
      <c r="N15" s="15"/>
      <c r="O15" s="15"/>
      <c r="P15" s="15"/>
      <c r="Q15" s="15"/>
    </row>
    <row r="16" spans="1:11" s="8" customFormat="1" ht="16.5" customHeight="1">
      <c r="A16" s="75" t="s">
        <v>213</v>
      </c>
      <c r="B16" s="32"/>
      <c r="C16" s="32"/>
      <c r="D16" s="32"/>
      <c r="E16" s="32"/>
      <c r="F16" s="48" t="s">
        <v>214</v>
      </c>
      <c r="K16" s="33"/>
    </row>
    <row r="17" spans="1:11" s="8" customFormat="1" ht="16.5" customHeight="1">
      <c r="A17" s="94"/>
      <c r="B17" s="33"/>
      <c r="C17" s="33"/>
      <c r="D17" s="33"/>
      <c r="E17" s="33"/>
      <c r="F17" s="48"/>
      <c r="K17" s="33"/>
    </row>
    <row r="18" spans="1:11" s="8" customFormat="1" ht="16.5" customHeight="1">
      <c r="A18" s="94"/>
      <c r="B18" s="33"/>
      <c r="C18" s="33"/>
      <c r="D18" s="33"/>
      <c r="E18" s="33"/>
      <c r="F18" s="48"/>
      <c r="K18" s="33"/>
    </row>
    <row r="19" spans="1:11" s="8" customFormat="1" ht="16.5" customHeight="1">
      <c r="A19" s="94"/>
      <c r="B19" s="33"/>
      <c r="C19" s="33"/>
      <c r="D19" s="33"/>
      <c r="E19" s="33"/>
      <c r="F19" s="48"/>
      <c r="K19" s="33"/>
    </row>
    <row r="20" spans="1:11" s="8" customFormat="1" ht="16.5" customHeight="1">
      <c r="A20" s="94"/>
      <c r="B20" s="33"/>
      <c r="C20" s="33"/>
      <c r="D20" s="33"/>
      <c r="E20" s="33"/>
      <c r="F20" s="48"/>
      <c r="K20" s="33"/>
    </row>
    <row r="21" spans="1:11" s="8" customFormat="1" ht="15.75">
      <c r="A21" s="73" t="s">
        <v>181</v>
      </c>
      <c r="B21" s="74"/>
      <c r="C21" s="74"/>
      <c r="D21" s="74"/>
      <c r="E21" s="74"/>
      <c r="F21" s="73" t="s">
        <v>182</v>
      </c>
      <c r="G21" s="74"/>
      <c r="H21" s="74"/>
      <c r="I21" s="74"/>
      <c r="J21" s="74"/>
      <c r="K21" s="33"/>
    </row>
    <row r="22" ht="15.75">
      <c r="K22" s="38"/>
    </row>
    <row r="23" ht="15.75">
      <c r="K23" s="38"/>
    </row>
    <row r="24" ht="15.75">
      <c r="K24" s="38"/>
    </row>
    <row r="25" ht="15.75">
      <c r="K25" s="38"/>
    </row>
    <row r="26" ht="15.75">
      <c r="K26" s="38"/>
    </row>
    <row r="27" ht="15.75">
      <c r="K27" s="38"/>
    </row>
    <row r="28" ht="15.75">
      <c r="K28" s="38"/>
    </row>
    <row r="29" ht="15.75">
      <c r="K29" s="38"/>
    </row>
    <row r="30" ht="15.75">
      <c r="K30" s="38"/>
    </row>
    <row r="31" ht="15.75">
      <c r="K31" s="38"/>
    </row>
    <row r="32" ht="15.75">
      <c r="K32" s="38"/>
    </row>
    <row r="33" ht="15.75">
      <c r="K33" s="38"/>
    </row>
    <row r="34" ht="15.75">
      <c r="K34" s="38"/>
    </row>
  </sheetData>
  <sheetProtection/>
  <mergeCells count="7">
    <mergeCell ref="A2:E2"/>
    <mergeCell ref="F2:J2"/>
    <mergeCell ref="C4:D4"/>
    <mergeCell ref="A4:A5"/>
    <mergeCell ref="I4:I5"/>
    <mergeCell ref="J4:J5"/>
    <mergeCell ref="F4:H4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郭美伶</cp:lastModifiedBy>
  <cp:lastPrinted>2015-11-30T01:44:51Z</cp:lastPrinted>
  <dcterms:created xsi:type="dcterms:W3CDTF">2004-07-30T07:19:45Z</dcterms:created>
  <dcterms:modified xsi:type="dcterms:W3CDTF">2015-11-30T01:50:07Z</dcterms:modified>
  <cp:category/>
  <cp:version/>
  <cp:contentType/>
  <cp:contentStatus/>
</cp:coreProperties>
</file>