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96" windowWidth="18312" windowHeight="6792" activeTab="0"/>
  </bookViews>
  <sheets>
    <sheet name="肆、農林漁牧" sheetId="1" r:id="rId1"/>
    <sheet name="4-1耕地面積" sheetId="2" r:id="rId2"/>
    <sheet name="4-2稻米收穫" sheetId="3" r:id="rId3"/>
    <sheet name="4-3(1)(2)雜糧&amp;特用作物" sheetId="4" r:id="rId4"/>
    <sheet name="4-3(3)(4)蔬菜&amp;果品生產" sheetId="5" r:id="rId5"/>
    <sheet name="4-4漁戶人口" sheetId="6" r:id="rId6"/>
    <sheet name="4-5現有家畜數" sheetId="7" r:id="rId7"/>
    <sheet name="4-6家畜屠宰頭數" sheetId="8" r:id="rId8"/>
    <sheet name="4-10現有家禽數量" sheetId="9" r:id="rId9"/>
    <sheet name="空白頁-54" sheetId="10" r:id="rId10"/>
  </sheets>
  <definedNames>
    <definedName name="_xlnm.Print_Area" localSheetId="1">'4-1耕地面積'!$A$1:$J$23</definedName>
    <definedName name="_xlnm.Print_Area" localSheetId="2">'4-2稻米收穫'!$A$1:$Q$21</definedName>
    <definedName name="_xlnm.Print_Area" localSheetId="3">'4-3(1)(2)雜糧&amp;特用作物'!$A$1:$AF$17</definedName>
    <definedName name="_xlnm.Print_Area" localSheetId="4">'4-3(3)(4)蔬菜&amp;果品生產'!$A$1:$AH$18</definedName>
    <definedName name="_xlnm.Print_Area" localSheetId="5">'4-4漁戶人口'!$A$1:$O$19</definedName>
    <definedName name="_xlnm.Print_Area" localSheetId="6">'4-5現有家畜數'!$A$1:$H$18</definedName>
    <definedName name="_xlnm.Print_Area" localSheetId="9">'空白頁-54'!$A$1:$I$17</definedName>
    <definedName name="_xlnm.Print_Area" localSheetId="0">'肆、農林漁牧'!$A$1:$I$17</definedName>
  </definedNames>
  <calcPr fullCalcOnLoad="1"/>
</workbook>
</file>

<file path=xl/sharedStrings.xml><?xml version="1.0" encoding="utf-8"?>
<sst xmlns="http://schemas.openxmlformats.org/spreadsheetml/2006/main" count="415" uniqueCount="293">
  <si>
    <t>Agriculture, Forestry, Fishery and Animal Husbandry</t>
  </si>
  <si>
    <t>Cropland</t>
  </si>
  <si>
    <t>Short Term Cropland</t>
  </si>
  <si>
    <t>農林漁牧</t>
  </si>
  <si>
    <t>Agriculture, Forestry, Fishery, and Animal Husbandry</t>
  </si>
  <si>
    <t>Rice</t>
  </si>
  <si>
    <t xml:space="preserve">Harvested
Area </t>
  </si>
  <si>
    <t>Production</t>
  </si>
  <si>
    <t xml:space="preserve">Harvested Area </t>
  </si>
  <si>
    <r>
      <rPr>
        <sz val="10"/>
        <rFont val="標楷體"/>
        <family val="4"/>
      </rPr>
      <t>農林漁牧</t>
    </r>
  </si>
  <si>
    <t>Agriculture, Forestry, Fishery, and Animal Husbandry</t>
  </si>
  <si>
    <r>
      <t>製　糖</t>
    </r>
    <r>
      <rPr>
        <sz val="10"/>
        <rFont val="Times New Roman"/>
        <family val="1"/>
      </rPr>
      <t xml:space="preserve">    </t>
    </r>
    <r>
      <rPr>
        <sz val="10"/>
        <rFont val="標楷體"/>
        <family val="4"/>
      </rPr>
      <t xml:space="preserve">甘　蔗
</t>
    </r>
    <r>
      <rPr>
        <sz val="10"/>
        <rFont val="Times New Roman"/>
        <family val="1"/>
      </rPr>
      <t>Sugar-cane (Refined)</t>
    </r>
  </si>
  <si>
    <r>
      <t xml:space="preserve">生食用甘蔗
</t>
    </r>
    <r>
      <rPr>
        <sz val="10"/>
        <rFont val="Times New Roman"/>
        <family val="1"/>
      </rPr>
      <t>Sugar-cane (fresh)</t>
    </r>
  </si>
  <si>
    <t>Agriculture, Forestry, Fishery, and Animal Husbandry</t>
  </si>
  <si>
    <t>農林漁牧</t>
  </si>
  <si>
    <t>Agriculture, Forestry, Fishery, and Animal Husbandry</t>
  </si>
  <si>
    <t>Total</t>
  </si>
  <si>
    <t>Offshore</t>
  </si>
  <si>
    <t>Coastal</t>
  </si>
  <si>
    <t>Electric</t>
  </si>
  <si>
    <t>Manual</t>
  </si>
  <si>
    <t>Total</t>
  </si>
  <si>
    <t xml:space="preserve">  unit : Ha.;Ton</t>
  </si>
  <si>
    <r>
      <rPr>
        <sz val="10"/>
        <rFont val="標楷體"/>
        <family val="4"/>
      </rPr>
      <t>收穫面積</t>
    </r>
  </si>
  <si>
    <r>
      <rPr>
        <sz val="10"/>
        <rFont val="標楷體"/>
        <family val="4"/>
      </rPr>
      <t>產　量</t>
    </r>
  </si>
  <si>
    <r>
      <rPr>
        <sz val="10"/>
        <rFont val="標楷體"/>
        <family val="4"/>
      </rPr>
      <t>總　　　　計</t>
    </r>
    <r>
      <rPr>
        <sz val="9"/>
        <rFont val="Times New Roman"/>
        <family val="1"/>
      </rPr>
      <t xml:space="preserve">
</t>
    </r>
    <r>
      <rPr>
        <sz val="10"/>
        <rFont val="Times New Roman"/>
        <family val="1"/>
      </rPr>
      <t>Grand Total</t>
    </r>
  </si>
  <si>
    <r>
      <rPr>
        <sz val="10"/>
        <rFont val="Times New Roman"/>
        <family val="1"/>
      </rPr>
      <t xml:space="preserve"> </t>
    </r>
    <r>
      <rPr>
        <sz val="10"/>
        <rFont val="標楷體"/>
        <family val="4"/>
      </rPr>
      <t>水</t>
    </r>
    <r>
      <rPr>
        <sz val="10"/>
        <rFont val="Times New Roman"/>
        <family val="1"/>
      </rPr>
      <t xml:space="preserve">         </t>
    </r>
    <r>
      <rPr>
        <sz val="10"/>
        <rFont val="標楷體"/>
        <family val="4"/>
      </rPr>
      <t>稻　　</t>
    </r>
    <r>
      <rPr>
        <sz val="9"/>
        <rFont val="華康粗圓體"/>
        <family val="3"/>
      </rPr>
      <t>　　　</t>
    </r>
  </si>
  <si>
    <r>
      <rPr>
        <sz val="10"/>
        <rFont val="標楷體"/>
        <family val="4"/>
      </rPr>
      <t>陸稻</t>
    </r>
    <r>
      <rPr>
        <sz val="9"/>
        <rFont val="Times New Roman"/>
        <family val="1"/>
      </rPr>
      <t xml:space="preserve">
</t>
    </r>
    <r>
      <rPr>
        <sz val="10"/>
        <rFont val="Times New Roman"/>
        <family val="1"/>
      </rPr>
      <t>Upland Rice</t>
    </r>
  </si>
  <si>
    <r>
      <rPr>
        <sz val="10"/>
        <rFont val="標楷體"/>
        <family val="4"/>
      </rPr>
      <t>合計</t>
    </r>
    <r>
      <rPr>
        <sz val="9"/>
        <rFont val="Times New Roman"/>
        <family val="1"/>
      </rPr>
      <t xml:space="preserve">
</t>
    </r>
    <r>
      <rPr>
        <sz val="10"/>
        <rFont val="Times New Roman"/>
        <family val="1"/>
      </rPr>
      <t>Total</t>
    </r>
  </si>
  <si>
    <r>
      <rPr>
        <sz val="10"/>
        <rFont val="標楷體"/>
        <family val="4"/>
      </rPr>
      <t>硬秈稻</t>
    </r>
    <r>
      <rPr>
        <sz val="10"/>
        <rFont val="Times New Roman"/>
        <family val="1"/>
      </rPr>
      <t>(</t>
    </r>
    <r>
      <rPr>
        <sz val="10"/>
        <rFont val="標楷體"/>
        <family val="4"/>
      </rPr>
      <t>在來</t>
    </r>
    <r>
      <rPr>
        <sz val="10"/>
        <rFont val="Times New Roman"/>
        <family val="1"/>
      </rPr>
      <t>)</t>
    </r>
    <r>
      <rPr>
        <sz val="10"/>
        <rFont val="標楷體"/>
        <family val="4"/>
      </rPr>
      <t>　</t>
    </r>
    <r>
      <rPr>
        <sz val="9"/>
        <rFont val="Times New Roman"/>
        <family val="1"/>
      </rPr>
      <t xml:space="preserve">
</t>
    </r>
    <r>
      <rPr>
        <sz val="10"/>
        <rFont val="Times New Roman"/>
        <family val="1"/>
      </rPr>
      <t>India   Rice</t>
    </r>
  </si>
  <si>
    <r>
      <rPr>
        <sz val="10"/>
        <rFont val="Times New Roman"/>
        <family val="1"/>
      </rPr>
      <t xml:space="preserve">     </t>
    </r>
    <r>
      <rPr>
        <sz val="10"/>
        <rFont val="標楷體"/>
        <family val="4"/>
      </rPr>
      <t>軟秈稻</t>
    </r>
    <r>
      <rPr>
        <sz val="10"/>
        <rFont val="Times New Roman"/>
        <family val="1"/>
      </rPr>
      <t>(</t>
    </r>
    <r>
      <rPr>
        <sz val="10"/>
        <rFont val="標楷體"/>
        <family val="4"/>
      </rPr>
      <t>長秈</t>
    </r>
    <r>
      <rPr>
        <sz val="10"/>
        <rFont val="Times New Roman"/>
        <family val="1"/>
      </rPr>
      <t>)</t>
    </r>
    <r>
      <rPr>
        <sz val="9"/>
        <rFont val="Times New Roman"/>
        <family val="1"/>
      </rPr>
      <t xml:space="preserve">
</t>
    </r>
    <r>
      <rPr>
        <sz val="10"/>
        <rFont val="Times New Roman"/>
        <family val="1"/>
      </rPr>
      <t>India Rice (Long)</t>
    </r>
  </si>
  <si>
    <r>
      <rPr>
        <sz val="10"/>
        <rFont val="標楷體"/>
        <family val="4"/>
      </rPr>
      <t>秈糯稻</t>
    </r>
    <r>
      <rPr>
        <sz val="10"/>
        <rFont val="Times New Roman"/>
        <family val="1"/>
      </rPr>
      <t>(</t>
    </r>
    <r>
      <rPr>
        <sz val="10"/>
        <rFont val="標楷體"/>
        <family val="4"/>
      </rPr>
      <t>長糯</t>
    </r>
    <r>
      <rPr>
        <sz val="10"/>
        <rFont val="Times New Roman"/>
        <family val="1"/>
      </rPr>
      <t>)</t>
    </r>
    <r>
      <rPr>
        <sz val="10"/>
        <rFont val="標楷體"/>
        <family val="4"/>
      </rPr>
      <t>　</t>
    </r>
    <r>
      <rPr>
        <sz val="9"/>
        <rFont val="Times New Roman"/>
        <family val="1"/>
      </rPr>
      <t xml:space="preserve">
</t>
    </r>
    <r>
      <rPr>
        <sz val="10"/>
        <rFont val="Times New Roman"/>
        <family val="1"/>
      </rPr>
      <t>Glutinous  Rice  
of  India  Type</t>
    </r>
  </si>
  <si>
    <r>
      <rPr>
        <sz val="10"/>
        <rFont val="標楷體"/>
        <family val="4"/>
      </rPr>
      <t>農林漁牧</t>
    </r>
  </si>
  <si>
    <r>
      <rPr>
        <sz val="10"/>
        <color indexed="8"/>
        <rFont val="標楷體"/>
        <family val="4"/>
      </rPr>
      <t>大豆</t>
    </r>
    <r>
      <rPr>
        <sz val="8.5"/>
        <color indexed="8"/>
        <rFont val="Times New Roman"/>
        <family val="1"/>
      </rPr>
      <t xml:space="preserve">
</t>
    </r>
    <r>
      <rPr>
        <sz val="10"/>
        <color indexed="8"/>
        <rFont val="Times New Roman"/>
        <family val="1"/>
      </rPr>
      <t>Soybean</t>
    </r>
  </si>
  <si>
    <r>
      <rPr>
        <sz val="10"/>
        <rFont val="標楷體"/>
        <family val="4"/>
      </rPr>
      <t xml:space="preserve">產　量
</t>
    </r>
    <r>
      <rPr>
        <sz val="10"/>
        <rFont val="Times New Roman"/>
        <family val="1"/>
      </rPr>
      <t>Production</t>
    </r>
  </si>
  <si>
    <r>
      <rPr>
        <sz val="10"/>
        <rFont val="標楷體"/>
        <family val="4"/>
      </rPr>
      <t xml:space="preserve">總　計
</t>
    </r>
    <r>
      <rPr>
        <sz val="10"/>
        <rFont val="Times New Roman"/>
        <family val="1"/>
      </rPr>
      <t>Grand Total</t>
    </r>
  </si>
  <si>
    <r>
      <rPr>
        <sz val="10"/>
        <color indexed="8"/>
        <rFont val="標楷體"/>
        <family val="4"/>
      </rPr>
      <t>硬質玉米</t>
    </r>
    <r>
      <rPr>
        <sz val="8.5"/>
        <color indexed="8"/>
        <rFont val="Times New Roman"/>
        <family val="1"/>
      </rPr>
      <t xml:space="preserve">
</t>
    </r>
    <r>
      <rPr>
        <sz val="10"/>
        <color indexed="8"/>
        <rFont val="Times New Roman"/>
        <family val="1"/>
      </rPr>
      <t>Hard Corn</t>
    </r>
  </si>
  <si>
    <r>
      <rPr>
        <sz val="10"/>
        <rFont val="標楷體"/>
        <family val="4"/>
      </rPr>
      <t>蜀黍</t>
    </r>
    <r>
      <rPr>
        <sz val="10"/>
        <rFont val="Times New Roman"/>
        <family val="1"/>
      </rPr>
      <t>(</t>
    </r>
    <r>
      <rPr>
        <sz val="10"/>
        <rFont val="標楷體"/>
        <family val="4"/>
      </rPr>
      <t>高梁</t>
    </r>
    <r>
      <rPr>
        <sz val="10"/>
        <rFont val="Times New Roman"/>
        <family val="1"/>
      </rPr>
      <t>)
Sorghum</t>
    </r>
  </si>
  <si>
    <r>
      <rPr>
        <sz val="10"/>
        <color indexed="8"/>
        <rFont val="標楷體"/>
        <family val="4"/>
      </rPr>
      <t>落花生</t>
    </r>
    <r>
      <rPr>
        <sz val="8.5"/>
        <color indexed="8"/>
        <rFont val="Times New Roman"/>
        <family val="1"/>
      </rPr>
      <t xml:space="preserve">
</t>
    </r>
    <r>
      <rPr>
        <sz val="10"/>
        <color indexed="8"/>
        <rFont val="Times New Roman"/>
        <family val="1"/>
      </rPr>
      <t>Peanut</t>
    </r>
  </si>
  <si>
    <r>
      <rPr>
        <sz val="10"/>
        <rFont val="標楷體"/>
        <family val="4"/>
      </rPr>
      <t xml:space="preserve">收穫面積
</t>
    </r>
    <r>
      <rPr>
        <sz val="10"/>
        <rFont val="Times New Roman"/>
        <family val="1"/>
      </rPr>
      <t>Harvested Area</t>
    </r>
  </si>
  <si>
    <r>
      <rPr>
        <sz val="10"/>
        <rFont val="標楷體"/>
        <family val="4"/>
      </rPr>
      <t xml:space="preserve">收穫面積
</t>
    </r>
    <r>
      <rPr>
        <sz val="10"/>
        <rFont val="Times New Roman"/>
        <family val="1"/>
      </rPr>
      <t>Harvested Area</t>
    </r>
  </si>
  <si>
    <r>
      <rPr>
        <sz val="10"/>
        <rFont val="標楷體"/>
        <family val="4"/>
      </rPr>
      <t xml:space="preserve">產　量
</t>
    </r>
    <r>
      <rPr>
        <sz val="10"/>
        <rFont val="Times New Roman"/>
        <family val="1"/>
      </rPr>
      <t>Production</t>
    </r>
  </si>
  <si>
    <r>
      <rPr>
        <sz val="10"/>
        <rFont val="標楷體"/>
        <family val="4"/>
      </rPr>
      <t>收穫面積</t>
    </r>
    <r>
      <rPr>
        <sz val="10"/>
        <rFont val="Times New Roman"/>
        <family val="1"/>
      </rPr>
      <t xml:space="preserve">
Harvested
 Area</t>
    </r>
  </si>
  <si>
    <r>
      <rPr>
        <sz val="10"/>
        <rFont val="標楷體"/>
        <family val="4"/>
      </rPr>
      <t>產　量</t>
    </r>
    <r>
      <rPr>
        <sz val="10"/>
        <rFont val="Times New Roman"/>
        <family val="1"/>
      </rPr>
      <t xml:space="preserve">
Production
</t>
    </r>
  </si>
  <si>
    <r>
      <rPr>
        <sz val="10"/>
        <rFont val="標楷體"/>
        <family val="4"/>
      </rPr>
      <t xml:space="preserve">產　量
</t>
    </r>
    <r>
      <rPr>
        <sz val="10"/>
        <rFont val="Times New Roman"/>
        <family val="1"/>
      </rPr>
      <t>Production</t>
    </r>
  </si>
  <si>
    <r>
      <rPr>
        <sz val="10"/>
        <rFont val="標楷體"/>
        <family val="4"/>
      </rPr>
      <t>收穫面積</t>
    </r>
    <r>
      <rPr>
        <sz val="10"/>
        <rFont val="Times New Roman"/>
        <family val="1"/>
      </rPr>
      <t xml:space="preserve">
Harvested
 Area</t>
    </r>
  </si>
  <si>
    <r>
      <rPr>
        <sz val="10"/>
        <rFont val="標楷體"/>
        <family val="4"/>
      </rPr>
      <t xml:space="preserve">收穫面積
</t>
    </r>
    <r>
      <rPr>
        <sz val="10"/>
        <rFont val="Times New Roman"/>
        <family val="1"/>
      </rPr>
      <t>Harvested Area</t>
    </r>
  </si>
  <si>
    <r>
      <rPr>
        <sz val="10"/>
        <rFont val="標楷體"/>
        <family val="4"/>
      </rPr>
      <t>收穫面積</t>
    </r>
    <r>
      <rPr>
        <sz val="10"/>
        <rFont val="Times New Roman"/>
        <family val="1"/>
      </rPr>
      <t xml:space="preserve">
Harvested
 Area</t>
    </r>
  </si>
  <si>
    <r>
      <rPr>
        <sz val="10"/>
        <rFont val="標楷體"/>
        <family val="4"/>
      </rPr>
      <t xml:space="preserve">產　量
</t>
    </r>
    <r>
      <rPr>
        <sz val="10"/>
        <rFont val="Times New Roman"/>
        <family val="1"/>
      </rPr>
      <t>Production</t>
    </r>
  </si>
  <si>
    <r>
      <rPr>
        <sz val="10"/>
        <rFont val="標楷體"/>
        <family val="4"/>
      </rPr>
      <t>產量：公頃</t>
    </r>
    <r>
      <rPr>
        <sz val="10"/>
        <rFont val="Times New Roman"/>
        <family val="1"/>
      </rPr>
      <t>;</t>
    </r>
    <r>
      <rPr>
        <sz val="10"/>
        <rFont val="標楷體"/>
        <family val="4"/>
      </rPr>
      <t>公噸</t>
    </r>
  </si>
  <si>
    <r>
      <rPr>
        <sz val="10"/>
        <rFont val="標楷體"/>
        <family val="4"/>
      </rPr>
      <t xml:space="preserve">總　計
</t>
    </r>
    <r>
      <rPr>
        <sz val="10"/>
        <rFont val="Times New Roman"/>
        <family val="1"/>
      </rPr>
      <t>Grand Total</t>
    </r>
  </si>
  <si>
    <r>
      <rPr>
        <sz val="10"/>
        <rFont val="標楷體"/>
        <family val="4"/>
      </rPr>
      <t xml:space="preserve">茶　葉　
</t>
    </r>
    <r>
      <rPr>
        <sz val="10"/>
        <rFont val="Times New Roman"/>
        <family val="1"/>
      </rPr>
      <t>Tea</t>
    </r>
  </si>
  <si>
    <r>
      <rPr>
        <sz val="10"/>
        <rFont val="標楷體"/>
        <family val="4"/>
      </rPr>
      <t xml:space="preserve">菸　　　草
</t>
    </r>
    <r>
      <rPr>
        <sz val="10"/>
        <rFont val="Times New Roman"/>
        <family val="1"/>
      </rPr>
      <t>Tobacco</t>
    </r>
  </si>
  <si>
    <r>
      <rPr>
        <sz val="10"/>
        <rFont val="標楷體"/>
        <family val="4"/>
      </rPr>
      <t xml:space="preserve">收穫面積
</t>
    </r>
    <r>
      <rPr>
        <sz val="10"/>
        <rFont val="Times New Roman"/>
        <family val="1"/>
      </rPr>
      <t>Harvested Area</t>
    </r>
  </si>
  <si>
    <r>
      <rPr>
        <sz val="10"/>
        <rFont val="標楷體"/>
        <family val="4"/>
      </rPr>
      <t xml:space="preserve">產　量
</t>
    </r>
    <r>
      <rPr>
        <sz val="10"/>
        <rFont val="Times New Roman"/>
        <family val="1"/>
      </rPr>
      <t>Production</t>
    </r>
  </si>
  <si>
    <r>
      <rPr>
        <sz val="10"/>
        <rFont val="標楷體"/>
        <family val="4"/>
      </rPr>
      <t>產量：公頃</t>
    </r>
    <r>
      <rPr>
        <sz val="10"/>
        <rFont val="Times New Roman"/>
        <family val="1"/>
      </rPr>
      <t>;</t>
    </r>
    <r>
      <rPr>
        <sz val="10"/>
        <rFont val="標楷體"/>
        <family val="4"/>
      </rPr>
      <t>公噸</t>
    </r>
  </si>
  <si>
    <r>
      <rPr>
        <sz val="10"/>
        <rFont val="標楷體"/>
        <family val="4"/>
      </rPr>
      <t xml:space="preserve">總　計
</t>
    </r>
    <r>
      <rPr>
        <sz val="10"/>
        <rFont val="Times New Roman"/>
        <family val="1"/>
      </rPr>
      <t>Grand Total</t>
    </r>
  </si>
  <si>
    <r>
      <rPr>
        <sz val="10"/>
        <rFont val="標楷體"/>
        <family val="4"/>
      </rPr>
      <t xml:space="preserve">收穫面積
</t>
    </r>
    <r>
      <rPr>
        <sz val="10"/>
        <rFont val="Times New Roman"/>
        <family val="1"/>
      </rPr>
      <t>Harvested Area</t>
    </r>
  </si>
  <si>
    <r>
      <rPr>
        <sz val="10"/>
        <rFont val="標楷體"/>
        <family val="4"/>
      </rPr>
      <t xml:space="preserve">產　量
</t>
    </r>
    <r>
      <rPr>
        <sz val="10"/>
        <rFont val="Times New Roman"/>
        <family val="1"/>
      </rPr>
      <t>Production</t>
    </r>
  </si>
  <si>
    <r>
      <rPr>
        <sz val="10"/>
        <rFont val="標楷體"/>
        <family val="4"/>
      </rPr>
      <t xml:space="preserve">甘　　　藍
</t>
    </r>
    <r>
      <rPr>
        <sz val="10"/>
        <rFont val="Times New Roman"/>
        <family val="1"/>
      </rPr>
      <t>Cabbage</t>
    </r>
  </si>
  <si>
    <r>
      <rPr>
        <sz val="10"/>
        <rFont val="標楷體"/>
        <family val="4"/>
      </rPr>
      <t xml:space="preserve">花　椰　菜
</t>
    </r>
    <r>
      <rPr>
        <sz val="10"/>
        <rFont val="Times New Roman"/>
        <family val="1"/>
      </rPr>
      <t>Cauliflower</t>
    </r>
  </si>
  <si>
    <r>
      <rPr>
        <sz val="10"/>
        <rFont val="標楷體"/>
        <family val="4"/>
      </rPr>
      <t>農林漁牧</t>
    </r>
  </si>
  <si>
    <r>
      <rPr>
        <sz val="10"/>
        <rFont val="標楷體"/>
        <family val="4"/>
      </rPr>
      <t>產量：公頃</t>
    </r>
    <r>
      <rPr>
        <sz val="10"/>
        <rFont val="Times New Roman"/>
        <family val="1"/>
      </rPr>
      <t>;</t>
    </r>
    <r>
      <rPr>
        <sz val="10"/>
        <rFont val="標楷體"/>
        <family val="4"/>
      </rPr>
      <t>公噸</t>
    </r>
  </si>
  <si>
    <r>
      <rPr>
        <sz val="10"/>
        <rFont val="標楷體"/>
        <family val="4"/>
      </rPr>
      <t xml:space="preserve">總　計
</t>
    </r>
    <r>
      <rPr>
        <sz val="10"/>
        <rFont val="Times New Roman"/>
        <family val="1"/>
      </rPr>
      <t>Grand Total</t>
    </r>
  </si>
  <si>
    <r>
      <rPr>
        <sz val="10"/>
        <rFont val="標楷體"/>
        <family val="4"/>
      </rPr>
      <t xml:space="preserve">收穫面積
</t>
    </r>
    <r>
      <rPr>
        <sz val="10"/>
        <rFont val="Times New Roman"/>
        <family val="1"/>
      </rPr>
      <t>Harvested Area</t>
    </r>
  </si>
  <si>
    <r>
      <rPr>
        <sz val="10"/>
        <rFont val="標楷體"/>
        <family val="4"/>
      </rPr>
      <t xml:space="preserve">產　量
</t>
    </r>
    <r>
      <rPr>
        <sz val="10"/>
        <rFont val="Times New Roman"/>
        <family val="1"/>
      </rPr>
      <t>Production</t>
    </r>
  </si>
  <si>
    <r>
      <rPr>
        <sz val="10"/>
        <rFont val="標楷體"/>
        <family val="4"/>
      </rPr>
      <t xml:space="preserve">收穫面積
</t>
    </r>
    <r>
      <rPr>
        <sz val="10"/>
        <rFont val="Times New Roman"/>
        <family val="1"/>
      </rPr>
      <t>Harvested Area</t>
    </r>
  </si>
  <si>
    <r>
      <rPr>
        <sz val="10"/>
        <rFont val="標楷體"/>
        <family val="4"/>
      </rPr>
      <t xml:space="preserve">產　量
</t>
    </r>
    <r>
      <rPr>
        <sz val="10"/>
        <rFont val="Times New Roman"/>
        <family val="1"/>
      </rPr>
      <t>Production</t>
    </r>
  </si>
  <si>
    <t xml:space="preserve">                   Unit : Ha. ; Ton</t>
  </si>
  <si>
    <t>Unit : Ha. ; Ton</t>
  </si>
  <si>
    <t xml:space="preserve">  Unit : Ha. ; Ton</t>
  </si>
  <si>
    <t>農林漁牧</t>
  </si>
  <si>
    <t>單位：公頃；公噸</t>
  </si>
  <si>
    <t>收穫面積</t>
  </si>
  <si>
    <t xml:space="preserve">Harvested
Area </t>
  </si>
  <si>
    <t>產　量</t>
  </si>
  <si>
    <t>收穫面積</t>
  </si>
  <si>
    <t>Unit : Ha.</t>
  </si>
  <si>
    <t>產　量</t>
  </si>
  <si>
    <t>農林漁牧</t>
  </si>
  <si>
    <t>(1)雜糧生產</t>
  </si>
  <si>
    <t>(1)Coarse Grain</t>
  </si>
  <si>
    <t>(2)特用作物生產</t>
  </si>
  <si>
    <t xml:space="preserve"> (3)Vegetables</t>
  </si>
  <si>
    <t>(4)果品生產</t>
  </si>
  <si>
    <t>(4)Fruits</t>
  </si>
  <si>
    <r>
      <rPr>
        <sz val="10"/>
        <rFont val="標楷體"/>
        <family val="4"/>
      </rPr>
      <t>近海</t>
    </r>
  </si>
  <si>
    <r>
      <rPr>
        <sz val="10"/>
        <rFont val="標楷體"/>
        <family val="4"/>
      </rPr>
      <t>沿岸</t>
    </r>
  </si>
  <si>
    <r>
      <rPr>
        <sz val="10"/>
        <rFont val="標楷體"/>
        <family val="4"/>
      </rPr>
      <t>內陸漁撈</t>
    </r>
  </si>
  <si>
    <r>
      <rPr>
        <sz val="10"/>
        <rFont val="標楷體"/>
        <family val="4"/>
      </rPr>
      <t>內陸養殖</t>
    </r>
  </si>
  <si>
    <r>
      <rPr>
        <sz val="10"/>
        <rFont val="標楷體"/>
        <family val="4"/>
      </rPr>
      <t>合計</t>
    </r>
  </si>
  <si>
    <r>
      <rPr>
        <sz val="10"/>
        <rFont val="標楷體"/>
        <family val="4"/>
      </rPr>
      <t>合計</t>
    </r>
  </si>
  <si>
    <r>
      <rPr>
        <sz val="10"/>
        <rFont val="標楷體"/>
        <family val="4"/>
      </rPr>
      <t xml:space="preserve">單位：頭
</t>
    </r>
    <r>
      <rPr>
        <sz val="10"/>
        <rFont val="Times New Roman"/>
        <family val="1"/>
      </rPr>
      <t>Unit</t>
    </r>
    <r>
      <rPr>
        <sz val="10"/>
        <rFont val="標楷體"/>
        <family val="4"/>
      </rPr>
      <t>：</t>
    </r>
    <r>
      <rPr>
        <sz val="10"/>
        <rFont val="Times New Roman"/>
        <family val="1"/>
      </rPr>
      <t>Heads</t>
    </r>
  </si>
  <si>
    <r>
      <rPr>
        <sz val="10"/>
        <rFont val="標楷體"/>
        <family val="4"/>
      </rPr>
      <t>年</t>
    </r>
    <r>
      <rPr>
        <sz val="10"/>
        <rFont val="Times New Roman"/>
        <family val="1"/>
      </rPr>
      <t xml:space="preserve">  </t>
    </r>
    <r>
      <rPr>
        <sz val="10"/>
        <rFont val="標楷體"/>
        <family val="4"/>
      </rPr>
      <t>底</t>
    </r>
    <r>
      <rPr>
        <sz val="10"/>
        <rFont val="Times New Roman"/>
        <family val="1"/>
      </rPr>
      <t xml:space="preserve">  </t>
    </r>
    <r>
      <rPr>
        <sz val="10"/>
        <rFont val="標楷體"/>
        <family val="4"/>
      </rPr>
      <t xml:space="preserve">別
</t>
    </r>
    <r>
      <rPr>
        <sz val="10"/>
        <rFont val="Times New Roman"/>
        <family val="1"/>
      </rPr>
      <t>End of Year</t>
    </r>
  </si>
  <si>
    <r>
      <rPr>
        <sz val="10"/>
        <rFont val="標楷體"/>
        <family val="4"/>
      </rPr>
      <t xml:space="preserve">總計
</t>
    </r>
    <r>
      <rPr>
        <sz val="10"/>
        <rFont val="Times New Roman"/>
        <family val="1"/>
      </rPr>
      <t>Grand Total</t>
    </r>
  </si>
  <si>
    <r>
      <rPr>
        <sz val="10"/>
        <rFont val="標楷體"/>
        <family val="4"/>
      </rPr>
      <t xml:space="preserve">乳牛
</t>
    </r>
    <r>
      <rPr>
        <sz val="10"/>
        <rFont val="Times New Roman"/>
        <family val="1"/>
      </rPr>
      <t>Holsteins</t>
    </r>
  </si>
  <si>
    <r>
      <rPr>
        <sz val="10"/>
        <rFont val="標楷體"/>
        <family val="4"/>
      </rPr>
      <t xml:space="preserve">豬
</t>
    </r>
    <r>
      <rPr>
        <sz val="10"/>
        <rFont val="Times New Roman"/>
        <family val="1"/>
      </rPr>
      <t>Hogs</t>
    </r>
  </si>
  <si>
    <r>
      <rPr>
        <sz val="10"/>
        <rFont val="標楷體"/>
        <family val="4"/>
      </rPr>
      <t xml:space="preserve">鹿
</t>
    </r>
    <r>
      <rPr>
        <sz val="10"/>
        <rFont val="Times New Roman"/>
        <family val="1"/>
      </rPr>
      <t>Deer</t>
    </r>
  </si>
  <si>
    <r>
      <rPr>
        <sz val="10"/>
        <rFont val="標楷體"/>
        <family val="4"/>
      </rPr>
      <t xml:space="preserve">兔
</t>
    </r>
    <r>
      <rPr>
        <sz val="10"/>
        <rFont val="Times New Roman"/>
        <family val="1"/>
      </rPr>
      <t>Rabbit</t>
    </r>
  </si>
  <si>
    <r>
      <rPr>
        <sz val="10"/>
        <rFont val="標楷體"/>
        <family val="4"/>
      </rPr>
      <t xml:space="preserve">羊
</t>
    </r>
    <r>
      <rPr>
        <sz val="10"/>
        <rFont val="Times New Roman"/>
        <family val="1"/>
      </rPr>
      <t>Sheep&amp;Goats</t>
    </r>
  </si>
  <si>
    <r>
      <rPr>
        <sz val="10"/>
        <rFont val="標楷體"/>
        <family val="4"/>
      </rPr>
      <t xml:space="preserve">馬
</t>
    </r>
    <r>
      <rPr>
        <sz val="10"/>
        <rFont val="Times New Roman"/>
        <family val="1"/>
      </rPr>
      <t>Horses</t>
    </r>
  </si>
  <si>
    <r>
      <rPr>
        <sz val="10"/>
        <rFont val="標楷體"/>
        <family val="4"/>
      </rPr>
      <t>電動</t>
    </r>
  </si>
  <si>
    <r>
      <rPr>
        <sz val="10"/>
        <rFont val="標楷體"/>
        <family val="4"/>
      </rPr>
      <t>人工</t>
    </r>
  </si>
  <si>
    <r>
      <rPr>
        <sz val="10"/>
        <rFont val="標楷體"/>
        <family val="4"/>
      </rPr>
      <t>水牛</t>
    </r>
  </si>
  <si>
    <r>
      <rPr>
        <sz val="10"/>
        <rFont val="標楷體"/>
        <family val="4"/>
      </rPr>
      <t>乳牛</t>
    </r>
  </si>
  <si>
    <r>
      <rPr>
        <sz val="10"/>
        <rFont val="標楷體"/>
        <family val="4"/>
      </rPr>
      <t xml:space="preserve">總　計
</t>
    </r>
    <r>
      <rPr>
        <sz val="10"/>
        <rFont val="Times New Roman"/>
        <family val="1"/>
      </rPr>
      <t>Grand Total</t>
    </r>
  </si>
  <si>
    <r>
      <rPr>
        <sz val="10"/>
        <rFont val="標楷體"/>
        <family val="4"/>
      </rPr>
      <t xml:space="preserve">牛
</t>
    </r>
    <r>
      <rPr>
        <sz val="10"/>
        <rFont val="Times New Roman"/>
        <family val="1"/>
      </rPr>
      <t>Cattle</t>
    </r>
  </si>
  <si>
    <r>
      <rPr>
        <sz val="10"/>
        <rFont val="標楷體"/>
        <family val="4"/>
      </rPr>
      <t xml:space="preserve">屠宰場所
</t>
    </r>
    <r>
      <rPr>
        <sz val="10"/>
        <rFont val="Times New Roman"/>
        <family val="1"/>
      </rPr>
      <t>(</t>
    </r>
    <r>
      <rPr>
        <sz val="10"/>
        <rFont val="標楷體"/>
        <family val="4"/>
      </rPr>
      <t>年底</t>
    </r>
    <r>
      <rPr>
        <sz val="10"/>
        <rFont val="Times New Roman"/>
        <family val="1"/>
      </rPr>
      <t>)
(</t>
    </r>
    <r>
      <rPr>
        <sz val="10"/>
        <rFont val="標楷體"/>
        <family val="4"/>
      </rPr>
      <t>所</t>
    </r>
    <r>
      <rPr>
        <sz val="10"/>
        <rFont val="Times New Roman"/>
        <family val="1"/>
      </rPr>
      <t>)
Slaughter House
(End of Year)
(Places)</t>
    </r>
  </si>
  <si>
    <t>Yellow and Hybrid Cattle</t>
  </si>
  <si>
    <t>Holsteins</t>
  </si>
  <si>
    <r>
      <rPr>
        <sz val="10"/>
        <rFont val="標楷體"/>
        <family val="4"/>
      </rPr>
      <t xml:space="preserve">豬
Hogs
</t>
    </r>
  </si>
  <si>
    <r>
      <rPr>
        <sz val="10"/>
        <rFont val="標楷體"/>
        <family val="4"/>
      </rPr>
      <t xml:space="preserve">羊
</t>
    </r>
    <r>
      <rPr>
        <sz val="10"/>
        <rFont val="Times New Roman"/>
        <family val="1"/>
      </rPr>
      <t>Sheep &amp; Goats</t>
    </r>
  </si>
  <si>
    <r>
      <rPr>
        <sz val="10"/>
        <rFont val="標楷體"/>
        <family val="4"/>
      </rPr>
      <t>鴨　　</t>
    </r>
    <r>
      <rPr>
        <sz val="10"/>
        <rFont val="Times New Roman"/>
        <family val="1"/>
      </rPr>
      <t>Ducks</t>
    </r>
  </si>
  <si>
    <r>
      <rPr>
        <sz val="10"/>
        <rFont val="標楷體"/>
        <family val="4"/>
      </rPr>
      <t xml:space="preserve">鵝
</t>
    </r>
    <r>
      <rPr>
        <sz val="10"/>
        <rFont val="Times New Roman"/>
        <family val="1"/>
      </rPr>
      <t>Geese</t>
    </r>
  </si>
  <si>
    <r>
      <rPr>
        <sz val="10"/>
        <rFont val="標楷體"/>
        <family val="4"/>
      </rPr>
      <t xml:space="preserve">火　　雞
</t>
    </r>
    <r>
      <rPr>
        <sz val="10"/>
        <rFont val="Times New Roman"/>
        <family val="1"/>
      </rPr>
      <t>Turkey</t>
    </r>
  </si>
  <si>
    <r>
      <rPr>
        <sz val="10"/>
        <rFont val="標楷體"/>
        <family val="4"/>
      </rPr>
      <t xml:space="preserve">合　　　計
</t>
    </r>
    <r>
      <rPr>
        <sz val="10"/>
        <rFont val="Times New Roman"/>
        <family val="1"/>
      </rPr>
      <t>Total</t>
    </r>
  </si>
  <si>
    <r>
      <rPr>
        <sz val="10"/>
        <rFont val="標楷體"/>
        <family val="4"/>
      </rPr>
      <t xml:space="preserve">蛋　　　雞
</t>
    </r>
    <r>
      <rPr>
        <sz val="10"/>
        <rFont val="Times New Roman"/>
        <family val="1"/>
      </rPr>
      <t xml:space="preserve">Layer </t>
    </r>
  </si>
  <si>
    <r>
      <rPr>
        <sz val="10"/>
        <rFont val="標楷體"/>
        <family val="4"/>
      </rPr>
      <t xml:space="preserve">肉　　　雞
</t>
    </r>
    <r>
      <rPr>
        <sz val="10"/>
        <rFont val="Times New Roman"/>
        <family val="1"/>
      </rPr>
      <t>Broiler</t>
    </r>
  </si>
  <si>
    <r>
      <rPr>
        <sz val="10"/>
        <rFont val="標楷體"/>
        <family val="4"/>
      </rPr>
      <t xml:space="preserve">蛋　　　鴨
</t>
    </r>
    <r>
      <rPr>
        <sz val="10"/>
        <rFont val="Times New Roman"/>
        <family val="1"/>
      </rPr>
      <t>Tsaiya</t>
    </r>
  </si>
  <si>
    <r>
      <rPr>
        <sz val="10"/>
        <rFont val="標楷體"/>
        <family val="4"/>
      </rPr>
      <t xml:space="preserve">肉　　　鴨
</t>
    </r>
    <r>
      <rPr>
        <sz val="10"/>
        <rFont val="Times New Roman"/>
        <family val="1"/>
      </rPr>
      <t>Mule &amp; Muscovy Duck</t>
    </r>
  </si>
  <si>
    <r>
      <rPr>
        <sz val="10"/>
        <rFont val="標楷體"/>
        <family val="4"/>
      </rPr>
      <t xml:space="preserve">
</t>
    </r>
    <r>
      <rPr>
        <sz val="10"/>
        <rFont val="Times New Roman"/>
        <family val="1"/>
      </rPr>
      <t>Unit</t>
    </r>
    <r>
      <rPr>
        <sz val="10"/>
        <rFont val="標楷體"/>
        <family val="4"/>
      </rPr>
      <t>：</t>
    </r>
    <r>
      <rPr>
        <sz val="10"/>
        <rFont val="Times New Roman"/>
        <family val="1"/>
      </rPr>
      <t>1,000 Heads</t>
    </r>
  </si>
  <si>
    <t>單位：千隻</t>
  </si>
  <si>
    <r>
      <rPr>
        <sz val="10"/>
        <rFont val="標楷體"/>
        <family val="4"/>
      </rPr>
      <t>稻</t>
    </r>
    <r>
      <rPr>
        <sz val="10"/>
        <rFont val="Times New Roman"/>
        <family val="1"/>
      </rPr>
      <t>(</t>
    </r>
    <r>
      <rPr>
        <sz val="10"/>
        <rFont val="標楷體"/>
        <family val="4"/>
      </rPr>
      <t>蓬萊</t>
    </r>
    <r>
      <rPr>
        <sz val="10"/>
        <rFont val="Times New Roman"/>
        <family val="1"/>
      </rPr>
      <t>)</t>
    </r>
    <r>
      <rPr>
        <sz val="10"/>
        <rFont val="標楷體"/>
        <family val="4"/>
      </rPr>
      <t>　</t>
    </r>
    <r>
      <rPr>
        <sz val="9"/>
        <rFont val="華康粗圓體"/>
        <family val="3"/>
      </rPr>
      <t xml:space="preserve">　
</t>
    </r>
    <r>
      <rPr>
        <sz val="10"/>
        <rFont val="Times New Roman"/>
        <family val="1"/>
      </rPr>
      <t>Japonica  Rice</t>
    </r>
  </si>
  <si>
    <r>
      <rPr>
        <sz val="10"/>
        <rFont val="標楷體"/>
        <family val="4"/>
      </rPr>
      <t>糯稻</t>
    </r>
    <r>
      <rPr>
        <sz val="10"/>
        <rFont val="Times New Roman"/>
        <family val="1"/>
      </rPr>
      <t>(</t>
    </r>
    <r>
      <rPr>
        <sz val="10"/>
        <rFont val="標楷體"/>
        <family val="4"/>
      </rPr>
      <t>圓糯</t>
    </r>
    <r>
      <rPr>
        <sz val="10"/>
        <rFont val="Times New Roman"/>
        <family val="1"/>
      </rPr>
      <t>)</t>
    </r>
    <r>
      <rPr>
        <sz val="10"/>
        <rFont val="標楷體"/>
        <family val="4"/>
      </rPr>
      <t>　</t>
    </r>
    <r>
      <rPr>
        <sz val="9"/>
        <rFont val="Times New Roman"/>
        <family val="1"/>
      </rPr>
      <t xml:space="preserve">
</t>
    </r>
    <r>
      <rPr>
        <sz val="10"/>
        <rFont val="Times New Roman"/>
        <family val="1"/>
      </rPr>
      <t>Glutinous Rices of  
Japonica Type</t>
    </r>
  </si>
  <si>
    <r>
      <rPr>
        <sz val="10"/>
        <rFont val="標楷體"/>
        <family val="4"/>
      </rPr>
      <t xml:space="preserve">甘　　　藷
</t>
    </r>
    <r>
      <rPr>
        <sz val="10"/>
        <rFont val="Times New Roman"/>
        <family val="1"/>
      </rPr>
      <t>Sweet Potatoe</t>
    </r>
  </si>
  <si>
    <r>
      <rPr>
        <sz val="10"/>
        <rFont val="標楷體"/>
        <family val="4"/>
      </rPr>
      <t xml:space="preserve">食用玉米
</t>
    </r>
    <r>
      <rPr>
        <sz val="10"/>
        <rFont val="Times New Roman"/>
        <family val="1"/>
      </rPr>
      <t>Food Corn</t>
    </r>
  </si>
  <si>
    <r>
      <rPr>
        <sz val="10"/>
        <rFont val="標楷體"/>
        <family val="4"/>
      </rPr>
      <t xml:space="preserve">紅　　　豆
</t>
    </r>
    <r>
      <rPr>
        <sz val="10"/>
        <rFont val="Times New Roman"/>
        <family val="1"/>
      </rPr>
      <t>Adzuki Bean</t>
    </r>
  </si>
  <si>
    <r>
      <rPr>
        <sz val="10"/>
        <rFont val="標楷體"/>
        <family val="4"/>
      </rPr>
      <t xml:space="preserve">其他雜糧
</t>
    </r>
    <r>
      <rPr>
        <sz val="10"/>
        <rFont val="Times New Roman"/>
        <family val="1"/>
      </rPr>
      <t xml:space="preserve">Others </t>
    </r>
  </si>
  <si>
    <r>
      <t xml:space="preserve">其他特用作物
</t>
    </r>
    <r>
      <rPr>
        <sz val="10"/>
        <rFont val="Times New Roman"/>
        <family val="1"/>
      </rPr>
      <t xml:space="preserve">Others  </t>
    </r>
  </si>
  <si>
    <r>
      <rPr>
        <sz val="10"/>
        <rFont val="標楷體"/>
        <family val="4"/>
      </rPr>
      <t xml:space="preserve">蘿　　　蔔
</t>
    </r>
    <r>
      <rPr>
        <sz val="10"/>
        <rFont val="Times New Roman"/>
        <family val="1"/>
      </rPr>
      <t>Radish</t>
    </r>
  </si>
  <si>
    <r>
      <rPr>
        <sz val="10"/>
        <rFont val="標楷體"/>
        <family val="4"/>
      </rPr>
      <t xml:space="preserve">西　　　瓜
</t>
    </r>
    <r>
      <rPr>
        <sz val="10"/>
        <rFont val="Times New Roman"/>
        <family val="1"/>
      </rPr>
      <t>Watermelon</t>
    </r>
  </si>
  <si>
    <r>
      <rPr>
        <sz val="10"/>
        <rFont val="標楷體"/>
        <family val="4"/>
      </rPr>
      <t xml:space="preserve">其他蔬菜
</t>
    </r>
    <r>
      <rPr>
        <sz val="10"/>
        <rFont val="Times New Roman"/>
        <family val="1"/>
      </rPr>
      <t xml:space="preserve">Others  </t>
    </r>
  </si>
  <si>
    <r>
      <rPr>
        <sz val="10"/>
        <rFont val="標楷體"/>
        <family val="4"/>
      </rPr>
      <t xml:space="preserve">香　　　蕉
</t>
    </r>
    <r>
      <rPr>
        <sz val="10"/>
        <rFont val="Times New Roman"/>
        <family val="1"/>
      </rPr>
      <t>Banana</t>
    </r>
  </si>
  <si>
    <r>
      <rPr>
        <sz val="10"/>
        <rFont val="標楷體"/>
        <family val="4"/>
      </rPr>
      <t xml:space="preserve">梨
</t>
    </r>
    <r>
      <rPr>
        <sz val="10"/>
        <rFont val="Times New Roman"/>
        <family val="1"/>
      </rPr>
      <t xml:space="preserve">Pear </t>
    </r>
  </si>
  <si>
    <r>
      <rPr>
        <sz val="10"/>
        <rFont val="標楷體"/>
        <family val="4"/>
      </rPr>
      <t xml:space="preserve">柑　橘　類
</t>
    </r>
    <r>
      <rPr>
        <sz val="10"/>
        <rFont val="Times New Roman"/>
        <family val="1"/>
      </rPr>
      <t xml:space="preserve"> Citrus</t>
    </r>
  </si>
  <si>
    <r>
      <rPr>
        <sz val="10"/>
        <rFont val="標楷體"/>
        <family val="4"/>
      </rPr>
      <t xml:space="preserve">番　石　榴
</t>
    </r>
    <r>
      <rPr>
        <sz val="10"/>
        <rFont val="Times New Roman"/>
        <family val="1"/>
      </rPr>
      <t>Guava</t>
    </r>
  </si>
  <si>
    <t>桃
Peach</t>
  </si>
  <si>
    <r>
      <rPr>
        <sz val="10"/>
        <rFont val="標楷體"/>
        <family val="4"/>
      </rPr>
      <t xml:space="preserve">其他果品類
</t>
    </r>
    <r>
      <rPr>
        <sz val="10"/>
        <rFont val="Times New Roman"/>
        <family val="1"/>
      </rPr>
      <t xml:space="preserve">Others  </t>
    </r>
  </si>
  <si>
    <t>遠洋</t>
  </si>
  <si>
    <t>沿岸</t>
  </si>
  <si>
    <t>Far-sea</t>
  </si>
  <si>
    <t>海面養殖</t>
  </si>
  <si>
    <t>遠洋</t>
  </si>
  <si>
    <t>Far-sea</t>
  </si>
  <si>
    <t>海面養殖</t>
  </si>
  <si>
    <t>Marine
Aquaculture</t>
  </si>
  <si>
    <r>
      <rPr>
        <sz val="10"/>
        <rFont val="標楷體"/>
        <family val="4"/>
      </rPr>
      <t>漁　　　戶　　　數　</t>
    </r>
    <r>
      <rPr>
        <sz val="10"/>
        <rFont val="Times New Roman"/>
        <family val="1"/>
      </rPr>
      <t>(</t>
    </r>
    <r>
      <rPr>
        <sz val="10"/>
        <rFont val="標楷體"/>
        <family val="4"/>
      </rPr>
      <t>戶</t>
    </r>
    <r>
      <rPr>
        <sz val="10"/>
        <rFont val="Times New Roman"/>
        <family val="1"/>
      </rPr>
      <t>)</t>
    </r>
    <r>
      <rPr>
        <sz val="10"/>
        <rFont val="標楷體"/>
        <family val="4"/>
      </rPr>
      <t>　</t>
    </r>
    <r>
      <rPr>
        <sz val="10"/>
        <rFont val="Times New Roman"/>
        <family val="1"/>
      </rPr>
      <t>No. of Fishermen Household ( Households)</t>
    </r>
  </si>
  <si>
    <r>
      <rPr>
        <sz val="10"/>
        <rFont val="標楷體"/>
        <family val="4"/>
      </rPr>
      <t>漁　　　戶　　　人　　　口　　　數　</t>
    </r>
    <r>
      <rPr>
        <sz val="10"/>
        <rFont val="Times New Roman"/>
        <family val="1"/>
      </rPr>
      <t>(</t>
    </r>
    <r>
      <rPr>
        <sz val="10"/>
        <rFont val="標楷體"/>
        <family val="4"/>
      </rPr>
      <t>人</t>
    </r>
    <r>
      <rPr>
        <sz val="10"/>
        <rFont val="Times New Roman"/>
        <family val="1"/>
      </rPr>
      <t>)</t>
    </r>
    <r>
      <rPr>
        <sz val="10"/>
        <rFont val="標楷體"/>
        <family val="4"/>
      </rPr>
      <t>　</t>
    </r>
    <r>
      <rPr>
        <sz val="10"/>
        <rFont val="Times New Roman"/>
        <family val="1"/>
      </rPr>
      <t>No. of Population of Fishermen Household (Persons)</t>
    </r>
  </si>
  <si>
    <r>
      <rPr>
        <sz val="10"/>
        <rFont val="標楷體"/>
        <family val="4"/>
      </rPr>
      <t>單位：頭</t>
    </r>
    <r>
      <rPr>
        <sz val="10"/>
        <rFont val="Times New Roman"/>
        <family val="1"/>
      </rPr>
      <t xml:space="preserve">
Unit</t>
    </r>
    <r>
      <rPr>
        <sz val="10"/>
        <rFont val="標楷體"/>
        <family val="4"/>
      </rPr>
      <t>：</t>
    </r>
    <r>
      <rPr>
        <sz val="10"/>
        <rFont val="Times New Roman"/>
        <family val="1"/>
      </rPr>
      <t>Heads</t>
    </r>
  </si>
  <si>
    <t>Buffaloes</t>
  </si>
  <si>
    <r>
      <rPr>
        <sz val="10"/>
        <rFont val="標楷體"/>
        <family val="4"/>
      </rPr>
      <t>雞　　</t>
    </r>
    <r>
      <rPr>
        <sz val="10"/>
        <rFont val="Times New Roman"/>
        <family val="1"/>
      </rPr>
      <t>Chickens</t>
    </r>
  </si>
  <si>
    <r>
      <rPr>
        <sz val="10"/>
        <rFont val="標楷體"/>
        <family val="4"/>
      </rPr>
      <t xml:space="preserve">合　　　計
</t>
    </r>
    <r>
      <rPr>
        <sz val="10"/>
        <rFont val="Times New Roman"/>
        <family val="1"/>
      </rPr>
      <t>Total</t>
    </r>
  </si>
  <si>
    <r>
      <rPr>
        <b/>
        <sz val="16"/>
        <rFont val="標楷體"/>
        <family val="4"/>
      </rPr>
      <t>表4-1、耕地面積</t>
    </r>
    <r>
      <rPr>
        <b/>
        <sz val="12"/>
        <rFont val="華康粗圓體"/>
        <family val="3"/>
      </rPr>
      <t xml:space="preserve">
</t>
    </r>
    <r>
      <rPr>
        <b/>
        <sz val="14"/>
        <rFont val="標楷體"/>
        <family val="4"/>
      </rPr>
      <t>Table</t>
    </r>
    <r>
      <rPr>
        <b/>
        <sz val="14"/>
        <rFont val="Times New Roman"/>
        <family val="1"/>
      </rPr>
      <t xml:space="preserve"> 4-1. Cultivated  Land  Area</t>
    </r>
  </si>
  <si>
    <t>單位：公頃</t>
  </si>
  <si>
    <r>
      <rPr>
        <sz val="10"/>
        <rFont val="標楷體"/>
        <family val="4"/>
      </rPr>
      <t>年底別</t>
    </r>
    <r>
      <rPr>
        <sz val="10"/>
        <rFont val="細明體"/>
        <family val="3"/>
      </rPr>
      <t xml:space="preserve">
</t>
    </r>
    <r>
      <rPr>
        <sz val="10"/>
        <rFont val="Times New Roman"/>
        <family val="1"/>
      </rPr>
      <t>End of Year</t>
    </r>
  </si>
  <si>
    <r>
      <rPr>
        <sz val="10"/>
        <rFont val="標楷體"/>
        <family val="4"/>
      </rPr>
      <t>總</t>
    </r>
    <r>
      <rPr>
        <sz val="10"/>
        <rFont val="Times New Roman"/>
        <family val="1"/>
      </rPr>
      <t xml:space="preserve">   </t>
    </r>
    <r>
      <rPr>
        <sz val="10"/>
        <rFont val="標楷體"/>
        <family val="4"/>
      </rPr>
      <t>計</t>
    </r>
    <r>
      <rPr>
        <sz val="10"/>
        <rFont val="Times New Roman"/>
        <family val="1"/>
      </rPr>
      <t xml:space="preserve">
Grand Total</t>
    </r>
  </si>
  <si>
    <r>
      <rPr>
        <sz val="10"/>
        <rFont val="標楷體"/>
        <family val="4"/>
      </rPr>
      <t>耕作地</t>
    </r>
  </si>
  <si>
    <r>
      <rPr>
        <sz val="10"/>
        <rFont val="標楷體"/>
        <family val="4"/>
      </rPr>
      <t>長期休閒地</t>
    </r>
    <r>
      <rPr>
        <sz val="10"/>
        <rFont val="Times New Roman"/>
        <family val="1"/>
      </rPr>
      <t xml:space="preserve">
Abandoned
 Field</t>
    </r>
  </si>
  <si>
    <r>
      <rPr>
        <sz val="10"/>
        <rFont val="標楷體"/>
        <family val="4"/>
      </rPr>
      <t>合</t>
    </r>
    <r>
      <rPr>
        <sz val="10"/>
        <rFont val="Times New Roman"/>
        <family val="1"/>
      </rPr>
      <t xml:space="preserve">  </t>
    </r>
    <r>
      <rPr>
        <sz val="10"/>
        <rFont val="標楷體"/>
        <family val="4"/>
      </rPr>
      <t>計</t>
    </r>
    <r>
      <rPr>
        <sz val="10"/>
        <rFont val="Times New Roman"/>
        <family val="1"/>
      </rPr>
      <t xml:space="preserve">
Total</t>
    </r>
  </si>
  <si>
    <r>
      <rPr>
        <sz val="10"/>
        <rFont val="標楷體"/>
        <family val="4"/>
      </rPr>
      <t>短期耕作地</t>
    </r>
  </si>
  <si>
    <r>
      <rPr>
        <sz val="10"/>
        <rFont val="標楷體"/>
        <family val="4"/>
      </rPr>
      <t>長期耕作地</t>
    </r>
    <r>
      <rPr>
        <sz val="10"/>
        <rFont val="Times New Roman"/>
        <family val="1"/>
      </rPr>
      <t xml:space="preserve">
Permanent 
Cropland</t>
    </r>
  </si>
  <si>
    <r>
      <rPr>
        <sz val="10"/>
        <rFont val="標楷體"/>
        <family val="4"/>
      </rPr>
      <t>小計</t>
    </r>
    <r>
      <rPr>
        <sz val="10"/>
        <rFont val="Times New Roman"/>
        <family val="1"/>
      </rPr>
      <t xml:space="preserve">
Subtotal</t>
    </r>
  </si>
  <si>
    <r>
      <rPr>
        <sz val="10"/>
        <rFont val="標楷體"/>
        <family val="4"/>
      </rPr>
      <t>水稻</t>
    </r>
    <r>
      <rPr>
        <sz val="10"/>
        <rFont val="Times New Roman"/>
        <family val="1"/>
      </rPr>
      <t xml:space="preserve">
Rice</t>
    </r>
  </si>
  <si>
    <r>
      <rPr>
        <sz val="10"/>
        <rFont val="標楷體"/>
        <family val="4"/>
      </rPr>
      <t>水稻以外</t>
    </r>
    <r>
      <rPr>
        <sz val="10"/>
        <rFont val="Times New Roman"/>
        <family val="1"/>
      </rPr>
      <t xml:space="preserve">
</t>
    </r>
    <r>
      <rPr>
        <sz val="10"/>
        <rFont val="標楷體"/>
        <family val="4"/>
      </rPr>
      <t>之短期作</t>
    </r>
    <r>
      <rPr>
        <sz val="10"/>
        <rFont val="Times New Roman"/>
        <family val="1"/>
      </rPr>
      <t xml:space="preserve">
Temporary Crops,
Excluding Rice</t>
    </r>
  </si>
  <si>
    <r>
      <rPr>
        <sz val="10"/>
        <rFont val="標楷體"/>
        <family val="4"/>
      </rPr>
      <t>短期休閒</t>
    </r>
    <r>
      <rPr>
        <sz val="10"/>
        <rFont val="Times New Roman"/>
        <family val="1"/>
      </rPr>
      <t xml:space="preserve">
Short Term 
Fallow</t>
    </r>
  </si>
  <si>
    <r>
      <rPr>
        <sz val="10"/>
        <rFont val="標楷體"/>
        <family val="4"/>
      </rPr>
      <t>農耕土地
佔總面積</t>
    </r>
    <r>
      <rPr>
        <sz val="10"/>
        <rFont val="Times New Roman"/>
        <family val="1"/>
      </rPr>
      <t xml:space="preserve">
(%)
The Proportion of
Cropland
(%)
</t>
    </r>
  </si>
  <si>
    <r>
      <rPr>
        <sz val="10"/>
        <rFont val="標楷體"/>
        <family val="4"/>
      </rPr>
      <t>總   計</t>
    </r>
    <r>
      <rPr>
        <sz val="10"/>
        <rFont val="華康粗圓體"/>
        <family val="3"/>
      </rPr>
      <t xml:space="preserve">
</t>
    </r>
    <r>
      <rPr>
        <sz val="10"/>
        <rFont val="Times New Roman"/>
        <family val="1"/>
      </rPr>
      <t>Grand Total</t>
    </r>
  </si>
  <si>
    <r>
      <rPr>
        <sz val="10"/>
        <rFont val="標楷體"/>
        <family val="4"/>
      </rPr>
      <t>水田</t>
    </r>
    <r>
      <rPr>
        <sz val="10"/>
        <rFont val="華康粗圓體"/>
        <family val="3"/>
      </rPr>
      <t>　　　</t>
    </r>
    <r>
      <rPr>
        <sz val="10"/>
        <rFont val="Times New Roman"/>
        <family val="1"/>
      </rPr>
      <t xml:space="preserve">Paddy  Field </t>
    </r>
    <r>
      <rPr>
        <sz val="10"/>
        <rFont val="華康粗圓體"/>
        <family val="3"/>
      </rPr>
      <t>　</t>
    </r>
  </si>
  <si>
    <r>
      <rPr>
        <sz val="10"/>
        <rFont val="標楷體"/>
        <family val="4"/>
      </rPr>
      <t>旱  田</t>
    </r>
    <r>
      <rPr>
        <sz val="10"/>
        <rFont val="華康粗圓體"/>
        <family val="3"/>
      </rPr>
      <t xml:space="preserve">
</t>
    </r>
    <r>
      <rPr>
        <sz val="10"/>
        <rFont val="Times New Roman"/>
        <family val="1"/>
      </rPr>
      <t>Upland Field</t>
    </r>
  </si>
  <si>
    <r>
      <rPr>
        <sz val="10"/>
        <rFont val="標楷體"/>
        <family val="4"/>
      </rPr>
      <t>合  計</t>
    </r>
    <r>
      <rPr>
        <sz val="10"/>
        <rFont val="華康粗圓體"/>
        <family val="3"/>
      </rPr>
      <t xml:space="preserve">
</t>
    </r>
    <r>
      <rPr>
        <sz val="10"/>
        <rFont val="Times New Roman"/>
        <family val="1"/>
      </rPr>
      <t>Total</t>
    </r>
  </si>
  <si>
    <r>
      <rPr>
        <sz val="10"/>
        <rFont val="標楷體"/>
        <family val="4"/>
      </rPr>
      <t>兩期作</t>
    </r>
    <r>
      <rPr>
        <sz val="10"/>
        <rFont val="華康粗圓體"/>
        <family val="3"/>
      </rPr>
      <t xml:space="preserve">
</t>
    </r>
    <r>
      <rPr>
        <sz val="10"/>
        <rFont val="Times New Roman"/>
        <family val="1"/>
      </rPr>
      <t>Double-cropped</t>
    </r>
  </si>
  <si>
    <r>
      <rPr>
        <sz val="10"/>
        <rFont val="標楷體"/>
        <family val="4"/>
      </rPr>
      <t>單   期   作</t>
    </r>
    <r>
      <rPr>
        <sz val="10"/>
        <rFont val="華康粗圓體"/>
        <family val="3"/>
      </rPr>
      <t xml:space="preserve">
</t>
    </r>
    <r>
      <rPr>
        <sz val="10"/>
        <rFont val="Times New Roman"/>
        <family val="1"/>
      </rPr>
      <t xml:space="preserve"> Single-cropped</t>
    </r>
  </si>
  <si>
    <r>
      <rPr>
        <sz val="10"/>
        <rFont val="標楷體"/>
        <family val="4"/>
      </rPr>
      <t>第二期作</t>
    </r>
    <r>
      <rPr>
        <sz val="10"/>
        <rFont val="華康粗圓體"/>
        <family val="3"/>
      </rPr>
      <t xml:space="preserve">
</t>
    </r>
    <r>
      <rPr>
        <sz val="10"/>
        <rFont val="Times New Roman"/>
        <family val="1"/>
      </rPr>
      <t>2nd Crop</t>
    </r>
  </si>
  <si>
    <r>
      <rPr>
        <sz val="10"/>
        <rFont val="標楷體"/>
        <family val="4"/>
      </rPr>
      <t>民國</t>
    </r>
    <r>
      <rPr>
        <sz val="10"/>
        <rFont val="Times New Roman"/>
        <family val="1"/>
      </rPr>
      <t>101</t>
    </r>
    <r>
      <rPr>
        <sz val="10"/>
        <rFont val="標楷體"/>
        <family val="4"/>
      </rPr>
      <t xml:space="preserve">年底
</t>
    </r>
    <r>
      <rPr>
        <sz val="10"/>
        <rFont val="Times New Roman"/>
        <family val="1"/>
      </rPr>
      <t>End of 2012</t>
    </r>
  </si>
  <si>
    <r>
      <rPr>
        <sz val="10"/>
        <rFont val="標楷體"/>
        <family val="4"/>
      </rPr>
      <t>民國</t>
    </r>
    <r>
      <rPr>
        <sz val="10"/>
        <rFont val="Times New Roman"/>
        <family val="1"/>
      </rPr>
      <t>102</t>
    </r>
    <r>
      <rPr>
        <sz val="10"/>
        <rFont val="標楷體"/>
        <family val="4"/>
      </rPr>
      <t xml:space="preserve">年底
</t>
    </r>
    <r>
      <rPr>
        <sz val="10"/>
        <rFont val="Times New Roman"/>
        <family val="1"/>
      </rPr>
      <t>End of 2013</t>
    </r>
  </si>
  <si>
    <r>
      <rPr>
        <sz val="10"/>
        <rFont val="標楷體"/>
        <family val="4"/>
      </rPr>
      <t>年底別</t>
    </r>
    <r>
      <rPr>
        <sz val="10"/>
        <rFont val="華康粗圓體"/>
        <family val="3"/>
      </rPr>
      <t xml:space="preserve">
</t>
    </r>
    <r>
      <rPr>
        <sz val="10"/>
        <rFont val="Times New Roman"/>
        <family val="1"/>
      </rPr>
      <t>End of Year</t>
    </r>
  </si>
  <si>
    <r>
      <rPr>
        <sz val="10"/>
        <rFont val="標楷體"/>
        <family val="4"/>
      </rPr>
      <t>民國</t>
    </r>
    <r>
      <rPr>
        <sz val="10"/>
        <rFont val="Times New Roman"/>
        <family val="1"/>
      </rPr>
      <t>103</t>
    </r>
    <r>
      <rPr>
        <sz val="10"/>
        <rFont val="標楷體"/>
        <family val="4"/>
      </rPr>
      <t xml:space="preserve">年底
</t>
    </r>
    <r>
      <rPr>
        <sz val="10"/>
        <rFont val="Times New Roman"/>
        <family val="1"/>
      </rPr>
      <t>End of 2014</t>
    </r>
  </si>
  <si>
    <r>
      <rPr>
        <sz val="10"/>
        <rFont val="標楷體"/>
        <family val="4"/>
      </rPr>
      <t>民國</t>
    </r>
    <r>
      <rPr>
        <sz val="10"/>
        <rFont val="Times New Roman"/>
        <family val="1"/>
      </rPr>
      <t>104</t>
    </r>
    <r>
      <rPr>
        <sz val="10"/>
        <rFont val="標楷體"/>
        <family val="4"/>
      </rPr>
      <t xml:space="preserve">年底
</t>
    </r>
    <r>
      <rPr>
        <sz val="10"/>
        <rFont val="Times New Roman"/>
        <family val="1"/>
      </rPr>
      <t>End of 2015</t>
    </r>
  </si>
  <si>
    <r>
      <rPr>
        <sz val="10"/>
        <rFont val="標楷體"/>
        <family val="4"/>
      </rPr>
      <t>民國</t>
    </r>
    <r>
      <rPr>
        <sz val="10"/>
        <rFont val="Times New Roman"/>
        <family val="1"/>
      </rPr>
      <t>105</t>
    </r>
    <r>
      <rPr>
        <sz val="10"/>
        <rFont val="標楷體"/>
        <family val="4"/>
      </rPr>
      <t xml:space="preserve">年底
</t>
    </r>
    <r>
      <rPr>
        <sz val="10"/>
        <rFont val="Times New Roman"/>
        <family val="1"/>
      </rPr>
      <t>End of 2016</t>
    </r>
  </si>
  <si>
    <r>
      <rPr>
        <sz val="10"/>
        <rFont val="標楷體"/>
        <family val="4"/>
      </rPr>
      <t>民國</t>
    </r>
    <r>
      <rPr>
        <sz val="10"/>
        <rFont val="Times New Roman"/>
        <family val="1"/>
      </rPr>
      <t>106</t>
    </r>
    <r>
      <rPr>
        <sz val="10"/>
        <rFont val="標楷體"/>
        <family val="4"/>
      </rPr>
      <t xml:space="preserve">年底
</t>
    </r>
    <r>
      <rPr>
        <sz val="10"/>
        <rFont val="Times New Roman"/>
        <family val="1"/>
      </rPr>
      <t>End of 2017</t>
    </r>
  </si>
  <si>
    <r>
      <rPr>
        <sz val="10"/>
        <rFont val="標楷體"/>
        <family val="4"/>
      </rPr>
      <t>民國</t>
    </r>
    <r>
      <rPr>
        <sz val="10"/>
        <rFont val="Times New Roman"/>
        <family val="1"/>
      </rPr>
      <t>107</t>
    </r>
    <r>
      <rPr>
        <sz val="10"/>
        <rFont val="標楷體"/>
        <family val="4"/>
      </rPr>
      <t xml:space="preserve">年底
</t>
    </r>
    <r>
      <rPr>
        <sz val="10"/>
        <rFont val="Times New Roman"/>
        <family val="1"/>
      </rPr>
      <t>End of 2018</t>
    </r>
  </si>
  <si>
    <r>
      <rPr>
        <b/>
        <sz val="16"/>
        <rFont val="標楷體"/>
        <family val="4"/>
      </rPr>
      <t>表</t>
    </r>
    <r>
      <rPr>
        <b/>
        <sz val="16"/>
        <rFont val="Times New Roman"/>
        <family val="1"/>
      </rPr>
      <t>4-2</t>
    </r>
    <r>
      <rPr>
        <b/>
        <sz val="16"/>
        <rFont val="標楷體"/>
        <family val="4"/>
      </rPr>
      <t>、稻米收穫面積及生產量</t>
    </r>
  </si>
  <si>
    <r>
      <t>Table 4-2. Harvested Area of Paddy Field and Rice Production</t>
    </r>
    <r>
      <rPr>
        <b/>
        <sz val="14"/>
        <color indexed="10"/>
        <rFont val="Times New Roman"/>
        <family val="1"/>
      </rPr>
      <t xml:space="preserve"> </t>
    </r>
  </si>
  <si>
    <r>
      <rPr>
        <sz val="10"/>
        <rFont val="標楷體"/>
        <family val="4"/>
      </rPr>
      <t xml:space="preserve">年別
</t>
    </r>
    <r>
      <rPr>
        <sz val="10"/>
        <rFont val="Times New Roman"/>
        <family val="1"/>
      </rPr>
      <t>Year</t>
    </r>
  </si>
  <si>
    <t>民國101年
2012</t>
  </si>
  <si>
    <t>民國102年
2013</t>
  </si>
  <si>
    <t>民國103年
2014</t>
  </si>
  <si>
    <t>民國104年
2015</t>
  </si>
  <si>
    <t>民國105年
2016</t>
  </si>
  <si>
    <t>民國106年
2017</t>
  </si>
  <si>
    <t>民國107年
2018</t>
  </si>
  <si>
    <t>Unit : Ha. ; Ton</t>
  </si>
  <si>
    <r>
      <rPr>
        <b/>
        <sz val="16"/>
        <rFont val="標楷體"/>
        <family val="4"/>
      </rPr>
      <t>表</t>
    </r>
    <r>
      <rPr>
        <b/>
        <sz val="16"/>
        <rFont val="Times New Roman"/>
        <family val="1"/>
      </rPr>
      <t>4-3</t>
    </r>
    <r>
      <rPr>
        <b/>
        <sz val="16"/>
        <rFont val="標楷體"/>
        <family val="4"/>
      </rPr>
      <t>、農產品收穫面積及生產量</t>
    </r>
  </si>
  <si>
    <t>Table 4-3. Harvested Area and Production of Farm Products</t>
  </si>
  <si>
    <r>
      <rPr>
        <sz val="10"/>
        <rFont val="標楷體"/>
        <family val="4"/>
      </rPr>
      <t>產量：公頃</t>
    </r>
    <r>
      <rPr>
        <sz val="10"/>
        <rFont val="Times New Roman"/>
        <family val="1"/>
      </rPr>
      <t>;</t>
    </r>
    <r>
      <rPr>
        <sz val="10"/>
        <rFont val="標楷體"/>
        <family val="4"/>
      </rPr>
      <t>公噸</t>
    </r>
  </si>
  <si>
    <r>
      <rPr>
        <sz val="10"/>
        <rFont val="標楷體"/>
        <family val="4"/>
      </rPr>
      <t>民國</t>
    </r>
    <r>
      <rPr>
        <sz val="10"/>
        <rFont val="Times New Roman"/>
        <family val="1"/>
      </rPr>
      <t>100</t>
    </r>
    <r>
      <rPr>
        <sz val="10"/>
        <rFont val="標楷體"/>
        <family val="4"/>
      </rPr>
      <t xml:space="preserve">年
</t>
    </r>
    <r>
      <rPr>
        <sz val="10"/>
        <rFont val="Times New Roman"/>
        <family val="1"/>
      </rPr>
      <t>2011</t>
    </r>
  </si>
  <si>
    <r>
      <rPr>
        <sz val="10"/>
        <rFont val="標楷體"/>
        <family val="4"/>
      </rPr>
      <t>民國</t>
    </r>
    <r>
      <rPr>
        <sz val="10"/>
        <rFont val="Times New Roman"/>
        <family val="1"/>
      </rPr>
      <t>101</t>
    </r>
    <r>
      <rPr>
        <sz val="10"/>
        <rFont val="標楷體"/>
        <family val="4"/>
      </rPr>
      <t xml:space="preserve">年
</t>
    </r>
    <r>
      <rPr>
        <sz val="10"/>
        <rFont val="Times New Roman"/>
        <family val="1"/>
      </rPr>
      <t>2012</t>
    </r>
  </si>
  <si>
    <r>
      <rPr>
        <sz val="10"/>
        <rFont val="標楷體"/>
        <family val="4"/>
      </rPr>
      <t>民國</t>
    </r>
    <r>
      <rPr>
        <sz val="10"/>
        <rFont val="Times New Roman"/>
        <family val="1"/>
      </rPr>
      <t>102</t>
    </r>
    <r>
      <rPr>
        <sz val="10"/>
        <rFont val="標楷體"/>
        <family val="4"/>
      </rPr>
      <t xml:space="preserve">年
</t>
    </r>
    <r>
      <rPr>
        <sz val="10"/>
        <rFont val="Times New Roman"/>
        <family val="1"/>
      </rPr>
      <t>2013</t>
    </r>
  </si>
  <si>
    <r>
      <rPr>
        <sz val="10"/>
        <rFont val="標楷體"/>
        <family val="4"/>
      </rPr>
      <t>民國</t>
    </r>
    <r>
      <rPr>
        <sz val="10"/>
        <rFont val="Times New Roman"/>
        <family val="1"/>
      </rPr>
      <t>103</t>
    </r>
    <r>
      <rPr>
        <sz val="10"/>
        <rFont val="標楷體"/>
        <family val="4"/>
      </rPr>
      <t xml:space="preserve">年
</t>
    </r>
    <r>
      <rPr>
        <sz val="10"/>
        <rFont val="Times New Roman"/>
        <family val="1"/>
      </rPr>
      <t>2014</t>
    </r>
  </si>
  <si>
    <r>
      <rPr>
        <sz val="10"/>
        <rFont val="標楷體"/>
        <family val="4"/>
      </rPr>
      <t>民國</t>
    </r>
    <r>
      <rPr>
        <sz val="10"/>
        <rFont val="Times New Roman"/>
        <family val="1"/>
      </rPr>
      <t>104</t>
    </r>
    <r>
      <rPr>
        <sz val="10"/>
        <rFont val="標楷體"/>
        <family val="4"/>
      </rPr>
      <t xml:space="preserve">年
</t>
    </r>
    <r>
      <rPr>
        <sz val="10"/>
        <rFont val="Times New Roman"/>
        <family val="1"/>
      </rPr>
      <t>2015</t>
    </r>
  </si>
  <si>
    <r>
      <rPr>
        <sz val="10"/>
        <rFont val="標楷體"/>
        <family val="4"/>
      </rPr>
      <t>民國</t>
    </r>
    <r>
      <rPr>
        <sz val="10"/>
        <rFont val="Times New Roman"/>
        <family val="1"/>
      </rPr>
      <t>105</t>
    </r>
    <r>
      <rPr>
        <sz val="10"/>
        <rFont val="標楷體"/>
        <family val="4"/>
      </rPr>
      <t xml:space="preserve">年
</t>
    </r>
    <r>
      <rPr>
        <sz val="10"/>
        <rFont val="Times New Roman"/>
        <family val="1"/>
      </rPr>
      <t>2016</t>
    </r>
  </si>
  <si>
    <r>
      <rPr>
        <sz val="10"/>
        <rFont val="標楷體"/>
        <family val="4"/>
      </rPr>
      <t>民國</t>
    </r>
    <r>
      <rPr>
        <sz val="10"/>
        <rFont val="Times New Roman"/>
        <family val="1"/>
      </rPr>
      <t>106</t>
    </r>
    <r>
      <rPr>
        <sz val="10"/>
        <rFont val="標楷體"/>
        <family val="4"/>
      </rPr>
      <t xml:space="preserve">年
</t>
    </r>
    <r>
      <rPr>
        <sz val="10"/>
        <rFont val="Times New Roman"/>
        <family val="1"/>
      </rPr>
      <t>2017</t>
    </r>
  </si>
  <si>
    <r>
      <rPr>
        <sz val="10"/>
        <rFont val="標楷體"/>
        <family val="4"/>
      </rPr>
      <t>民國</t>
    </r>
    <r>
      <rPr>
        <sz val="10"/>
        <rFont val="Times New Roman"/>
        <family val="1"/>
      </rPr>
      <t>107</t>
    </r>
    <r>
      <rPr>
        <sz val="10"/>
        <rFont val="標楷體"/>
        <family val="4"/>
      </rPr>
      <t xml:space="preserve">年
</t>
    </r>
    <r>
      <rPr>
        <sz val="10"/>
        <rFont val="Times New Roman"/>
        <family val="1"/>
      </rPr>
      <t>2018</t>
    </r>
  </si>
  <si>
    <r>
      <rPr>
        <b/>
        <sz val="16"/>
        <rFont val="標楷體"/>
        <family val="4"/>
      </rPr>
      <t>表</t>
    </r>
    <r>
      <rPr>
        <b/>
        <sz val="16"/>
        <rFont val="Times New Roman"/>
        <family val="1"/>
      </rPr>
      <t>4-3</t>
    </r>
    <r>
      <rPr>
        <b/>
        <sz val="16"/>
        <rFont val="標楷體"/>
        <family val="4"/>
      </rPr>
      <t>、農產品收穫面積及生產量（續</t>
    </r>
    <r>
      <rPr>
        <b/>
        <sz val="16"/>
        <rFont val="Times New Roman"/>
        <family val="1"/>
      </rPr>
      <t>1</t>
    </r>
    <r>
      <rPr>
        <b/>
        <sz val="16"/>
        <rFont val="標楷體"/>
        <family val="4"/>
      </rPr>
      <t>）</t>
    </r>
  </si>
  <si>
    <r>
      <t>Table 4-3. Harvested Area and Production of Farm Products</t>
    </r>
    <r>
      <rPr>
        <b/>
        <sz val="14"/>
        <rFont val="細明體"/>
        <family val="3"/>
      </rPr>
      <t>（</t>
    </r>
    <r>
      <rPr>
        <b/>
        <sz val="14"/>
        <rFont val="Times New Roman"/>
        <family val="1"/>
      </rPr>
      <t>Cont.1</t>
    </r>
    <r>
      <rPr>
        <b/>
        <sz val="14"/>
        <rFont val="細明體"/>
        <family val="3"/>
      </rPr>
      <t>）</t>
    </r>
  </si>
  <si>
    <t>(2)Special Crops</t>
  </si>
  <si>
    <r>
      <rPr>
        <sz val="10"/>
        <rFont val="標楷體"/>
        <family val="4"/>
      </rPr>
      <t>年</t>
    </r>
    <r>
      <rPr>
        <sz val="10"/>
        <rFont val="標楷體"/>
        <family val="4"/>
      </rPr>
      <t xml:space="preserve">別
</t>
    </r>
    <r>
      <rPr>
        <sz val="10"/>
        <rFont val="Times New Roman"/>
        <family val="1"/>
      </rPr>
      <t>Year</t>
    </r>
  </si>
  <si>
    <r>
      <t>民國104年
2015</t>
    </r>
  </si>
  <si>
    <t>民國102年
2013</t>
  </si>
  <si>
    <t>民國103年
2014</t>
  </si>
  <si>
    <t>民國106年
2017</t>
  </si>
  <si>
    <r>
      <rPr>
        <sz val="10"/>
        <rFont val="標楷體"/>
        <family val="4"/>
      </rPr>
      <t xml:space="preserve">收穫面積
</t>
    </r>
    <r>
      <rPr>
        <sz val="10"/>
        <rFont val="Times New Roman"/>
        <family val="1"/>
      </rPr>
      <t>Harvested Area</t>
    </r>
  </si>
  <si>
    <r>
      <rPr>
        <sz val="10"/>
        <rFont val="標楷體"/>
        <family val="4"/>
      </rPr>
      <t xml:space="preserve">收穫面積
</t>
    </r>
    <r>
      <rPr>
        <sz val="10"/>
        <rFont val="Times New Roman"/>
        <family val="1"/>
      </rPr>
      <t>Harvested Area</t>
    </r>
  </si>
  <si>
    <r>
      <rPr>
        <sz val="10"/>
        <rFont val="標楷體"/>
        <family val="4"/>
      </rPr>
      <t xml:space="preserve">收穫面積
</t>
    </r>
    <r>
      <rPr>
        <sz val="10"/>
        <rFont val="Times New Roman"/>
        <family val="1"/>
      </rPr>
      <t>Harvested Area</t>
    </r>
  </si>
  <si>
    <r>
      <rPr>
        <sz val="10"/>
        <rFont val="標楷體"/>
        <family val="4"/>
      </rPr>
      <t xml:space="preserve">產　量
</t>
    </r>
    <r>
      <rPr>
        <sz val="10"/>
        <rFont val="Times New Roman"/>
        <family val="1"/>
      </rPr>
      <t>Production</t>
    </r>
  </si>
  <si>
    <r>
      <rPr>
        <sz val="10"/>
        <rFont val="標楷體"/>
        <family val="4"/>
      </rPr>
      <t xml:space="preserve">收穫面積
</t>
    </r>
    <r>
      <rPr>
        <sz val="10"/>
        <rFont val="Times New Roman"/>
        <family val="1"/>
      </rPr>
      <t>Harvested Area</t>
    </r>
  </si>
  <si>
    <r>
      <rPr>
        <sz val="10"/>
        <rFont val="標楷體"/>
        <family val="4"/>
      </rPr>
      <t xml:space="preserve">產　量
</t>
    </r>
    <r>
      <rPr>
        <sz val="10"/>
        <rFont val="Times New Roman"/>
        <family val="1"/>
      </rPr>
      <t>Production</t>
    </r>
  </si>
  <si>
    <r>
      <rPr>
        <sz val="12"/>
        <rFont val="標楷體"/>
        <family val="4"/>
      </rPr>
      <t>說明：自</t>
    </r>
    <r>
      <rPr>
        <sz val="12"/>
        <rFont val="Times New Roman"/>
        <family val="1"/>
      </rPr>
      <t>106</t>
    </r>
    <r>
      <rPr>
        <sz val="12"/>
        <rFont val="標楷體"/>
        <family val="4"/>
      </rPr>
      <t>年起，香菇及太空包香菇因其栽培量單位不同而未納入其他蔬菜之收穫面積。</t>
    </r>
  </si>
  <si>
    <t>Note:As from 2017, the wood used of "Shiitake" and "Bag-Cultured Shiitake" were not included in the harvested area of "others" because of the difference of unit.</t>
  </si>
  <si>
    <r>
      <t xml:space="preserve">         </t>
    </r>
    <r>
      <rPr>
        <b/>
        <sz val="16"/>
        <rFont val="標楷體"/>
        <family val="4"/>
      </rPr>
      <t>表</t>
    </r>
    <r>
      <rPr>
        <b/>
        <sz val="16"/>
        <rFont val="Times New Roman"/>
        <family val="1"/>
      </rPr>
      <t>4-3</t>
    </r>
    <r>
      <rPr>
        <b/>
        <sz val="16"/>
        <rFont val="標楷體"/>
        <family val="4"/>
      </rPr>
      <t>、農產品收穫面積及生產量（續</t>
    </r>
    <r>
      <rPr>
        <b/>
        <sz val="16"/>
        <rFont val="Times New Roman"/>
        <family val="1"/>
      </rPr>
      <t>2</t>
    </r>
    <r>
      <rPr>
        <b/>
        <sz val="16"/>
        <rFont val="標楷體"/>
        <family val="4"/>
      </rPr>
      <t>）</t>
    </r>
  </si>
  <si>
    <t xml:space="preserve">Table 4-3. Harvested Area and Production of Farm Products(Cont.2)  </t>
  </si>
  <si>
    <r>
      <t xml:space="preserve">         </t>
    </r>
    <r>
      <rPr>
        <b/>
        <sz val="16"/>
        <rFont val="標楷體"/>
        <family val="4"/>
      </rPr>
      <t>表</t>
    </r>
    <r>
      <rPr>
        <b/>
        <sz val="16"/>
        <rFont val="Times New Roman"/>
        <family val="1"/>
      </rPr>
      <t>4-3</t>
    </r>
    <r>
      <rPr>
        <b/>
        <sz val="16"/>
        <rFont val="標楷體"/>
        <family val="4"/>
      </rPr>
      <t>、農產品收穫面積及生產量</t>
    </r>
    <r>
      <rPr>
        <b/>
        <sz val="16"/>
        <rFont val="Times New Roman"/>
        <family val="1"/>
      </rPr>
      <t>(</t>
    </r>
    <r>
      <rPr>
        <b/>
        <sz val="16"/>
        <rFont val="標楷體"/>
        <family val="4"/>
      </rPr>
      <t>續</t>
    </r>
    <r>
      <rPr>
        <b/>
        <sz val="16"/>
        <rFont val="Times New Roman"/>
        <family val="1"/>
      </rPr>
      <t>3</t>
    </r>
    <r>
      <rPr>
        <b/>
        <sz val="16"/>
        <rFont val="標楷體"/>
        <family val="4"/>
      </rPr>
      <t>完</t>
    </r>
    <r>
      <rPr>
        <b/>
        <sz val="16"/>
        <rFont val="Times New Roman"/>
        <family val="1"/>
      </rPr>
      <t>)</t>
    </r>
  </si>
  <si>
    <t>Table 4-3. Harvested Area and Production of Farm Products  (Cont.3 End)</t>
  </si>
  <si>
    <r>
      <rPr>
        <sz val="10"/>
        <rFont val="標楷體"/>
        <family val="4"/>
      </rPr>
      <t>民國</t>
    </r>
    <r>
      <rPr>
        <sz val="10"/>
        <rFont val="Times New Roman"/>
        <family val="1"/>
      </rPr>
      <t>101</t>
    </r>
    <r>
      <rPr>
        <sz val="10"/>
        <rFont val="標楷體"/>
        <family val="4"/>
      </rPr>
      <t xml:space="preserve">年
</t>
    </r>
    <r>
      <rPr>
        <sz val="10"/>
        <rFont val="Times New Roman"/>
        <family val="1"/>
      </rPr>
      <t>2012</t>
    </r>
  </si>
  <si>
    <r>
      <rPr>
        <sz val="10"/>
        <rFont val="標楷體"/>
        <family val="4"/>
      </rPr>
      <t>民國</t>
    </r>
    <r>
      <rPr>
        <sz val="10"/>
        <rFont val="Times New Roman"/>
        <family val="1"/>
      </rPr>
      <t>102</t>
    </r>
    <r>
      <rPr>
        <sz val="10"/>
        <rFont val="標楷體"/>
        <family val="4"/>
      </rPr>
      <t xml:space="preserve">年
</t>
    </r>
    <r>
      <rPr>
        <sz val="10"/>
        <rFont val="Times New Roman"/>
        <family val="1"/>
      </rPr>
      <t>2013</t>
    </r>
  </si>
  <si>
    <r>
      <rPr>
        <sz val="10"/>
        <rFont val="標楷體"/>
        <family val="4"/>
      </rPr>
      <t>民國</t>
    </r>
    <r>
      <rPr>
        <sz val="10"/>
        <rFont val="Times New Roman"/>
        <family val="1"/>
      </rPr>
      <t>103</t>
    </r>
    <r>
      <rPr>
        <sz val="10"/>
        <rFont val="標楷體"/>
        <family val="4"/>
      </rPr>
      <t xml:space="preserve">年
</t>
    </r>
    <r>
      <rPr>
        <sz val="10"/>
        <rFont val="Times New Roman"/>
        <family val="1"/>
      </rPr>
      <t>2014</t>
    </r>
  </si>
  <si>
    <r>
      <rPr>
        <sz val="10"/>
        <rFont val="標楷體"/>
        <family val="4"/>
      </rPr>
      <t>民國</t>
    </r>
    <r>
      <rPr>
        <sz val="10"/>
        <rFont val="Times New Roman"/>
        <family val="1"/>
      </rPr>
      <t>104</t>
    </r>
    <r>
      <rPr>
        <sz val="10"/>
        <rFont val="標楷體"/>
        <family val="4"/>
      </rPr>
      <t xml:space="preserve">年
</t>
    </r>
    <r>
      <rPr>
        <sz val="10"/>
        <rFont val="Times New Roman"/>
        <family val="1"/>
      </rPr>
      <t>2015</t>
    </r>
  </si>
  <si>
    <r>
      <rPr>
        <sz val="10"/>
        <rFont val="標楷體"/>
        <family val="4"/>
      </rPr>
      <t>民國</t>
    </r>
    <r>
      <rPr>
        <sz val="10"/>
        <rFont val="Times New Roman"/>
        <family val="1"/>
      </rPr>
      <t>105</t>
    </r>
    <r>
      <rPr>
        <sz val="10"/>
        <rFont val="標楷體"/>
        <family val="4"/>
      </rPr>
      <t xml:space="preserve">年
</t>
    </r>
    <r>
      <rPr>
        <sz val="10"/>
        <rFont val="Times New Roman"/>
        <family val="1"/>
      </rPr>
      <t>2016</t>
    </r>
  </si>
  <si>
    <r>
      <rPr>
        <sz val="10"/>
        <rFont val="標楷體"/>
        <family val="4"/>
      </rPr>
      <t>民國</t>
    </r>
    <r>
      <rPr>
        <sz val="10"/>
        <rFont val="Times New Roman"/>
        <family val="1"/>
      </rPr>
      <t>106</t>
    </r>
    <r>
      <rPr>
        <sz val="10"/>
        <rFont val="標楷體"/>
        <family val="4"/>
      </rPr>
      <t xml:space="preserve">年
</t>
    </r>
    <r>
      <rPr>
        <sz val="10"/>
        <rFont val="Times New Roman"/>
        <family val="1"/>
      </rPr>
      <t>2017</t>
    </r>
  </si>
  <si>
    <r>
      <rPr>
        <sz val="10"/>
        <rFont val="標楷體"/>
        <family val="4"/>
      </rPr>
      <t>民國</t>
    </r>
    <r>
      <rPr>
        <sz val="10"/>
        <rFont val="Times New Roman"/>
        <family val="1"/>
      </rPr>
      <t>107</t>
    </r>
    <r>
      <rPr>
        <sz val="10"/>
        <rFont val="標楷體"/>
        <family val="4"/>
      </rPr>
      <t xml:space="preserve">年
</t>
    </r>
    <r>
      <rPr>
        <sz val="10"/>
        <rFont val="Times New Roman"/>
        <family val="1"/>
      </rPr>
      <t>2018</t>
    </r>
  </si>
  <si>
    <r>
      <rPr>
        <sz val="10"/>
        <rFont val="標楷體"/>
        <family val="4"/>
      </rPr>
      <t>年</t>
    </r>
    <r>
      <rPr>
        <sz val="10"/>
        <rFont val="標楷體"/>
        <family val="4"/>
      </rPr>
      <t xml:space="preserve">別
</t>
    </r>
    <r>
      <rPr>
        <sz val="10"/>
        <rFont val="Times New Roman"/>
        <family val="1"/>
      </rPr>
      <t>Year</t>
    </r>
  </si>
  <si>
    <r>
      <rPr>
        <sz val="10"/>
        <rFont val="標楷體"/>
        <family val="4"/>
      </rPr>
      <t>民國</t>
    </r>
    <r>
      <rPr>
        <sz val="10"/>
        <rFont val="Times New Roman"/>
        <family val="1"/>
      </rPr>
      <t>101</t>
    </r>
    <r>
      <rPr>
        <sz val="10"/>
        <rFont val="標楷體"/>
        <family val="4"/>
      </rPr>
      <t xml:space="preserve">年
</t>
    </r>
    <r>
      <rPr>
        <sz val="10"/>
        <rFont val="Times New Roman"/>
        <family val="1"/>
      </rPr>
      <t>2012</t>
    </r>
  </si>
  <si>
    <r>
      <rPr>
        <sz val="10"/>
        <rFont val="標楷體"/>
        <family val="4"/>
      </rPr>
      <t>民國</t>
    </r>
    <r>
      <rPr>
        <sz val="10"/>
        <rFont val="Times New Roman"/>
        <family val="1"/>
      </rPr>
      <t>102</t>
    </r>
    <r>
      <rPr>
        <sz val="10"/>
        <rFont val="標楷體"/>
        <family val="4"/>
      </rPr>
      <t xml:space="preserve">年
</t>
    </r>
    <r>
      <rPr>
        <sz val="10"/>
        <rFont val="Times New Roman"/>
        <family val="1"/>
      </rPr>
      <t>2013</t>
    </r>
  </si>
  <si>
    <r>
      <rPr>
        <sz val="10"/>
        <rFont val="標楷體"/>
        <family val="4"/>
      </rPr>
      <t>民國</t>
    </r>
    <r>
      <rPr>
        <sz val="10"/>
        <rFont val="Times New Roman"/>
        <family val="1"/>
      </rPr>
      <t>104</t>
    </r>
    <r>
      <rPr>
        <sz val="10"/>
        <rFont val="標楷體"/>
        <family val="4"/>
      </rPr>
      <t xml:space="preserve">年
</t>
    </r>
    <r>
      <rPr>
        <sz val="10"/>
        <rFont val="Times New Roman"/>
        <family val="1"/>
      </rPr>
      <t>2015</t>
    </r>
  </si>
  <si>
    <r>
      <rPr>
        <sz val="10"/>
        <rFont val="標楷體"/>
        <family val="4"/>
      </rPr>
      <t>民國</t>
    </r>
    <r>
      <rPr>
        <sz val="10"/>
        <rFont val="Times New Roman"/>
        <family val="1"/>
      </rPr>
      <t>105</t>
    </r>
    <r>
      <rPr>
        <sz val="10"/>
        <rFont val="標楷體"/>
        <family val="4"/>
      </rPr>
      <t xml:space="preserve">年
</t>
    </r>
    <r>
      <rPr>
        <sz val="10"/>
        <rFont val="Times New Roman"/>
        <family val="1"/>
      </rPr>
      <t>2016</t>
    </r>
  </si>
  <si>
    <r>
      <rPr>
        <sz val="10"/>
        <rFont val="標楷體"/>
        <family val="4"/>
      </rPr>
      <t>民國</t>
    </r>
    <r>
      <rPr>
        <sz val="10"/>
        <rFont val="Times New Roman"/>
        <family val="1"/>
      </rPr>
      <t>106</t>
    </r>
    <r>
      <rPr>
        <sz val="10"/>
        <rFont val="標楷體"/>
        <family val="4"/>
      </rPr>
      <t xml:space="preserve">年
</t>
    </r>
    <r>
      <rPr>
        <sz val="10"/>
        <rFont val="Times New Roman"/>
        <family val="1"/>
      </rPr>
      <t>2017</t>
    </r>
  </si>
  <si>
    <r>
      <rPr>
        <sz val="10"/>
        <rFont val="標楷體"/>
        <family val="4"/>
      </rPr>
      <t>民國</t>
    </r>
    <r>
      <rPr>
        <sz val="10"/>
        <rFont val="Times New Roman"/>
        <family val="1"/>
      </rPr>
      <t>107</t>
    </r>
    <r>
      <rPr>
        <sz val="10"/>
        <rFont val="標楷體"/>
        <family val="4"/>
      </rPr>
      <t xml:space="preserve">年
</t>
    </r>
    <r>
      <rPr>
        <sz val="10"/>
        <rFont val="Times New Roman"/>
        <family val="1"/>
      </rPr>
      <t>2018</t>
    </r>
  </si>
  <si>
    <r>
      <t>表</t>
    </r>
    <r>
      <rPr>
        <b/>
        <sz val="16"/>
        <rFont val="Times New Roman"/>
        <family val="1"/>
      </rPr>
      <t>4-4</t>
    </r>
    <r>
      <rPr>
        <b/>
        <sz val="16"/>
        <rFont val="標楷體"/>
        <family val="4"/>
      </rPr>
      <t>、漁戶數及漁戶人口數</t>
    </r>
  </si>
  <si>
    <t>Table 4-4. Fishermen Household and Population</t>
  </si>
  <si>
    <r>
      <rPr>
        <sz val="10"/>
        <rFont val="標楷體"/>
        <family val="4"/>
      </rPr>
      <t xml:space="preserve">年底別
</t>
    </r>
    <r>
      <rPr>
        <sz val="10"/>
        <rFont val="Times New Roman"/>
        <family val="1"/>
      </rPr>
      <t xml:space="preserve">End of Year </t>
    </r>
  </si>
  <si>
    <r>
      <rPr>
        <sz val="10"/>
        <rFont val="標楷體"/>
        <family val="4"/>
      </rPr>
      <t>民國</t>
    </r>
    <r>
      <rPr>
        <sz val="10"/>
        <rFont val="Times New Roman"/>
        <family val="1"/>
      </rPr>
      <t>103</t>
    </r>
    <r>
      <rPr>
        <sz val="10"/>
        <rFont val="標楷體"/>
        <family val="4"/>
      </rPr>
      <t xml:space="preserve">年底
</t>
    </r>
    <r>
      <rPr>
        <sz val="10"/>
        <rFont val="Times New Roman"/>
        <family val="1"/>
      </rPr>
      <t>End of 2014</t>
    </r>
  </si>
  <si>
    <t>InlandWater
 Aquaculture</t>
  </si>
  <si>
    <t>Inland Water 
Fisheries</t>
  </si>
  <si>
    <t>Inland Water
 Fisheries</t>
  </si>
  <si>
    <t xml:space="preserve">  Table 4-5. Number of Current Livestock</t>
  </si>
  <si>
    <t xml:space="preserve"> </t>
  </si>
  <si>
    <r>
      <rPr>
        <sz val="10"/>
        <rFont val="標楷體"/>
        <family val="4"/>
      </rPr>
      <t xml:space="preserve">年底別
</t>
    </r>
    <r>
      <rPr>
        <sz val="10"/>
        <rFont val="Times New Roman"/>
        <family val="1"/>
      </rPr>
      <t>End of Year</t>
    </r>
  </si>
  <si>
    <r>
      <t>表</t>
    </r>
    <r>
      <rPr>
        <b/>
        <sz val="16"/>
        <rFont val="Times New Roman"/>
        <family val="1"/>
      </rPr>
      <t>4-6</t>
    </r>
    <r>
      <rPr>
        <b/>
        <sz val="16"/>
        <rFont val="標楷體"/>
        <family val="4"/>
      </rPr>
      <t>、家畜屠宰頭數</t>
    </r>
  </si>
  <si>
    <r>
      <t>表</t>
    </r>
    <r>
      <rPr>
        <b/>
        <sz val="16"/>
        <rFont val="Times New Roman"/>
        <family val="1"/>
      </rPr>
      <t>4-5</t>
    </r>
    <r>
      <rPr>
        <b/>
        <sz val="16"/>
        <rFont val="標楷體"/>
        <family val="4"/>
      </rPr>
      <t>、現有家畜數</t>
    </r>
  </si>
  <si>
    <t>Table 4-6. Number of Livestock Slaughtered</t>
  </si>
  <si>
    <r>
      <rPr>
        <sz val="10"/>
        <rFont val="標楷體"/>
        <family val="4"/>
      </rPr>
      <t>民國</t>
    </r>
    <r>
      <rPr>
        <sz val="10"/>
        <rFont val="Times New Roman"/>
        <family val="1"/>
      </rPr>
      <t>104</t>
    </r>
    <r>
      <rPr>
        <sz val="10"/>
        <rFont val="標楷體"/>
        <family val="4"/>
      </rPr>
      <t xml:space="preserve">年
</t>
    </r>
    <r>
      <rPr>
        <sz val="10"/>
        <rFont val="Times New Roman"/>
        <family val="1"/>
      </rPr>
      <t>2015</t>
    </r>
  </si>
  <si>
    <t>黃牛及
雜種牛</t>
  </si>
  <si>
    <r>
      <t>表</t>
    </r>
    <r>
      <rPr>
        <b/>
        <sz val="16"/>
        <rFont val="Times New Roman"/>
        <family val="1"/>
      </rPr>
      <t>4-7</t>
    </r>
    <r>
      <rPr>
        <b/>
        <sz val="16"/>
        <rFont val="標楷體"/>
        <family val="4"/>
      </rPr>
      <t>、現有家禽數量</t>
    </r>
  </si>
  <si>
    <t>Table 4-7. Number of Current Poultry</t>
  </si>
  <si>
    <r>
      <rPr>
        <sz val="10"/>
        <rFont val="標楷體"/>
        <family val="4"/>
      </rPr>
      <t>民國</t>
    </r>
    <r>
      <rPr>
        <sz val="10"/>
        <rFont val="Times New Roman"/>
        <family val="1"/>
      </rPr>
      <t>101</t>
    </r>
    <r>
      <rPr>
        <sz val="10"/>
        <rFont val="標楷體"/>
        <family val="4"/>
      </rPr>
      <t xml:space="preserve">年底
</t>
    </r>
    <r>
      <rPr>
        <sz val="10"/>
        <rFont val="Times New Roman"/>
        <family val="1"/>
      </rPr>
      <t>End of 2012</t>
    </r>
  </si>
  <si>
    <r>
      <rPr>
        <sz val="10"/>
        <rFont val="標楷體"/>
        <family val="4"/>
      </rPr>
      <t>民國</t>
    </r>
    <r>
      <rPr>
        <sz val="10"/>
        <rFont val="Times New Roman"/>
        <family val="1"/>
      </rPr>
      <t>102</t>
    </r>
    <r>
      <rPr>
        <sz val="10"/>
        <rFont val="標楷體"/>
        <family val="4"/>
      </rPr>
      <t xml:space="preserve">年底
</t>
    </r>
    <r>
      <rPr>
        <sz val="10"/>
        <rFont val="Times New Roman"/>
        <family val="1"/>
      </rPr>
      <t>End of 2013</t>
    </r>
  </si>
  <si>
    <r>
      <rPr>
        <sz val="10"/>
        <rFont val="標楷體"/>
        <family val="4"/>
      </rPr>
      <t>民國</t>
    </r>
    <r>
      <rPr>
        <sz val="10"/>
        <rFont val="Times New Roman"/>
        <family val="1"/>
      </rPr>
      <t>103</t>
    </r>
    <r>
      <rPr>
        <sz val="10"/>
        <rFont val="標楷體"/>
        <family val="4"/>
      </rPr>
      <t xml:space="preserve">年底
</t>
    </r>
    <r>
      <rPr>
        <sz val="10"/>
        <rFont val="Times New Roman"/>
        <family val="1"/>
      </rPr>
      <t>End of 2014</t>
    </r>
  </si>
  <si>
    <r>
      <rPr>
        <sz val="10"/>
        <rFont val="標楷體"/>
        <family val="4"/>
      </rPr>
      <t>民國</t>
    </r>
    <r>
      <rPr>
        <sz val="10"/>
        <rFont val="Times New Roman"/>
        <family val="1"/>
      </rPr>
      <t>104</t>
    </r>
    <r>
      <rPr>
        <sz val="10"/>
        <rFont val="標楷體"/>
        <family val="4"/>
      </rPr>
      <t xml:space="preserve">年底
</t>
    </r>
    <r>
      <rPr>
        <sz val="10"/>
        <rFont val="Times New Roman"/>
        <family val="1"/>
      </rPr>
      <t>End of 2015</t>
    </r>
  </si>
  <si>
    <r>
      <rPr>
        <sz val="10"/>
        <rFont val="標楷體"/>
        <family val="4"/>
      </rPr>
      <t>民國</t>
    </r>
    <r>
      <rPr>
        <sz val="10"/>
        <rFont val="Times New Roman"/>
        <family val="1"/>
      </rPr>
      <t>105</t>
    </r>
    <r>
      <rPr>
        <sz val="10"/>
        <rFont val="標楷體"/>
        <family val="4"/>
      </rPr>
      <t xml:space="preserve">年底
</t>
    </r>
    <r>
      <rPr>
        <sz val="10"/>
        <rFont val="Times New Roman"/>
        <family val="1"/>
      </rPr>
      <t>End of 2016</t>
    </r>
  </si>
  <si>
    <r>
      <rPr>
        <sz val="10"/>
        <rFont val="標楷體"/>
        <family val="4"/>
      </rPr>
      <t>民國</t>
    </r>
    <r>
      <rPr>
        <sz val="10"/>
        <rFont val="Times New Roman"/>
        <family val="1"/>
      </rPr>
      <t>106</t>
    </r>
    <r>
      <rPr>
        <sz val="10"/>
        <rFont val="標楷體"/>
        <family val="4"/>
      </rPr>
      <t xml:space="preserve">年底
</t>
    </r>
    <r>
      <rPr>
        <sz val="10"/>
        <rFont val="Times New Roman"/>
        <family val="1"/>
      </rPr>
      <t>End of 2017</t>
    </r>
  </si>
  <si>
    <r>
      <rPr>
        <sz val="10"/>
        <rFont val="標楷體"/>
        <family val="4"/>
      </rPr>
      <t>民國</t>
    </r>
    <r>
      <rPr>
        <sz val="10"/>
        <rFont val="Times New Roman"/>
        <family val="1"/>
      </rPr>
      <t>107</t>
    </r>
    <r>
      <rPr>
        <sz val="10"/>
        <rFont val="標楷體"/>
        <family val="4"/>
      </rPr>
      <t xml:space="preserve">年底
</t>
    </r>
    <r>
      <rPr>
        <sz val="10"/>
        <rFont val="Times New Roman"/>
        <family val="1"/>
      </rPr>
      <t>End of 2018</t>
    </r>
  </si>
  <si>
    <t>(3)蔬菜生產</t>
  </si>
  <si>
    <r>
      <rPr>
        <sz val="10"/>
        <rFont val="標楷體"/>
        <family val="4"/>
      </rPr>
      <t xml:space="preserve">竹　　　筍
</t>
    </r>
    <r>
      <rPr>
        <sz val="10"/>
        <rFont val="Times New Roman"/>
        <family val="1"/>
      </rPr>
      <t>Bamboo Shoot</t>
    </r>
  </si>
  <si>
    <t>肆、農林漁牧</t>
  </si>
  <si>
    <t>Fishery and Animal</t>
  </si>
  <si>
    <t>Husbandry</t>
  </si>
  <si>
    <r>
      <t xml:space="preserve">Ⅳ. </t>
    </r>
    <r>
      <rPr>
        <b/>
        <sz val="30"/>
        <rFont val="Times New Roman"/>
        <family val="1"/>
      </rPr>
      <t xml:space="preserve">Agriculture, Forestry </t>
    </r>
  </si>
  <si>
    <t>資料來源：桃園市政府農業局。</t>
  </si>
  <si>
    <r>
      <t>Source</t>
    </r>
    <r>
      <rPr>
        <sz val="12"/>
        <rFont val="標楷體"/>
        <family val="4"/>
      </rPr>
      <t>：</t>
    </r>
    <r>
      <rPr>
        <sz val="12"/>
        <rFont val="Times New Roman"/>
        <family val="1"/>
      </rPr>
      <t xml:space="preserve"> Department of Agriculture, Taoyuan City Gov.</t>
    </r>
  </si>
  <si>
    <t>資料來源：行政院農委會。</t>
  </si>
  <si>
    <r>
      <t>Source</t>
    </r>
    <r>
      <rPr>
        <sz val="12"/>
        <rFont val="標楷體"/>
        <family val="4"/>
      </rPr>
      <t>：</t>
    </r>
    <r>
      <rPr>
        <sz val="12"/>
        <rFont val="Times New Roman"/>
        <family val="1"/>
      </rPr>
      <t xml:space="preserve"> COA, Executive Yuan. </t>
    </r>
  </si>
  <si>
    <t>說明：自104年起，配合本表項目變更，停止統計屠宰場所資料。</t>
  </si>
  <si>
    <r>
      <t>Source</t>
    </r>
    <r>
      <rPr>
        <sz val="12"/>
        <rFont val="細明體"/>
        <family val="3"/>
      </rPr>
      <t>：</t>
    </r>
    <r>
      <rPr>
        <sz val="12"/>
        <rFont val="Times New Roman"/>
        <family val="1"/>
      </rPr>
      <t>COA, Executive Yuan.</t>
    </r>
  </si>
  <si>
    <t>Note : Since 2015 the number of Butcheries are not be gathered,  according to the statistical items of this table changed.</t>
  </si>
  <si>
    <r>
      <t>Source</t>
    </r>
    <r>
      <rPr>
        <sz val="12"/>
        <rFont val="細明體"/>
        <family val="3"/>
      </rPr>
      <t>：</t>
    </r>
    <r>
      <rPr>
        <sz val="12"/>
        <rFont val="Times New Roman"/>
        <family val="1"/>
      </rPr>
      <t>Department of Agriculture, Taoyuan City Gov.</t>
    </r>
  </si>
  <si>
    <t>資料來源：桃園市政府農業局。</t>
  </si>
  <si>
    <r>
      <t>Source</t>
    </r>
    <r>
      <rPr>
        <sz val="12"/>
        <rFont val="標楷體"/>
        <family val="4"/>
      </rPr>
      <t>：</t>
    </r>
    <r>
      <rPr>
        <sz val="12"/>
        <rFont val="Times New Roman"/>
        <family val="1"/>
      </rPr>
      <t>Department of Agriculture, Taoyuan City Gov.</t>
    </r>
  </si>
  <si>
    <r>
      <t>Source</t>
    </r>
    <r>
      <rPr>
        <sz val="12"/>
        <rFont val="標楷體"/>
        <family val="4"/>
      </rPr>
      <t>：</t>
    </r>
    <r>
      <rPr>
        <sz val="12"/>
        <rFont val="Times New Roman"/>
        <family val="1"/>
      </rPr>
      <t>Department of Agriculture, Taoyuan City Gov.</t>
    </r>
  </si>
  <si>
    <t>民國108年底
End of 2019</t>
  </si>
  <si>
    <r>
      <rPr>
        <sz val="10"/>
        <rFont val="標楷體"/>
        <family val="4"/>
      </rPr>
      <t>民國108年底</t>
    </r>
    <r>
      <rPr>
        <sz val="10"/>
        <rFont val="細明體"/>
        <family val="3"/>
      </rPr>
      <t xml:space="preserve">
</t>
    </r>
    <r>
      <rPr>
        <sz val="10"/>
        <rFont val="Times New Roman"/>
        <family val="1"/>
      </rPr>
      <t>End of 2019</t>
    </r>
  </si>
  <si>
    <r>
      <rPr>
        <sz val="10"/>
        <rFont val="標楷體"/>
        <family val="4"/>
      </rPr>
      <t>民國</t>
    </r>
    <r>
      <rPr>
        <sz val="10"/>
        <rFont val="Times New Roman"/>
        <family val="1"/>
      </rPr>
      <t>109</t>
    </r>
    <r>
      <rPr>
        <sz val="10"/>
        <rFont val="標楷體"/>
        <family val="4"/>
      </rPr>
      <t xml:space="preserve">年底
</t>
    </r>
    <r>
      <rPr>
        <sz val="10"/>
        <rFont val="Times New Roman"/>
        <family val="1"/>
      </rPr>
      <t>End of 2020</t>
    </r>
  </si>
  <si>
    <t>民國108年
2019</t>
  </si>
  <si>
    <t>民國109年
2020</t>
  </si>
  <si>
    <r>
      <rPr>
        <sz val="10"/>
        <rFont val="標楷體"/>
        <family val="4"/>
      </rPr>
      <t>民國108年</t>
    </r>
    <r>
      <rPr>
        <sz val="10"/>
        <rFont val="細明體"/>
        <family val="3"/>
      </rPr>
      <t xml:space="preserve">
</t>
    </r>
    <r>
      <rPr>
        <sz val="10"/>
        <rFont val="Times New Roman"/>
        <family val="1"/>
      </rPr>
      <t>2019</t>
    </r>
  </si>
  <si>
    <r>
      <rPr>
        <sz val="10"/>
        <rFont val="標楷體"/>
        <family val="4"/>
      </rPr>
      <t>民國</t>
    </r>
    <r>
      <rPr>
        <sz val="10"/>
        <rFont val="Times New Roman"/>
        <family val="1"/>
      </rPr>
      <t>109</t>
    </r>
    <r>
      <rPr>
        <sz val="10"/>
        <rFont val="標楷體"/>
        <family val="4"/>
      </rPr>
      <t xml:space="preserve">年
</t>
    </r>
    <r>
      <rPr>
        <sz val="10"/>
        <rFont val="Times New Roman"/>
        <family val="1"/>
      </rPr>
      <t>2020</t>
    </r>
  </si>
  <si>
    <r>
      <rPr>
        <sz val="10"/>
        <rFont val="標楷體"/>
        <family val="4"/>
      </rPr>
      <t>民國</t>
    </r>
    <r>
      <rPr>
        <sz val="10"/>
        <rFont val="Times New Roman"/>
        <family val="1"/>
      </rPr>
      <t>109</t>
    </r>
    <r>
      <rPr>
        <sz val="10"/>
        <rFont val="標楷體"/>
        <family val="4"/>
      </rPr>
      <t>年底
End of 2020</t>
    </r>
  </si>
  <si>
    <r>
      <rPr>
        <sz val="10"/>
        <rFont val="標楷體"/>
        <family val="4"/>
      </rPr>
      <t>民國</t>
    </r>
    <r>
      <rPr>
        <sz val="10"/>
        <rFont val="Times New Roman"/>
        <family val="1"/>
      </rPr>
      <t>110</t>
    </r>
    <r>
      <rPr>
        <sz val="10"/>
        <rFont val="標楷體"/>
        <family val="4"/>
      </rPr>
      <t xml:space="preserve">年底
</t>
    </r>
    <r>
      <rPr>
        <sz val="10"/>
        <rFont val="Times New Roman"/>
        <family val="1"/>
      </rPr>
      <t>End of 2021</t>
    </r>
  </si>
  <si>
    <r>
      <rPr>
        <sz val="10"/>
        <rFont val="標楷體"/>
        <family val="4"/>
      </rPr>
      <t>民國108年底</t>
    </r>
    <r>
      <rPr>
        <sz val="10"/>
        <rFont val="新細明體"/>
        <family val="1"/>
      </rPr>
      <t xml:space="preserve">
</t>
    </r>
    <r>
      <rPr>
        <sz val="10"/>
        <rFont val="Times New Roman"/>
        <family val="1"/>
      </rPr>
      <t>End of 2019</t>
    </r>
  </si>
  <si>
    <t>民國110年
2021</t>
  </si>
  <si>
    <r>
      <rPr>
        <sz val="10"/>
        <rFont val="標楷體"/>
        <family val="4"/>
      </rPr>
      <t>民國</t>
    </r>
    <r>
      <rPr>
        <sz val="10"/>
        <rFont val="Times New Roman"/>
        <family val="1"/>
      </rPr>
      <t>110</t>
    </r>
    <r>
      <rPr>
        <sz val="10"/>
        <rFont val="標楷體"/>
        <family val="4"/>
      </rPr>
      <t xml:space="preserve">年
</t>
    </r>
    <r>
      <rPr>
        <sz val="10"/>
        <rFont val="Times New Roman"/>
        <family val="1"/>
      </rPr>
      <t>2021</t>
    </r>
  </si>
  <si>
    <r>
      <t xml:space="preserve">第一期作
</t>
    </r>
    <r>
      <rPr>
        <sz val="10"/>
        <rFont val="Times New Roman"/>
        <family val="1"/>
      </rPr>
      <t>1st  Crop</t>
    </r>
  </si>
  <si>
    <r>
      <rPr>
        <sz val="10"/>
        <rFont val="標楷體"/>
        <family val="4"/>
      </rPr>
      <t>民國</t>
    </r>
    <r>
      <rPr>
        <sz val="10"/>
        <rFont val="Times New Roman"/>
        <family val="1"/>
      </rPr>
      <t>110</t>
    </r>
    <r>
      <rPr>
        <sz val="10"/>
        <rFont val="標楷體"/>
        <family val="4"/>
      </rPr>
      <t>年底
End of 202</t>
    </r>
    <r>
      <rPr>
        <sz val="10"/>
        <rFont val="Times New Roman"/>
        <family val="1"/>
      </rPr>
      <t>1</t>
    </r>
  </si>
  <si>
    <t>-</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</si>
</sst>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Red]#,##0.00"/>
    <numFmt numFmtId="177" formatCode="#,##0.00_ "/>
    <numFmt numFmtId="178" formatCode="#,##0.00_);[Red]\(#,##0.00\)"/>
    <numFmt numFmtId="179" formatCode="#,##0_);[Red]\(#,##0\)"/>
    <numFmt numFmtId="180" formatCode="0_);[Red]\(0\)"/>
    <numFmt numFmtId="181" formatCode="#,##0;[Red]#,##0"/>
    <numFmt numFmtId="182" formatCode="0.00_);[Red]\(0.00\)"/>
    <numFmt numFmtId="183" formatCode="#,##0.0;[Red]#,##0.0"/>
    <numFmt numFmtId="184" formatCode="#,##0.0_);[Red]\(#,##0.0\)"/>
    <numFmt numFmtId="185" formatCode="#,##0.0_ "/>
    <numFmt numFmtId="186" formatCode="_-* #,##0.0_-;\-* #,##0.0_-;_-* &quot;-&quot;_-;_-@_-"/>
    <numFmt numFmtId="187" formatCode="_-* #,##0.00_-;\-* #,##0.00_-;_-* &quot;-&quot;_-;_-@_-"/>
    <numFmt numFmtId="188" formatCode="0.0%"/>
    <numFmt numFmtId="189" formatCode="0.00_ "/>
    <numFmt numFmtId="190" formatCode="_-* #,##0.000_-;\-* #,##0.000_-;_-* &quot;-&quot;_-;_-@_-"/>
    <numFmt numFmtId="191" formatCode="#,##0;\-#,##0;\-"/>
    <numFmt numFmtId="192" formatCode="#,##0.00;\-#,##0.00;\-"/>
    <numFmt numFmtId="193" formatCode="General_)"/>
    <numFmt numFmtId="194" formatCode="0.00_)"/>
    <numFmt numFmtId="195" formatCode="0.0000%"/>
    <numFmt numFmtId="196" formatCode="[=0]\-;#,##0.00"/>
    <numFmt numFmtId="197" formatCode="#,##0.0;\-#,##0.0;\-"/>
    <numFmt numFmtId="198" formatCode="#,##0.00_ ;[Red]\-#,##0.00\ "/>
    <numFmt numFmtId="199" formatCode="_-* #,##0_-;\-* #,##0_-;_-* &quot;-&quot;??_-;_-@_-"/>
    <numFmt numFmtId="200" formatCode="#,##0_ "/>
    <numFmt numFmtId="201" formatCode="m&quot;月&quot;d&quot;日&quot;"/>
    <numFmt numFmtId="202" formatCode="_-* #,##0.0_-;\-* #,##0.0_-;_-* &quot;-&quot;?_-;_-@_-"/>
    <numFmt numFmtId="203" formatCode="0.0_);[Red]\(0.0\)"/>
    <numFmt numFmtId="204" formatCode="0_ "/>
  </numFmts>
  <fonts count="76">
    <font>
      <sz val="12"/>
      <name val="新細明體"/>
      <family val="1"/>
    </font>
    <font>
      <sz val="12"/>
      <color indexed="8"/>
      <name val="新細明體"/>
      <family val="1"/>
    </font>
    <font>
      <sz val="9"/>
      <name val="華康粗圓體"/>
      <family val="3"/>
    </font>
    <font>
      <sz val="9"/>
      <name val="新細明體"/>
      <family val="1"/>
    </font>
    <font>
      <sz val="10"/>
      <name val="Times New Roman"/>
      <family val="1"/>
    </font>
    <font>
      <b/>
      <sz val="16"/>
      <name val="標楷體"/>
      <family val="4"/>
    </font>
    <font>
      <sz val="16"/>
      <name val="Times New Roman"/>
      <family val="1"/>
    </font>
    <font>
      <b/>
      <sz val="16"/>
      <name val="Times New Roman"/>
      <family val="1"/>
    </font>
    <font>
      <sz val="12"/>
      <name val="Times New Roman"/>
      <family val="1"/>
    </font>
    <font>
      <sz val="10"/>
      <name val="標楷體"/>
      <family val="4"/>
    </font>
    <font>
      <b/>
      <sz val="10"/>
      <name val="Times New Roman"/>
      <family val="1"/>
    </font>
    <font>
      <sz val="10"/>
      <name val="細明體"/>
      <family val="3"/>
    </font>
    <font>
      <sz val="9"/>
      <name val="Times New Roman"/>
      <family val="1"/>
    </font>
    <font>
      <sz val="12"/>
      <name val="標楷體"/>
      <family val="4"/>
    </font>
    <font>
      <sz val="12"/>
      <name val="細明體"/>
      <family val="3"/>
    </font>
    <font>
      <sz val="10"/>
      <color indexed="8"/>
      <name val="Times New Roman"/>
      <family val="1"/>
    </font>
    <font>
      <b/>
      <sz val="12"/>
      <name val="Times New Roman"/>
      <family val="1"/>
    </font>
    <font>
      <sz val="8.5"/>
      <color indexed="8"/>
      <name val="Times New Roman"/>
      <family val="1"/>
    </font>
    <font>
      <sz val="10"/>
      <color indexed="8"/>
      <name val="標楷體"/>
      <family val="4"/>
    </font>
    <font>
      <sz val="11"/>
      <name val="Times New Roman"/>
      <family val="1"/>
    </font>
    <font>
      <b/>
      <sz val="11"/>
      <name val="Times New Roman"/>
      <family val="1"/>
    </font>
    <font>
      <sz val="9"/>
      <color indexed="8"/>
      <name val="Times New Roman"/>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5"/>
      <color indexed="56"/>
      <name val="新細明體"/>
      <family val="1"/>
    </font>
    <font>
      <b/>
      <sz val="13"/>
      <color indexed="56"/>
      <name val="新細明體"/>
      <family val="1"/>
    </font>
    <font>
      <b/>
      <sz val="11"/>
      <color indexed="56"/>
      <name val="新細明體"/>
      <family val="1"/>
    </font>
    <font>
      <b/>
      <sz val="18"/>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name val="標楷體"/>
      <family val="4"/>
    </font>
    <font>
      <b/>
      <sz val="12"/>
      <name val="華康粗圓體"/>
      <family val="3"/>
    </font>
    <font>
      <b/>
      <sz val="14"/>
      <name val="標楷體"/>
      <family val="4"/>
    </font>
    <font>
      <b/>
      <sz val="14"/>
      <name val="Times New Roman"/>
      <family val="1"/>
    </font>
    <font>
      <sz val="10"/>
      <name val="華康粗圓體"/>
      <family val="3"/>
    </font>
    <font>
      <b/>
      <sz val="14"/>
      <name val="細明體"/>
      <family val="3"/>
    </font>
    <font>
      <b/>
      <sz val="14"/>
      <color indexed="10"/>
      <name val="Times New Roman"/>
      <family val="1"/>
    </font>
    <font>
      <sz val="14"/>
      <name val="Times New Roman"/>
      <family val="1"/>
    </font>
    <font>
      <b/>
      <sz val="36"/>
      <name val="Microsoft YaHei"/>
      <family val="2"/>
    </font>
    <font>
      <b/>
      <sz val="30"/>
      <name val="Times New Roman"/>
      <family val="1"/>
    </font>
    <font>
      <b/>
      <sz val="30"/>
      <name val="新細明體"/>
      <family val="1"/>
    </font>
    <font>
      <sz val="10"/>
      <name val="Arial Narrow"/>
      <family val="2"/>
    </font>
    <font>
      <sz val="8"/>
      <name val="華康粗圓體"/>
      <family val="3"/>
    </font>
    <font>
      <sz val="12"/>
      <name val="Courier"/>
      <family val="3"/>
    </font>
    <font>
      <b/>
      <i/>
      <sz val="16"/>
      <name val="Helv"/>
      <family val="2"/>
    </font>
    <font>
      <b/>
      <sz val="12"/>
      <name val="新細明體"/>
      <family val="1"/>
    </font>
    <font>
      <sz val="9.5"/>
      <name val="細明體"/>
      <family val="3"/>
    </font>
    <font>
      <sz val="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Times New Roman"/>
      <family val="1"/>
    </font>
    <font>
      <sz val="9"/>
      <color theme="1"/>
      <name val="Times New Roman"/>
      <family val="1"/>
    </font>
    <font>
      <sz val="8.5"/>
      <color theme="1"/>
      <name val="Times New Roman"/>
      <family val="1"/>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9"/>
        <bgColor indexed="64"/>
      </patternFill>
    </fill>
    <fill>
      <patternFill patternType="solid">
        <fgColor rgb="FFFFEB9C"/>
        <bgColor indexed="64"/>
      </patternFill>
    </fill>
    <fill>
      <patternFill patternType="solid">
        <fgColor indexed="43"/>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FFFFCC"/>
        <bgColor indexed="64"/>
      </patternFill>
    </fill>
    <fill>
      <patternFill patternType="solid">
        <fgColor indexed="26"/>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A5A5A5"/>
        <bgColor indexed="64"/>
      </patternFill>
    </fill>
    <fill>
      <patternFill patternType="solid">
        <fgColor indexed="55"/>
        <bgColor indexed="64"/>
      </patternFill>
    </fill>
    <fill>
      <patternFill patternType="solid">
        <fgColor rgb="FFFFC7CE"/>
        <bgColor indexed="64"/>
      </patternFill>
    </fill>
  </fills>
  <borders count="70">
    <border>
      <left/>
      <right/>
      <top/>
      <bottom/>
      <diagonal/>
    </border>
    <border>
      <left style="thin"/>
      <right style="thin"/>
      <top style="thin"/>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style="thin">
        <color indexed="8"/>
      </right>
      <top/>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thin"/>
      <bottom style="medium"/>
    </border>
    <border>
      <left style="medium"/>
      <right style="thin"/>
      <top>
        <color indexed="63"/>
      </top>
      <bottom style="medium"/>
    </border>
    <border>
      <left style="medium"/>
      <right>
        <color indexed="63"/>
      </right>
      <top style="medium"/>
      <bottom style="thin"/>
    </border>
    <border>
      <left style="medium"/>
      <right>
        <color indexed="63"/>
      </right>
      <top>
        <color indexed="63"/>
      </top>
      <bottom style="medium"/>
    </border>
    <border>
      <left style="medium"/>
      <right>
        <color indexed="63"/>
      </right>
      <top>
        <color indexed="63"/>
      </top>
      <bottom>
        <color indexed="63"/>
      </bottom>
    </border>
    <border>
      <left>
        <color indexed="63"/>
      </left>
      <right style="thin"/>
      <top style="thin"/>
      <bottom style="medium"/>
    </border>
    <border>
      <left style="medium"/>
      <right style="thin"/>
      <top style="thin"/>
      <bottom style="medium"/>
    </border>
    <border>
      <left style="thin"/>
      <right>
        <color indexed="63"/>
      </right>
      <top style="thin"/>
      <bottom style="medium"/>
    </border>
    <border>
      <left style="medium"/>
      <right style="thin"/>
      <top style="thin"/>
      <bottom>
        <color indexed="63"/>
      </bottom>
    </border>
    <border>
      <left>
        <color indexed="63"/>
      </left>
      <right style="thin"/>
      <top>
        <color indexed="63"/>
      </top>
      <bottom>
        <color indexed="63"/>
      </botto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thin"/>
      <bottom style="medium"/>
    </border>
    <border>
      <left>
        <color indexed="63"/>
      </left>
      <right>
        <color indexed="63"/>
      </right>
      <top style="medium"/>
      <bottom style="thin"/>
    </border>
    <border>
      <left>
        <color indexed="63"/>
      </left>
      <right style="thin"/>
      <top style="medium"/>
      <bottom style="thin"/>
    </border>
    <border>
      <left style="medium"/>
      <right style="thin"/>
      <top style="medium"/>
      <bottom style="thin"/>
    </border>
    <border>
      <left style="medium"/>
      <right style="thin"/>
      <top style="thin"/>
      <bottom style="thin"/>
    </border>
    <border>
      <left style="thin"/>
      <right>
        <color indexed="63"/>
      </right>
      <top style="medium"/>
      <bottom>
        <color indexed="63"/>
      </bottom>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s>
  <cellStyleXfs count="138">
    <xf numFmtId="0" fontId="0" fillId="0" borderId="0">
      <alignment/>
      <protection/>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1" fillId="3" borderId="0" applyNumberFormat="0" applyBorder="0" applyAlignment="0" applyProtection="0"/>
    <xf numFmtId="0" fontId="56" fillId="4" borderId="0" applyNumberFormat="0" applyBorder="0" applyAlignment="0" applyProtection="0"/>
    <xf numFmtId="0" fontId="1" fillId="5" borderId="0" applyNumberFormat="0" applyBorder="0" applyAlignment="0" applyProtection="0"/>
    <xf numFmtId="0" fontId="56" fillId="6" borderId="0" applyNumberFormat="0" applyBorder="0" applyAlignment="0" applyProtection="0"/>
    <xf numFmtId="0" fontId="1" fillId="7" borderId="0" applyNumberFormat="0" applyBorder="0" applyAlignment="0" applyProtection="0"/>
    <xf numFmtId="0" fontId="56" fillId="8" borderId="0" applyNumberFormat="0" applyBorder="0" applyAlignment="0" applyProtection="0"/>
    <xf numFmtId="0" fontId="1" fillId="9" borderId="0" applyNumberFormat="0" applyBorder="0" applyAlignment="0" applyProtection="0"/>
    <xf numFmtId="0" fontId="56" fillId="10" borderId="0" applyNumberFormat="0" applyBorder="0" applyAlignment="0" applyProtection="0"/>
    <xf numFmtId="0" fontId="1" fillId="11" borderId="0" applyNumberFormat="0" applyBorder="0" applyAlignment="0" applyProtection="0"/>
    <xf numFmtId="0" fontId="56" fillId="12" borderId="0" applyNumberFormat="0" applyBorder="0" applyAlignment="0" applyProtection="0"/>
    <xf numFmtId="0" fontId="1" fillId="13" borderId="0" applyNumberFormat="0" applyBorder="0" applyAlignment="0" applyProtection="0"/>
    <xf numFmtId="0" fontId="56" fillId="14" borderId="0" applyNumberFormat="0" applyBorder="0" applyAlignment="0" applyProtection="0"/>
    <xf numFmtId="0" fontId="1" fillId="15" borderId="0" applyNumberFormat="0" applyBorder="0" applyAlignment="0" applyProtection="0"/>
    <xf numFmtId="0" fontId="56" fillId="16" borderId="0" applyNumberFormat="0" applyBorder="0" applyAlignment="0" applyProtection="0"/>
    <xf numFmtId="0" fontId="1" fillId="17" borderId="0" applyNumberFormat="0" applyBorder="0" applyAlignment="0" applyProtection="0"/>
    <xf numFmtId="0" fontId="56" fillId="18" borderId="0" applyNumberFormat="0" applyBorder="0" applyAlignment="0" applyProtection="0"/>
    <xf numFmtId="0" fontId="1" fillId="19" borderId="0" applyNumberFormat="0" applyBorder="0" applyAlignment="0" applyProtection="0"/>
    <xf numFmtId="0" fontId="56" fillId="20" borderId="0" applyNumberFormat="0" applyBorder="0" applyAlignment="0" applyProtection="0"/>
    <xf numFmtId="0" fontId="1" fillId="9" borderId="0" applyNumberFormat="0" applyBorder="0" applyAlignment="0" applyProtection="0"/>
    <xf numFmtId="0" fontId="56" fillId="21" borderId="0" applyNumberFormat="0" applyBorder="0" applyAlignment="0" applyProtection="0"/>
    <xf numFmtId="0" fontId="1" fillId="15" borderId="0" applyNumberFormat="0" applyBorder="0" applyAlignment="0" applyProtection="0"/>
    <xf numFmtId="0" fontId="56" fillId="22" borderId="0" applyNumberFormat="0" applyBorder="0" applyAlignment="0" applyProtection="0"/>
    <xf numFmtId="0" fontId="1" fillId="23" borderId="0" applyNumberFormat="0" applyBorder="0" applyAlignment="0" applyProtection="0"/>
    <xf numFmtId="0" fontId="57" fillId="24" borderId="0" applyNumberFormat="0" applyBorder="0" applyAlignment="0" applyProtection="0"/>
    <xf numFmtId="0" fontId="22" fillId="25" borderId="0" applyNumberFormat="0" applyBorder="0" applyAlignment="0" applyProtection="0"/>
    <xf numFmtId="0" fontId="57" fillId="26" borderId="0" applyNumberFormat="0" applyBorder="0" applyAlignment="0" applyProtection="0"/>
    <xf numFmtId="0" fontId="22" fillId="17" borderId="0" applyNumberFormat="0" applyBorder="0" applyAlignment="0" applyProtection="0"/>
    <xf numFmtId="0" fontId="57" fillId="27" borderId="0" applyNumberFormat="0" applyBorder="0" applyAlignment="0" applyProtection="0"/>
    <xf numFmtId="0" fontId="22" fillId="19" borderId="0" applyNumberFormat="0" applyBorder="0" applyAlignment="0" applyProtection="0"/>
    <xf numFmtId="0" fontId="57" fillId="28" borderId="0" applyNumberFormat="0" applyBorder="0" applyAlignment="0" applyProtection="0"/>
    <xf numFmtId="0" fontId="22" fillId="29" borderId="0" applyNumberFormat="0" applyBorder="0" applyAlignment="0" applyProtection="0"/>
    <xf numFmtId="0" fontId="57" fillId="30" borderId="0" applyNumberFormat="0" applyBorder="0" applyAlignment="0" applyProtection="0"/>
    <xf numFmtId="0" fontId="22" fillId="31" borderId="0" applyNumberFormat="0" applyBorder="0" applyAlignment="0" applyProtection="0"/>
    <xf numFmtId="0" fontId="57" fillId="32" borderId="0" applyNumberFormat="0" applyBorder="0" applyAlignment="0" applyProtection="0"/>
    <xf numFmtId="0" fontId="22" fillId="33" borderId="0" applyNumberFormat="0" applyBorder="0" applyAlignment="0" applyProtection="0"/>
    <xf numFmtId="38" fontId="19" fillId="0" borderId="0" applyBorder="0" applyAlignment="0">
      <protection/>
    </xf>
    <xf numFmtId="193" fontId="51" fillId="34" borderId="1" applyNumberFormat="0" applyFont="0" applyFill="0" applyBorder="0">
      <alignment horizontal="center" vertical="center"/>
      <protection/>
    </xf>
    <xf numFmtId="194" fontId="52" fillId="0" borderId="0">
      <alignment/>
      <protection/>
    </xf>
    <xf numFmtId="0" fontId="0" fillId="0" borderId="0" applyNumberFormat="0" applyBorder="0" applyAlignment="0">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56" fillId="0" borderId="0">
      <alignment vertical="center"/>
      <protection/>
    </xf>
    <xf numFmtId="0" fontId="42" fillId="0" borderId="0">
      <alignment/>
      <protection/>
    </xf>
    <xf numFmtId="0" fontId="56" fillId="0" borderId="0">
      <alignment vertical="center"/>
      <protection/>
    </xf>
    <xf numFmtId="0" fontId="0" fillId="0" borderId="0">
      <alignment vertical="center"/>
      <protection/>
    </xf>
    <xf numFmtId="0" fontId="53" fillId="0" borderId="0">
      <alignment/>
      <protection/>
    </xf>
    <xf numFmtId="0" fontId="0" fillId="0" borderId="0">
      <alignment vertical="center"/>
      <protection/>
    </xf>
    <xf numFmtId="0" fontId="53" fillId="0" borderId="0">
      <alignment/>
      <protection/>
    </xf>
    <xf numFmtId="0" fontId="53" fillId="0" borderId="0">
      <alignment/>
      <protection/>
    </xf>
    <xf numFmtId="0" fontId="56" fillId="0" borderId="0">
      <alignment vertical="center"/>
      <protection/>
    </xf>
    <xf numFmtId="0" fontId="0"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43" fontId="5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3" fillId="0" borderId="0" applyFont="0" applyFill="0" applyBorder="0" applyAlignment="0" applyProtection="0"/>
    <xf numFmtId="43" fontId="0" fillId="0" borderId="0" applyFont="0" applyFill="0" applyBorder="0" applyAlignment="0" applyProtection="0"/>
    <xf numFmtId="41" fontId="56" fillId="0" borderId="0" applyFont="0" applyFill="0" applyBorder="0" applyAlignment="0" applyProtection="0"/>
    <xf numFmtId="41" fontId="53" fillId="0" borderId="0" applyFont="0" applyFill="0" applyBorder="0" applyAlignment="0" applyProtection="0"/>
    <xf numFmtId="0" fontId="58" fillId="35" borderId="0" applyNumberFormat="0" applyBorder="0" applyAlignment="0" applyProtection="0"/>
    <xf numFmtId="0" fontId="23" fillId="36" borderId="0" applyNumberFormat="0" applyBorder="0" applyAlignment="0" applyProtection="0"/>
    <xf numFmtId="0" fontId="59" fillId="0" borderId="2" applyNumberFormat="0" applyFill="0" applyAlignment="0" applyProtection="0"/>
    <xf numFmtId="0" fontId="24" fillId="0" borderId="3" applyNumberFormat="0" applyFill="0" applyAlignment="0" applyProtection="0"/>
    <xf numFmtId="0" fontId="60" fillId="37" borderId="0" applyNumberFormat="0" applyBorder="0" applyAlignment="0" applyProtection="0"/>
    <xf numFmtId="0" fontId="25" fillId="7" borderId="0" applyNumberFormat="0" applyBorder="0" applyAlignment="0" applyProtection="0"/>
    <xf numFmtId="0" fontId="16" fillId="0" borderId="4">
      <alignment/>
      <protection/>
    </xf>
    <xf numFmtId="9" fontId="5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61" fillId="38" borderId="5" applyNumberFormat="0" applyAlignment="0" applyProtection="0"/>
    <xf numFmtId="0" fontId="26" fillId="39" borderId="6" applyNumberFormat="0" applyAlignment="0" applyProtection="0"/>
    <xf numFmtId="44" fontId="56" fillId="0" borderId="0" applyFont="0" applyFill="0" applyBorder="0" applyAlignment="0" applyProtection="0"/>
    <xf numFmtId="42" fontId="56" fillId="0" borderId="0" applyFont="0" applyFill="0" applyBorder="0" applyAlignment="0" applyProtection="0"/>
    <xf numFmtId="42" fontId="8" fillId="0" borderId="0" applyFont="0" applyFill="0" applyBorder="0" applyAlignment="0" applyProtection="0"/>
    <xf numFmtId="0" fontId="62" fillId="0" borderId="7" applyNumberFormat="0" applyFill="0" applyAlignment="0" applyProtection="0"/>
    <xf numFmtId="0" fontId="27" fillId="0" borderId="8" applyNumberFormat="0" applyFill="0" applyAlignment="0" applyProtection="0"/>
    <xf numFmtId="0" fontId="56" fillId="40" borderId="9" applyNumberFormat="0" applyFont="0" applyAlignment="0" applyProtection="0"/>
    <xf numFmtId="0" fontId="0" fillId="41" borderId="10" applyNumberFormat="0" applyFont="0" applyAlignment="0" applyProtection="0"/>
    <xf numFmtId="195" fontId="50" fillId="0" borderId="0">
      <alignment/>
      <protection/>
    </xf>
    <xf numFmtId="0" fontId="63" fillId="0" borderId="0" applyNumberFormat="0" applyFill="0" applyBorder="0" applyAlignment="0" applyProtection="0"/>
    <xf numFmtId="0" fontId="28" fillId="0" borderId="0" applyNumberFormat="0" applyFill="0" applyBorder="0" applyAlignment="0" applyProtection="0"/>
    <xf numFmtId="0" fontId="57" fillId="42" borderId="0" applyNumberFormat="0" applyBorder="0" applyAlignment="0" applyProtection="0"/>
    <xf numFmtId="0" fontId="22" fillId="43" borderId="0" applyNumberFormat="0" applyBorder="0" applyAlignment="0" applyProtection="0"/>
    <xf numFmtId="0" fontId="57" fillId="44" borderId="0" applyNumberFormat="0" applyBorder="0" applyAlignment="0" applyProtection="0"/>
    <xf numFmtId="0" fontId="22" fillId="45" borderId="0" applyNumberFormat="0" applyBorder="0" applyAlignment="0" applyProtection="0"/>
    <xf numFmtId="0" fontId="57" fillId="46" borderId="0" applyNumberFormat="0" applyBorder="0" applyAlignment="0" applyProtection="0"/>
    <xf numFmtId="0" fontId="22" fillId="47" borderId="0" applyNumberFormat="0" applyBorder="0" applyAlignment="0" applyProtection="0"/>
    <xf numFmtId="0" fontId="57" fillId="48" borderId="0" applyNumberFormat="0" applyBorder="0" applyAlignment="0" applyProtection="0"/>
    <xf numFmtId="0" fontId="22" fillId="29" borderId="0" applyNumberFormat="0" applyBorder="0" applyAlignment="0" applyProtection="0"/>
    <xf numFmtId="0" fontId="57" fillId="49" borderId="0" applyNumberFormat="0" applyBorder="0" applyAlignment="0" applyProtection="0"/>
    <xf numFmtId="0" fontId="22" fillId="31" borderId="0" applyNumberFormat="0" applyBorder="0" applyAlignment="0" applyProtection="0"/>
    <xf numFmtId="0" fontId="57" fillId="50" borderId="0" applyNumberFormat="0" applyBorder="0" applyAlignment="0" applyProtection="0"/>
    <xf numFmtId="0" fontId="22" fillId="51" borderId="0" applyNumberFormat="0" applyBorder="0" applyAlignment="0" applyProtection="0"/>
    <xf numFmtId="0" fontId="64" fillId="0" borderId="0" applyNumberFormat="0" applyFill="0" applyBorder="0" applyAlignment="0" applyProtection="0"/>
    <xf numFmtId="0" fontId="65" fillId="0" borderId="11"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66" fillId="0" borderId="13" applyNumberFormat="0" applyFill="0" applyAlignment="0" applyProtection="0"/>
    <xf numFmtId="0" fontId="30" fillId="0" borderId="14" applyNumberFormat="0" applyFill="0" applyAlignment="0" applyProtection="0"/>
    <xf numFmtId="0" fontId="67" fillId="0" borderId="15" applyNumberFormat="0" applyFill="0" applyAlignment="0" applyProtection="0"/>
    <xf numFmtId="0" fontId="31" fillId="0" borderId="16" applyNumberFormat="0" applyFill="0" applyAlignment="0" applyProtection="0"/>
    <xf numFmtId="0" fontId="67"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68" fillId="52" borderId="5" applyNumberFormat="0" applyAlignment="0" applyProtection="0"/>
    <xf numFmtId="0" fontId="33" fillId="13" borderId="6" applyNumberFormat="0" applyAlignment="0" applyProtection="0"/>
    <xf numFmtId="0" fontId="69" fillId="38" borderId="17" applyNumberFormat="0" applyAlignment="0" applyProtection="0"/>
    <xf numFmtId="0" fontId="34" fillId="39" borderId="18" applyNumberFormat="0" applyAlignment="0" applyProtection="0"/>
    <xf numFmtId="195" fontId="50" fillId="0" borderId="0">
      <alignment/>
      <protection/>
    </xf>
    <xf numFmtId="0" fontId="53" fillId="0" borderId="0">
      <alignment/>
      <protection/>
    </xf>
    <xf numFmtId="0" fontId="54" fillId="0" borderId="0">
      <alignment/>
      <protection/>
    </xf>
    <xf numFmtId="0" fontId="70" fillId="53" borderId="19" applyNumberFormat="0" applyAlignment="0" applyProtection="0"/>
    <xf numFmtId="0" fontId="35" fillId="54" borderId="20" applyNumberFormat="0" applyAlignment="0" applyProtection="0"/>
    <xf numFmtId="0" fontId="71" fillId="55" borderId="0" applyNumberFormat="0" applyBorder="0" applyAlignment="0" applyProtection="0"/>
    <xf numFmtId="0" fontId="36" fillId="5" borderId="0" applyNumberFormat="0" applyBorder="0" applyAlignment="0" applyProtection="0"/>
    <xf numFmtId="0" fontId="72" fillId="0" borderId="0" applyNumberFormat="0" applyFill="0" applyBorder="0" applyAlignment="0" applyProtection="0"/>
    <xf numFmtId="0" fontId="37" fillId="0" borderId="0" applyNumberFormat="0" applyFill="0" applyBorder="0" applyAlignment="0" applyProtection="0"/>
  </cellStyleXfs>
  <cellXfs count="422">
    <xf numFmtId="0" fontId="0" fillId="0" borderId="0" xfId="0" applyAlignment="1">
      <alignment/>
    </xf>
    <xf numFmtId="0" fontId="4" fillId="0" borderId="0" xfId="0" applyFont="1" applyAlignment="1">
      <alignment/>
    </xf>
    <xf numFmtId="0" fontId="6" fillId="0" borderId="0" xfId="0" applyFont="1" applyAlignment="1">
      <alignment/>
    </xf>
    <xf numFmtId="0" fontId="4" fillId="0" borderId="21" xfId="0" applyFont="1" applyBorder="1" applyAlignment="1">
      <alignment/>
    </xf>
    <xf numFmtId="0" fontId="8" fillId="0" borderId="0" xfId="0" applyFont="1" applyAlignment="1">
      <alignment vertical="center"/>
    </xf>
    <xf numFmtId="0" fontId="8" fillId="0" borderId="0" xfId="0" applyFont="1" applyBorder="1" applyAlignment="1">
      <alignment vertical="center"/>
    </xf>
    <xf numFmtId="0" fontId="8" fillId="0" borderId="21" xfId="0" applyFont="1" applyBorder="1" applyAlignment="1">
      <alignment vertical="center"/>
    </xf>
    <xf numFmtId="0" fontId="10" fillId="0" borderId="21" xfId="0" applyFont="1" applyBorder="1" applyAlignment="1">
      <alignment/>
    </xf>
    <xf numFmtId="0" fontId="4" fillId="0" borderId="21" xfId="0" applyFont="1" applyBorder="1" applyAlignment="1">
      <alignment horizontal="right"/>
    </xf>
    <xf numFmtId="0" fontId="8" fillId="0" borderId="0" xfId="0" applyFont="1" applyAlignment="1">
      <alignment/>
    </xf>
    <xf numFmtId="0" fontId="4" fillId="0" borderId="22" xfId="0" applyFont="1" applyBorder="1" applyAlignment="1">
      <alignment horizontal="center" vertical="center" wrapText="1"/>
    </xf>
    <xf numFmtId="0" fontId="8" fillId="0" borderId="0" xfId="0" applyFont="1" applyFill="1" applyBorder="1" applyAlignment="1" quotePrefix="1">
      <alignment horizontal="center"/>
    </xf>
    <xf numFmtId="0" fontId="8" fillId="0" borderId="23" xfId="0" applyFont="1" applyBorder="1" applyAlignment="1">
      <alignment/>
    </xf>
    <xf numFmtId="0" fontId="8" fillId="0" borderId="0" xfId="0" applyFont="1" applyFill="1" applyBorder="1" applyAlignment="1">
      <alignment vertical="center"/>
    </xf>
    <xf numFmtId="0" fontId="8" fillId="0" borderId="0" xfId="0" applyFont="1" applyBorder="1" applyAlignment="1">
      <alignment/>
    </xf>
    <xf numFmtId="0" fontId="8" fillId="0" borderId="0" xfId="0" applyFont="1" applyBorder="1" applyAlignment="1">
      <alignment/>
    </xf>
    <xf numFmtId="0" fontId="9" fillId="0" borderId="0" xfId="0" applyFont="1" applyFill="1" applyAlignment="1">
      <alignment vertical="center"/>
    </xf>
    <xf numFmtId="178" fontId="4" fillId="0" borderId="0" xfId="0" applyNumberFormat="1" applyFont="1" applyFill="1" applyAlignment="1">
      <alignment vertical="center"/>
    </xf>
    <xf numFmtId="179" fontId="4" fillId="0" borderId="0" xfId="0" applyNumberFormat="1" applyFont="1" applyFill="1" applyAlignment="1">
      <alignment vertical="center"/>
    </xf>
    <xf numFmtId="0" fontId="4" fillId="0" borderId="0" xfId="0" applyFont="1" applyFill="1" applyAlignment="1">
      <alignment vertical="center"/>
    </xf>
    <xf numFmtId="0" fontId="7" fillId="0" borderId="0" xfId="0" applyFont="1" applyFill="1" applyAlignment="1">
      <alignment vertical="center"/>
    </xf>
    <xf numFmtId="178" fontId="4" fillId="0" borderId="21" xfId="0" applyNumberFormat="1" applyFont="1" applyFill="1" applyBorder="1" applyAlignment="1">
      <alignment vertical="center"/>
    </xf>
    <xf numFmtId="179" fontId="4" fillId="0" borderId="21" xfId="0" applyNumberFormat="1" applyFont="1" applyFill="1" applyBorder="1" applyAlignment="1">
      <alignment vertical="center"/>
    </xf>
    <xf numFmtId="178" fontId="4" fillId="0" borderId="21" xfId="0" applyNumberFormat="1" applyFont="1" applyFill="1" applyBorder="1" applyAlignment="1">
      <alignment horizontal="left" vertical="center"/>
    </xf>
    <xf numFmtId="178" fontId="4" fillId="0" borderId="21" xfId="0" applyNumberFormat="1" applyFont="1" applyFill="1" applyBorder="1" applyAlignment="1">
      <alignment horizontal="right" vertical="center"/>
    </xf>
    <xf numFmtId="0" fontId="4" fillId="0" borderId="21" xfId="0" applyFont="1" applyFill="1" applyBorder="1" applyAlignment="1">
      <alignment vertical="center"/>
    </xf>
    <xf numFmtId="179" fontId="4" fillId="0" borderId="21" xfId="0" applyNumberFormat="1" applyFont="1" applyFill="1" applyBorder="1" applyAlignment="1">
      <alignment horizontal="right" vertical="center"/>
    </xf>
    <xf numFmtId="0" fontId="4" fillId="0" borderId="22"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180" fontId="9" fillId="0" borderId="26" xfId="0" applyNumberFormat="1" applyFont="1" applyBorder="1" applyAlignment="1">
      <alignment horizontal="center" vertical="center"/>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180" fontId="4" fillId="0" borderId="29" xfId="0" applyNumberFormat="1" applyFont="1" applyBorder="1" applyAlignment="1">
      <alignment horizontal="center" vertical="center" wrapText="1"/>
    </xf>
    <xf numFmtId="180" fontId="4" fillId="0" borderId="28" xfId="0" applyNumberFormat="1" applyFont="1" applyBorder="1" applyAlignment="1">
      <alignment horizontal="center" vertical="center" wrapText="1"/>
    </xf>
    <xf numFmtId="0" fontId="4" fillId="0" borderId="0" xfId="0" applyFont="1" applyFill="1" applyBorder="1" applyAlignment="1">
      <alignment vertical="center"/>
    </xf>
    <xf numFmtId="181" fontId="73" fillId="0" borderId="0" xfId="0" applyNumberFormat="1" applyFont="1" applyBorder="1" applyAlignment="1">
      <alignment horizontal="right" vertical="center"/>
    </xf>
    <xf numFmtId="0" fontId="13" fillId="0" borderId="0" xfId="0" applyFont="1" applyFill="1" applyBorder="1" applyAlignment="1">
      <alignment vertical="center"/>
    </xf>
    <xf numFmtId="178" fontId="8" fillId="0" borderId="0" xfId="0" applyNumberFormat="1" applyFont="1" applyFill="1" applyAlignment="1">
      <alignment vertical="center"/>
    </xf>
    <xf numFmtId="179" fontId="8" fillId="0" borderId="0" xfId="0" applyNumberFormat="1" applyFont="1" applyFill="1" applyAlignment="1">
      <alignment vertical="center"/>
    </xf>
    <xf numFmtId="179" fontId="8" fillId="0" borderId="0" xfId="0" applyNumberFormat="1" applyFont="1" applyFill="1" applyBorder="1" applyAlignment="1">
      <alignment vertical="center"/>
    </xf>
    <xf numFmtId="178" fontId="8" fillId="0" borderId="0" xfId="0" applyNumberFormat="1" applyFont="1" applyFill="1" applyBorder="1" applyAlignment="1">
      <alignment vertical="center"/>
    </xf>
    <xf numFmtId="0" fontId="8" fillId="0" borderId="0" xfId="0" applyFont="1" applyFill="1" applyAlignment="1">
      <alignment vertical="center"/>
    </xf>
    <xf numFmtId="0" fontId="8" fillId="0" borderId="0" xfId="0" applyFont="1" applyFill="1" applyAlignment="1" quotePrefix="1">
      <alignment vertical="center"/>
    </xf>
    <xf numFmtId="0" fontId="8" fillId="0" borderId="0" xfId="0" applyFont="1" applyFill="1" applyBorder="1" applyAlignment="1" quotePrefix="1">
      <alignment/>
    </xf>
    <xf numFmtId="178" fontId="8" fillId="0" borderId="0" xfId="0" applyNumberFormat="1" applyFont="1" applyFill="1" applyAlignment="1">
      <alignment/>
    </xf>
    <xf numFmtId="179" fontId="8" fillId="0" borderId="0" xfId="0" applyNumberFormat="1" applyFont="1" applyFill="1" applyBorder="1" applyAlignment="1">
      <alignment/>
    </xf>
    <xf numFmtId="179" fontId="8" fillId="0" borderId="0" xfId="0" applyNumberFormat="1" applyFont="1" applyFill="1" applyAlignment="1">
      <alignment/>
    </xf>
    <xf numFmtId="178" fontId="8" fillId="0" borderId="0" xfId="0" applyNumberFormat="1" applyFont="1" applyFill="1" applyAlignment="1">
      <alignment horizontal="centerContinuous"/>
    </xf>
    <xf numFmtId="179" fontId="8" fillId="0" borderId="0" xfId="0" applyNumberFormat="1" applyFont="1" applyFill="1" applyAlignment="1">
      <alignment/>
    </xf>
    <xf numFmtId="179" fontId="8" fillId="0" borderId="0" xfId="0" applyNumberFormat="1" applyFont="1" applyFill="1" applyBorder="1" applyAlignment="1" quotePrefix="1">
      <alignment/>
    </xf>
    <xf numFmtId="178" fontId="8" fillId="0" borderId="0" xfId="0" applyNumberFormat="1" applyFont="1" applyFill="1" applyBorder="1" applyAlignment="1">
      <alignment/>
    </xf>
    <xf numFmtId="178" fontId="8" fillId="0" borderId="0" xfId="0" applyNumberFormat="1" applyFont="1" applyFill="1" applyAlignment="1">
      <alignment/>
    </xf>
    <xf numFmtId="0" fontId="8" fillId="0" borderId="0" xfId="0" applyFont="1" applyFill="1" applyAlignment="1">
      <alignment/>
    </xf>
    <xf numFmtId="179" fontId="8" fillId="0" borderId="0" xfId="0" applyNumberFormat="1" applyFont="1" applyFill="1" applyBorder="1" applyAlignment="1">
      <alignment/>
    </xf>
    <xf numFmtId="178" fontId="4" fillId="0" borderId="0" xfId="0" applyNumberFormat="1" applyFont="1" applyFill="1" applyAlignment="1">
      <alignment/>
    </xf>
    <xf numFmtId="179" fontId="4" fillId="0" borderId="0" xfId="0" applyNumberFormat="1" applyFont="1" applyFill="1" applyAlignment="1">
      <alignment/>
    </xf>
    <xf numFmtId="0" fontId="4" fillId="0" borderId="0" xfId="0" applyFont="1" applyFill="1" applyAlignment="1">
      <alignment/>
    </xf>
    <xf numFmtId="178" fontId="15" fillId="0" borderId="0" xfId="0" applyNumberFormat="1" applyFont="1" applyFill="1" applyBorder="1" applyAlignment="1">
      <alignment horizontal="left" vertical="center"/>
    </xf>
    <xf numFmtId="179" fontId="15" fillId="0" borderId="0" xfId="0" applyNumberFormat="1" applyFont="1" applyFill="1" applyBorder="1" applyAlignment="1">
      <alignment horizontal="left" vertical="center"/>
    </xf>
    <xf numFmtId="178" fontId="4" fillId="0" borderId="0" xfId="0" applyNumberFormat="1" applyFont="1" applyFill="1" applyAlignment="1">
      <alignment horizontal="right" vertical="center"/>
    </xf>
    <xf numFmtId="0" fontId="7" fillId="0" borderId="0" xfId="0" applyFont="1" applyFill="1" applyAlignment="1">
      <alignment/>
    </xf>
    <xf numFmtId="0" fontId="4" fillId="0" borderId="21" xfId="0" applyFont="1" applyFill="1" applyBorder="1" applyAlignment="1">
      <alignment/>
    </xf>
    <xf numFmtId="178" fontId="4" fillId="0" borderId="21" xfId="0" applyNumberFormat="1" applyFont="1" applyFill="1" applyBorder="1" applyAlignment="1">
      <alignment/>
    </xf>
    <xf numFmtId="179" fontId="4" fillId="0" borderId="21" xfId="0" applyNumberFormat="1" applyFont="1" applyFill="1" applyBorder="1" applyAlignment="1">
      <alignment/>
    </xf>
    <xf numFmtId="179" fontId="4" fillId="0" borderId="21" xfId="0" applyNumberFormat="1" applyFont="1" applyFill="1" applyBorder="1" applyAlignment="1">
      <alignment/>
    </xf>
    <xf numFmtId="178" fontId="4" fillId="0" borderId="21" xfId="0" applyNumberFormat="1" applyFont="1" applyFill="1" applyBorder="1" applyAlignment="1">
      <alignment/>
    </xf>
    <xf numFmtId="178" fontId="4" fillId="0" borderId="21" xfId="0" applyNumberFormat="1" applyFont="1" applyFill="1" applyBorder="1" applyAlignment="1">
      <alignment horizontal="right"/>
    </xf>
    <xf numFmtId="179" fontId="4" fillId="0" borderId="21" xfId="0" applyNumberFormat="1" applyFont="1" applyFill="1" applyBorder="1" applyAlignment="1">
      <alignment horizontal="right"/>
    </xf>
    <xf numFmtId="0" fontId="4" fillId="0" borderId="30" xfId="0" applyFont="1" applyFill="1" applyBorder="1" applyAlignment="1">
      <alignment horizontal="center" vertical="center" wrapText="1"/>
    </xf>
    <xf numFmtId="0" fontId="4" fillId="0" borderId="30" xfId="0" applyFont="1" applyBorder="1" applyAlignment="1">
      <alignment horizontal="center" vertical="center" wrapText="1"/>
    </xf>
    <xf numFmtId="182" fontId="4" fillId="0" borderId="22" xfId="0" applyNumberFormat="1" applyFont="1" applyBorder="1" applyAlignment="1">
      <alignment horizontal="center" vertical="center" wrapText="1"/>
    </xf>
    <xf numFmtId="184" fontId="4" fillId="0" borderId="0" xfId="0" applyNumberFormat="1" applyFont="1" applyFill="1" applyAlignment="1">
      <alignment/>
    </xf>
    <xf numFmtId="182" fontId="4" fillId="0" borderId="0" xfId="0" applyNumberFormat="1" applyFont="1" applyFill="1" applyAlignment="1">
      <alignment/>
    </xf>
    <xf numFmtId="178" fontId="8" fillId="0" borderId="23" xfId="0" applyNumberFormat="1" applyFont="1" applyFill="1" applyBorder="1" applyAlignment="1">
      <alignment/>
    </xf>
    <xf numFmtId="179" fontId="8" fillId="0" borderId="23" xfId="0" applyNumberFormat="1" applyFont="1" applyFill="1" applyBorder="1" applyAlignment="1">
      <alignment/>
    </xf>
    <xf numFmtId="0" fontId="8" fillId="0" borderId="23" xfId="0" applyFont="1" applyFill="1" applyBorder="1" applyAlignment="1">
      <alignment/>
    </xf>
    <xf numFmtId="0" fontId="8" fillId="0" borderId="0" xfId="0" applyFont="1" applyFill="1" applyAlignment="1" quotePrefix="1">
      <alignment/>
    </xf>
    <xf numFmtId="0" fontId="15"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6" fillId="0" borderId="0" xfId="0" applyFont="1" applyFill="1" applyAlignment="1">
      <alignment vertical="center"/>
    </xf>
    <xf numFmtId="0" fontId="4" fillId="0" borderId="0" xfId="0" applyFont="1" applyFill="1" applyBorder="1" applyAlignment="1">
      <alignment/>
    </xf>
    <xf numFmtId="0" fontId="8" fillId="0" borderId="0" xfId="0" applyFont="1" applyFill="1" applyBorder="1" applyAlignment="1">
      <alignment/>
    </xf>
    <xf numFmtId="0" fontId="9" fillId="0" borderId="0" xfId="0" applyFont="1" applyAlignment="1">
      <alignment vertical="center"/>
    </xf>
    <xf numFmtId="0" fontId="4" fillId="0" borderId="0" xfId="0" applyFont="1" applyAlignment="1">
      <alignment vertical="center"/>
    </xf>
    <xf numFmtId="0" fontId="15" fillId="0" borderId="0" xfId="0" applyFont="1" applyBorder="1" applyAlignment="1">
      <alignment horizontal="left" vertical="center"/>
    </xf>
    <xf numFmtId="178" fontId="4" fillId="0" borderId="0" xfId="0" applyNumberFormat="1" applyFont="1" applyAlignment="1">
      <alignment horizontal="right" vertical="center"/>
    </xf>
    <xf numFmtId="0" fontId="8" fillId="0" borderId="0" xfId="0" applyFont="1" applyAlignment="1">
      <alignment horizontal="center" vertical="center"/>
    </xf>
    <xf numFmtId="0" fontId="6" fillId="0" borderId="0" xfId="0" applyFont="1" applyAlignment="1">
      <alignment vertical="center"/>
    </xf>
    <xf numFmtId="0" fontId="4" fillId="0" borderId="0" xfId="0" applyFont="1" applyBorder="1" applyAlignment="1">
      <alignment vertical="center"/>
    </xf>
    <xf numFmtId="0" fontId="4" fillId="0" borderId="0" xfId="0" applyFont="1" applyFill="1" applyAlignment="1">
      <alignment horizontal="right" vertical="center"/>
    </xf>
    <xf numFmtId="0" fontId="4" fillId="0" borderId="21" xfId="0" applyFont="1" applyBorder="1" applyAlignment="1">
      <alignment vertical="center"/>
    </xf>
    <xf numFmtId="0" fontId="4" fillId="0" borderId="0" xfId="0" applyFont="1" applyBorder="1" applyAlignment="1">
      <alignment/>
    </xf>
    <xf numFmtId="0" fontId="4" fillId="0" borderId="31" xfId="0" applyFont="1" applyBorder="1" applyAlignment="1">
      <alignment horizontal="center" vertical="center"/>
    </xf>
    <xf numFmtId="0" fontId="4" fillId="0" borderId="28" xfId="0" applyFont="1" applyBorder="1" applyAlignment="1">
      <alignment horizontal="center" vertical="center"/>
    </xf>
    <xf numFmtId="0" fontId="4" fillId="0" borderId="27" xfId="0" applyFont="1" applyBorder="1" applyAlignment="1">
      <alignment horizontal="center" vertical="center"/>
    </xf>
    <xf numFmtId="0" fontId="9" fillId="0" borderId="0" xfId="0" applyFont="1" applyBorder="1" applyAlignment="1">
      <alignment horizontal="left"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wrapText="1"/>
    </xf>
    <xf numFmtId="0" fontId="21" fillId="0" borderId="0" xfId="0" applyFont="1" applyBorder="1" applyAlignment="1">
      <alignment horizontal="left" vertical="center"/>
    </xf>
    <xf numFmtId="0" fontId="9" fillId="0" borderId="0" xfId="0" applyFont="1" applyBorder="1" applyAlignment="1">
      <alignment vertical="center"/>
    </xf>
    <xf numFmtId="0" fontId="4" fillId="0" borderId="31" xfId="0" applyFont="1" applyBorder="1" applyAlignment="1">
      <alignment horizontal="center" vertical="center" wrapText="1"/>
    </xf>
    <xf numFmtId="0" fontId="9" fillId="0" borderId="21" xfId="0" applyFont="1" applyBorder="1" applyAlignment="1">
      <alignment horizontal="right"/>
    </xf>
    <xf numFmtId="0" fontId="4" fillId="0" borderId="32" xfId="0" applyFont="1" applyBorder="1" applyAlignment="1">
      <alignment horizontal="center" vertical="center" wrapText="1"/>
    </xf>
    <xf numFmtId="0" fontId="13" fillId="0" borderId="0" xfId="0" applyFont="1" applyBorder="1" applyAlignment="1">
      <alignment vertical="center"/>
    </xf>
    <xf numFmtId="0" fontId="8" fillId="0" borderId="0" xfId="0" applyFont="1" applyAlignment="1" quotePrefix="1">
      <alignment horizontal="centerContinuous" vertical="center"/>
    </xf>
    <xf numFmtId="0" fontId="8" fillId="0" borderId="0" xfId="0" applyFont="1" applyAlignment="1">
      <alignment horizontal="centerContinuous" vertical="center"/>
    </xf>
    <xf numFmtId="187" fontId="4" fillId="0" borderId="33" xfId="0" applyNumberFormat="1" applyFont="1" applyBorder="1" applyAlignment="1">
      <alignment vertical="center" wrapText="1"/>
    </xf>
    <xf numFmtId="187" fontId="4" fillId="0" borderId="21" xfId="0" applyNumberFormat="1" applyFont="1" applyBorder="1" applyAlignment="1">
      <alignment vertical="center" wrapText="1"/>
    </xf>
    <xf numFmtId="0" fontId="7" fillId="0" borderId="0" xfId="0" applyFont="1" applyFill="1" applyBorder="1" applyAlignment="1">
      <alignment horizontal="center"/>
    </xf>
    <xf numFmtId="49" fontId="4" fillId="0" borderId="21" xfId="0" applyNumberFormat="1" applyFont="1" applyBorder="1" applyAlignment="1">
      <alignment horizontal="right"/>
    </xf>
    <xf numFmtId="41" fontId="73" fillId="0" borderId="21" xfId="0" applyNumberFormat="1" applyFont="1" applyBorder="1" applyAlignment="1" applyProtection="1">
      <alignment vertical="center"/>
      <protection locked="0"/>
    </xf>
    <xf numFmtId="187" fontId="4" fillId="0" borderId="34" xfId="0" applyNumberFormat="1" applyFont="1" applyFill="1" applyBorder="1" applyAlignment="1">
      <alignment vertical="center"/>
    </xf>
    <xf numFmtId="187" fontId="4" fillId="0" borderId="0" xfId="73" applyNumberFormat="1" applyFont="1" applyFill="1" applyBorder="1" applyAlignment="1">
      <alignment vertical="center"/>
    </xf>
    <xf numFmtId="187" fontId="4" fillId="0" borderId="0" xfId="0" applyNumberFormat="1" applyFont="1" applyFill="1" applyBorder="1" applyAlignment="1" applyProtection="1">
      <alignment vertical="center"/>
      <protection locked="0"/>
    </xf>
    <xf numFmtId="187" fontId="4" fillId="0" borderId="0" xfId="73" applyNumberFormat="1" applyFont="1" applyFill="1" applyBorder="1" applyAlignment="1" applyProtection="1">
      <alignment vertical="center"/>
      <protection locked="0"/>
    </xf>
    <xf numFmtId="187" fontId="4" fillId="0" borderId="0" xfId="0" applyNumberFormat="1" applyFont="1" applyFill="1" applyAlignment="1" applyProtection="1">
      <alignment vertical="center"/>
      <protection locked="0"/>
    </xf>
    <xf numFmtId="187" fontId="4" fillId="0" borderId="21" xfId="0" applyNumberFormat="1" applyFont="1" applyFill="1" applyBorder="1" applyAlignment="1" applyProtection="1">
      <alignment vertical="center"/>
      <protection locked="0"/>
    </xf>
    <xf numFmtId="187" fontId="4" fillId="0" borderId="21" xfId="0" applyNumberFormat="1" applyFont="1" applyBorder="1" applyAlignment="1" applyProtection="1">
      <alignment vertical="center" wrapText="1"/>
      <protection locked="0"/>
    </xf>
    <xf numFmtId="0" fontId="12" fillId="0" borderId="0" xfId="0" applyFont="1" applyFill="1" applyAlignment="1">
      <alignment vertical="center"/>
    </xf>
    <xf numFmtId="0" fontId="12" fillId="0" borderId="0" xfId="0" applyFont="1" applyFill="1" applyAlignment="1">
      <alignment horizontal="right" vertical="center"/>
    </xf>
    <xf numFmtId="0" fontId="12" fillId="0" borderId="0" xfId="0" applyFont="1" applyFill="1" applyAlignment="1">
      <alignment horizontal="center" vertical="center"/>
    </xf>
    <xf numFmtId="0" fontId="12" fillId="0" borderId="0" xfId="0" applyFont="1" applyAlignment="1">
      <alignment vertical="center"/>
    </xf>
    <xf numFmtId="0" fontId="12" fillId="0" borderId="0" xfId="0" applyFont="1" applyAlignment="1">
      <alignment horizontal="right"/>
    </xf>
    <xf numFmtId="0" fontId="12" fillId="0" borderId="21" xfId="0" applyFont="1" applyBorder="1" applyAlignment="1">
      <alignment vertical="center"/>
    </xf>
    <xf numFmtId="49" fontId="12" fillId="0" borderId="21" xfId="73" applyNumberFormat="1" applyFont="1" applyBorder="1" applyAlignment="1">
      <alignment horizontal="right" vertical="center"/>
    </xf>
    <xf numFmtId="187" fontId="12" fillId="0" borderId="34" xfId="0" applyNumberFormat="1" applyFont="1" applyBorder="1" applyAlignment="1">
      <alignment vertical="center"/>
    </xf>
    <xf numFmtId="187" fontId="12" fillId="0" borderId="0" xfId="0" applyNumberFormat="1" applyFont="1" applyBorder="1" applyAlignment="1">
      <alignment vertical="center"/>
    </xf>
    <xf numFmtId="187" fontId="12" fillId="0" borderId="33" xfId="0" applyNumberFormat="1" applyFont="1" applyBorder="1" applyAlignment="1">
      <alignment vertical="center"/>
    </xf>
    <xf numFmtId="187" fontId="12" fillId="0" borderId="21" xfId="0" applyNumberFormat="1" applyFont="1" applyBorder="1" applyAlignment="1">
      <alignment vertical="center"/>
    </xf>
    <xf numFmtId="187" fontId="12" fillId="0" borderId="21" xfId="73" applyNumberFormat="1" applyFont="1" applyBorder="1" applyAlignment="1">
      <alignment vertical="center"/>
    </xf>
    <xf numFmtId="0" fontId="4" fillId="0" borderId="0" xfId="0" applyFont="1" applyBorder="1" applyAlignment="1">
      <alignment/>
    </xf>
    <xf numFmtId="0" fontId="4" fillId="0" borderId="25" xfId="0" applyFont="1" applyBorder="1" applyAlignment="1">
      <alignment horizontal="center" vertical="center" wrapText="1"/>
    </xf>
    <xf numFmtId="0" fontId="4" fillId="0" borderId="35" xfId="0" applyFont="1" applyBorder="1" applyAlignment="1">
      <alignment horizontal="center" vertical="center" wrapText="1"/>
    </xf>
    <xf numFmtId="180" fontId="4" fillId="0" borderId="26" xfId="0" applyNumberFormat="1" applyFont="1" applyBorder="1" applyAlignment="1">
      <alignment horizontal="center" vertical="center"/>
    </xf>
    <xf numFmtId="180" fontId="4" fillId="0" borderId="25" xfId="0" applyNumberFormat="1" applyFont="1" applyBorder="1" applyAlignment="1">
      <alignment horizontal="center" vertical="center"/>
    </xf>
    <xf numFmtId="178" fontId="4" fillId="0" borderId="36" xfId="0" applyNumberFormat="1" applyFont="1" applyFill="1" applyBorder="1" applyAlignment="1">
      <alignment horizontal="center" vertical="center" wrapText="1"/>
    </xf>
    <xf numFmtId="179" fontId="4" fillId="0" borderId="37" xfId="0" applyNumberFormat="1" applyFont="1" applyFill="1" applyBorder="1" applyAlignment="1">
      <alignment horizontal="center" vertical="center" wrapText="1"/>
    </xf>
    <xf numFmtId="178" fontId="4" fillId="0" borderId="30" xfId="0" applyNumberFormat="1" applyFont="1" applyFill="1" applyBorder="1" applyAlignment="1">
      <alignment horizontal="center" vertical="center" wrapText="1"/>
    </xf>
    <xf numFmtId="179" fontId="4" fillId="0" borderId="30" xfId="0" applyNumberFormat="1" applyFont="1" applyFill="1" applyBorder="1" applyAlignment="1">
      <alignment horizontal="center" vertical="center" wrapText="1"/>
    </xf>
    <xf numFmtId="178" fontId="4" fillId="0" borderId="35" xfId="0" applyNumberFormat="1" applyFont="1" applyFill="1" applyBorder="1" applyAlignment="1">
      <alignment horizontal="center" vertical="center" wrapText="1"/>
    </xf>
    <xf numFmtId="178" fontId="4" fillId="0" borderId="37" xfId="0" applyNumberFormat="1" applyFont="1" applyFill="1" applyBorder="1" applyAlignment="1">
      <alignment horizontal="center" vertical="center" wrapText="1"/>
    </xf>
    <xf numFmtId="0" fontId="4" fillId="0" borderId="37" xfId="0" applyFont="1" applyFill="1" applyBorder="1" applyAlignment="1">
      <alignment horizontal="center" vertical="center" wrapText="1"/>
    </xf>
    <xf numFmtId="41" fontId="4" fillId="0" borderId="33" xfId="0" applyNumberFormat="1" applyFont="1" applyBorder="1" applyAlignment="1">
      <alignment vertical="center" wrapText="1"/>
    </xf>
    <xf numFmtId="41" fontId="4" fillId="0" borderId="21" xfId="0" applyNumberFormat="1" applyFont="1" applyBorder="1" applyAlignment="1">
      <alignment vertical="center" wrapText="1"/>
    </xf>
    <xf numFmtId="41" fontId="4" fillId="0" borderId="21" xfId="0" applyNumberFormat="1" applyFont="1" applyBorder="1" applyAlignment="1" applyProtection="1">
      <alignment vertical="center" wrapText="1"/>
      <protection locked="0"/>
    </xf>
    <xf numFmtId="0" fontId="9" fillId="0" borderId="30" xfId="0" applyFont="1" applyBorder="1" applyAlignment="1">
      <alignment horizontal="center" vertical="center" wrapText="1"/>
    </xf>
    <xf numFmtId="0" fontId="9" fillId="0" borderId="0" xfId="0" applyFont="1" applyFill="1" applyBorder="1" applyAlignment="1">
      <alignment horizontal="right"/>
    </xf>
    <xf numFmtId="49" fontId="4" fillId="0" borderId="21" xfId="73" applyNumberFormat="1" applyFont="1" applyBorder="1" applyAlignment="1">
      <alignment horizontal="right" vertical="center"/>
    </xf>
    <xf numFmtId="0" fontId="4" fillId="0" borderId="38"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41" fontId="4" fillId="0" borderId="21" xfId="0" applyNumberFormat="1" applyFont="1" applyBorder="1" applyAlignment="1" applyProtection="1">
      <alignment vertical="center"/>
      <protection locked="0"/>
    </xf>
    <xf numFmtId="41" fontId="4" fillId="0" borderId="0" xfId="0" applyNumberFormat="1" applyFont="1" applyBorder="1" applyAlignment="1" applyProtection="1">
      <alignment vertical="center"/>
      <protection/>
    </xf>
    <xf numFmtId="41" fontId="4" fillId="0" borderId="21" xfId="0" applyNumberFormat="1" applyFont="1" applyBorder="1" applyAlignment="1" applyProtection="1">
      <alignment vertical="center"/>
      <protection/>
    </xf>
    <xf numFmtId="41" fontId="4" fillId="0" borderId="34" xfId="0" applyNumberFormat="1" applyFont="1" applyBorder="1" applyAlignment="1" applyProtection="1">
      <alignment vertical="center"/>
      <protection/>
    </xf>
    <xf numFmtId="41" fontId="4" fillId="0" borderId="33" xfId="0" applyNumberFormat="1" applyFont="1" applyBorder="1" applyAlignment="1" applyProtection="1">
      <alignment vertical="center"/>
      <protection/>
    </xf>
    <xf numFmtId="0" fontId="4" fillId="0" borderId="39" xfId="0" applyFont="1" applyBorder="1" applyAlignment="1">
      <alignment horizontal="center" vertical="center" wrapText="1"/>
    </xf>
    <xf numFmtId="0" fontId="4" fillId="0" borderId="21" xfId="0" applyFont="1" applyBorder="1" applyAlignment="1">
      <alignment horizontal="right"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34" borderId="42" xfId="0" applyFont="1" applyFill="1" applyBorder="1" applyAlignment="1">
      <alignment horizontal="center" vertical="center" wrapText="1"/>
    </xf>
    <xf numFmtId="0" fontId="4" fillId="0" borderId="43" xfId="0" applyFont="1" applyBorder="1" applyAlignment="1">
      <alignment horizontal="center" vertical="center" wrapText="1"/>
    </xf>
    <xf numFmtId="41" fontId="4" fillId="0" borderId="34" xfId="73" applyNumberFormat="1" applyFont="1" applyBorder="1" applyAlignment="1">
      <alignment vertical="center"/>
    </xf>
    <xf numFmtId="41" fontId="4" fillId="0" borderId="0" xfId="73" applyNumberFormat="1" applyFont="1" applyBorder="1" applyAlignment="1">
      <alignment vertical="center"/>
    </xf>
    <xf numFmtId="41" fontId="4" fillId="0" borderId="33" xfId="73" applyNumberFormat="1" applyFont="1" applyBorder="1" applyAlignment="1">
      <alignment vertical="center"/>
    </xf>
    <xf numFmtId="41" fontId="4" fillId="0" borderId="0" xfId="73" applyNumberFormat="1" applyFont="1" applyBorder="1" applyAlignment="1" applyProtection="1">
      <alignment vertical="center"/>
      <protection locked="0"/>
    </xf>
    <xf numFmtId="41" fontId="4" fillId="0" borderId="21" xfId="73" applyNumberFormat="1" applyFont="1" applyBorder="1" applyAlignment="1" applyProtection="1">
      <alignment vertical="center"/>
      <protection locked="0"/>
    </xf>
    <xf numFmtId="0" fontId="8" fillId="0" borderId="0" xfId="0" applyFont="1" applyAlignment="1" quotePrefix="1">
      <alignment vertical="center"/>
    </xf>
    <xf numFmtId="187" fontId="4" fillId="0" borderId="21" xfId="0" applyNumberFormat="1" applyFont="1" applyFill="1" applyBorder="1" applyAlignment="1" applyProtection="1">
      <alignment horizontal="right" vertical="center"/>
      <protection locked="0"/>
    </xf>
    <xf numFmtId="187" fontId="4" fillId="0" borderId="21" xfId="73" applyNumberFormat="1" applyFont="1" applyFill="1" applyBorder="1" applyAlignment="1" applyProtection="1">
      <alignment vertical="center"/>
      <protection locked="0"/>
    </xf>
    <xf numFmtId="187" fontId="4" fillId="0" borderId="33" xfId="0" applyNumberFormat="1" applyFont="1" applyBorder="1" applyAlignment="1">
      <alignment horizontal="right" vertical="center"/>
    </xf>
    <xf numFmtId="187" fontId="4" fillId="0" borderId="21" xfId="0" applyNumberFormat="1" applyFont="1" applyBorder="1" applyAlignment="1">
      <alignment horizontal="right" vertical="center"/>
    </xf>
    <xf numFmtId="187" fontId="4" fillId="0" borderId="21" xfId="73" applyNumberFormat="1" applyFont="1" applyFill="1" applyBorder="1" applyAlignment="1" applyProtection="1">
      <alignment horizontal="right" vertical="center"/>
      <protection locked="0"/>
    </xf>
    <xf numFmtId="187" fontId="73" fillId="0" borderId="21" xfId="0" applyNumberFormat="1" applyFont="1" applyFill="1" applyBorder="1" applyAlignment="1" applyProtection="1">
      <alignment horizontal="right" vertical="center"/>
      <protection locked="0"/>
    </xf>
    <xf numFmtId="187" fontId="73" fillId="0" borderId="21" xfId="73" applyNumberFormat="1" applyFont="1" applyFill="1" applyBorder="1" applyAlignment="1" applyProtection="1">
      <alignment horizontal="right" vertical="center"/>
      <protection locked="0"/>
    </xf>
    <xf numFmtId="41" fontId="73" fillId="0" borderId="0" xfId="0" applyNumberFormat="1" applyFont="1" applyBorder="1" applyAlignment="1" applyProtection="1">
      <alignment vertical="center"/>
      <protection/>
    </xf>
    <xf numFmtId="187" fontId="4" fillId="0" borderId="34" xfId="0" applyNumberFormat="1" applyFont="1" applyFill="1" applyBorder="1" applyAlignment="1" applyProtection="1">
      <alignment horizontal="right" vertical="center"/>
      <protection/>
    </xf>
    <xf numFmtId="187" fontId="4" fillId="0" borderId="0" xfId="73" applyNumberFormat="1" applyFont="1" applyFill="1" applyBorder="1" applyAlignment="1" applyProtection="1">
      <alignment horizontal="right" vertical="center"/>
      <protection/>
    </xf>
    <xf numFmtId="187" fontId="4" fillId="0" borderId="0" xfId="0" applyNumberFormat="1" applyFont="1" applyFill="1" applyBorder="1" applyAlignment="1" applyProtection="1">
      <alignment horizontal="right" vertical="center"/>
      <protection/>
    </xf>
    <xf numFmtId="187" fontId="4" fillId="0" borderId="0" xfId="0" applyNumberFormat="1" applyFont="1" applyFill="1" applyBorder="1" applyAlignment="1" applyProtection="1">
      <alignment vertical="center"/>
      <protection/>
    </xf>
    <xf numFmtId="187" fontId="4" fillId="0" borderId="0" xfId="73" applyNumberFormat="1" applyFont="1" applyFill="1" applyBorder="1" applyAlignment="1" applyProtection="1">
      <alignment vertical="center"/>
      <protection/>
    </xf>
    <xf numFmtId="187" fontId="4" fillId="0" borderId="34" xfId="0" applyNumberFormat="1" applyFont="1" applyFill="1" applyBorder="1" applyAlignment="1" applyProtection="1">
      <alignment vertical="center"/>
      <protection/>
    </xf>
    <xf numFmtId="187" fontId="4" fillId="0" borderId="0" xfId="0" applyNumberFormat="1" applyFont="1" applyBorder="1" applyAlignment="1" applyProtection="1">
      <alignment horizontal="right" vertical="center"/>
      <protection/>
    </xf>
    <xf numFmtId="187" fontId="73" fillId="0" borderId="0" xfId="0" applyNumberFormat="1" applyFont="1" applyFill="1" applyBorder="1" applyAlignment="1" applyProtection="1">
      <alignment horizontal="right" vertical="center"/>
      <protection/>
    </xf>
    <xf numFmtId="187" fontId="73" fillId="0" borderId="0" xfId="73" applyNumberFormat="1" applyFont="1" applyFill="1" applyBorder="1" applyAlignment="1" applyProtection="1">
      <alignment horizontal="right" vertical="center"/>
      <protection/>
    </xf>
    <xf numFmtId="187" fontId="4" fillId="0" borderId="34" xfId="0" applyNumberFormat="1" applyFont="1" applyBorder="1" applyAlignment="1" applyProtection="1">
      <alignment horizontal="right" vertical="center"/>
      <protection/>
    </xf>
    <xf numFmtId="187" fontId="4" fillId="0" borderId="0" xfId="0" applyNumberFormat="1" applyFont="1" applyFill="1" applyAlignment="1" applyProtection="1">
      <alignment vertical="center"/>
      <protection/>
    </xf>
    <xf numFmtId="187" fontId="73" fillId="0" borderId="0" xfId="0" applyNumberFormat="1" applyFont="1" applyFill="1" applyBorder="1" applyAlignment="1" applyProtection="1">
      <alignment vertical="center"/>
      <protection/>
    </xf>
    <xf numFmtId="177" fontId="4" fillId="0" borderId="0" xfId="0" applyNumberFormat="1" applyFont="1" applyFill="1" applyBorder="1" applyAlignment="1" applyProtection="1">
      <alignment vertical="center"/>
      <protection/>
    </xf>
    <xf numFmtId="41" fontId="4" fillId="0" borderId="34" xfId="0" applyNumberFormat="1" applyFont="1" applyFill="1" applyBorder="1" applyAlignment="1" applyProtection="1">
      <alignment vertical="center"/>
      <protection/>
    </xf>
    <xf numFmtId="41" fontId="4" fillId="0" borderId="0" xfId="0" applyNumberFormat="1" applyFont="1" applyFill="1" applyBorder="1" applyAlignment="1" applyProtection="1">
      <alignment vertical="center"/>
      <protection/>
    </xf>
    <xf numFmtId="41" fontId="73" fillId="0" borderId="0" xfId="0" applyNumberFormat="1" applyFont="1" applyAlignment="1" applyProtection="1">
      <alignment vertical="center"/>
      <protection/>
    </xf>
    <xf numFmtId="41" fontId="74" fillId="0" borderId="0" xfId="0" applyNumberFormat="1" applyFont="1" applyBorder="1" applyAlignment="1" applyProtection="1">
      <alignment vertical="center"/>
      <protection/>
    </xf>
    <xf numFmtId="41" fontId="73" fillId="0" borderId="34" xfId="0" applyNumberFormat="1" applyFont="1" applyBorder="1" applyAlignment="1" applyProtection="1">
      <alignment vertical="center"/>
      <protection/>
    </xf>
    <xf numFmtId="41" fontId="4" fillId="0" borderId="34" xfId="0" applyNumberFormat="1" applyFont="1" applyBorder="1" applyAlignment="1" applyProtection="1">
      <alignment vertical="center" wrapText="1"/>
      <protection/>
    </xf>
    <xf numFmtId="41" fontId="4" fillId="0" borderId="0" xfId="0" applyNumberFormat="1" applyFont="1" applyBorder="1" applyAlignment="1" applyProtection="1">
      <alignment vertical="center" wrapText="1"/>
      <protection/>
    </xf>
    <xf numFmtId="187" fontId="4" fillId="0" borderId="0" xfId="0" applyNumberFormat="1" applyFont="1" applyBorder="1" applyAlignment="1" applyProtection="1">
      <alignment vertical="center"/>
      <protection/>
    </xf>
    <xf numFmtId="187" fontId="4" fillId="0" borderId="0" xfId="73" applyNumberFormat="1" applyFont="1" applyBorder="1" applyAlignment="1" applyProtection="1">
      <alignment vertical="center"/>
      <protection/>
    </xf>
    <xf numFmtId="187" fontId="4" fillId="0" borderId="0" xfId="0" applyNumberFormat="1" applyFont="1" applyAlignment="1" applyProtection="1">
      <alignment vertical="center"/>
      <protection/>
    </xf>
    <xf numFmtId="187" fontId="4" fillId="0" borderId="34" xfId="0" applyNumberFormat="1" applyFont="1" applyBorder="1" applyAlignment="1" applyProtection="1">
      <alignment vertical="center"/>
      <protection/>
    </xf>
    <xf numFmtId="187" fontId="4" fillId="0" borderId="34" xfId="0" applyNumberFormat="1" applyFont="1" applyBorder="1" applyAlignment="1" applyProtection="1">
      <alignment vertical="center" wrapText="1"/>
      <protection/>
    </xf>
    <xf numFmtId="187" fontId="4" fillId="0" borderId="0" xfId="0" applyNumberFormat="1" applyFont="1" applyAlignment="1" applyProtection="1">
      <alignment vertical="center" wrapText="1"/>
      <protection/>
    </xf>
    <xf numFmtId="187" fontId="4" fillId="0" borderId="0" xfId="0" applyNumberFormat="1" applyFont="1" applyBorder="1" applyAlignment="1" applyProtection="1">
      <alignment vertical="center" wrapText="1"/>
      <protection/>
    </xf>
    <xf numFmtId="187" fontId="4" fillId="0" borderId="0" xfId="0" applyNumberFormat="1" applyFont="1" applyBorder="1" applyAlignment="1" applyProtection="1">
      <alignment horizontal="right" vertical="center" wrapText="1"/>
      <protection/>
    </xf>
    <xf numFmtId="0" fontId="4" fillId="0" borderId="38" xfId="0" applyFont="1" applyBorder="1" applyAlignment="1">
      <alignment horizontal="center" vertical="center" wrapText="1"/>
    </xf>
    <xf numFmtId="0" fontId="4" fillId="34" borderId="39" xfId="0" applyFont="1" applyFill="1" applyBorder="1" applyAlignment="1">
      <alignment horizontal="center" vertical="center" wrapText="1"/>
    </xf>
    <xf numFmtId="186" fontId="4" fillId="0" borderId="0" xfId="73" applyNumberFormat="1" applyFont="1" applyBorder="1" applyAlignment="1">
      <alignment vertical="center"/>
    </xf>
    <xf numFmtId="186" fontId="4" fillId="0" borderId="0" xfId="0" applyNumberFormat="1" applyFont="1" applyBorder="1" applyAlignment="1">
      <alignment vertical="center"/>
    </xf>
    <xf numFmtId="186" fontId="12" fillId="0" borderId="0" xfId="73" applyNumberFormat="1" applyFont="1" applyBorder="1" applyAlignment="1">
      <alignment vertical="center"/>
    </xf>
    <xf numFmtId="41" fontId="4" fillId="0" borderId="34" xfId="0" applyNumberFormat="1" applyFont="1" applyBorder="1" applyAlignment="1">
      <alignment vertical="center"/>
    </xf>
    <xf numFmtId="41" fontId="4" fillId="0" borderId="0" xfId="0" applyNumberFormat="1" applyFont="1" applyBorder="1" applyAlignment="1">
      <alignment vertical="center"/>
    </xf>
    <xf numFmtId="41" fontId="4" fillId="0" borderId="33" xfId="0" applyNumberFormat="1" applyFont="1" applyBorder="1" applyAlignment="1" applyProtection="1">
      <alignment vertical="center"/>
      <protection locked="0"/>
    </xf>
    <xf numFmtId="41" fontId="4" fillId="0" borderId="21" xfId="73" applyNumberFormat="1" applyFont="1" applyBorder="1" applyAlignment="1">
      <alignment vertical="center"/>
    </xf>
    <xf numFmtId="186" fontId="4" fillId="0" borderId="34" xfId="73" applyNumberFormat="1" applyFont="1" applyBorder="1" applyAlignment="1">
      <alignment vertical="center"/>
    </xf>
    <xf numFmtId="0" fontId="4" fillId="0" borderId="29" xfId="0" applyFont="1" applyBorder="1" applyAlignment="1">
      <alignment horizontal="center" vertical="center" wrapText="1"/>
    </xf>
    <xf numFmtId="0" fontId="9" fillId="0" borderId="25" xfId="0" applyFont="1" applyBorder="1" applyAlignment="1">
      <alignment horizontal="center" vertical="center"/>
    </xf>
    <xf numFmtId="0" fontId="9" fillId="0" borderId="24" xfId="0" applyFont="1" applyBorder="1" applyAlignment="1">
      <alignment horizontal="center" vertical="center"/>
    </xf>
    <xf numFmtId="0" fontId="4" fillId="0" borderId="44" xfId="0" applyFont="1" applyBorder="1" applyAlignment="1">
      <alignment horizontal="center" vertical="center" wrapText="1"/>
    </xf>
    <xf numFmtId="187" fontId="4" fillId="0" borderId="0" xfId="0" applyNumberFormat="1" applyFont="1" applyBorder="1" applyAlignment="1">
      <alignment vertical="center"/>
    </xf>
    <xf numFmtId="187" fontId="4" fillId="0" borderId="0" xfId="0" applyNumberFormat="1" applyFont="1" applyBorder="1" applyAlignment="1">
      <alignment vertical="center" wrapText="1"/>
    </xf>
    <xf numFmtId="187" fontId="4" fillId="0" borderId="21" xfId="73" applyNumberFormat="1" applyFont="1" applyBorder="1" applyAlignment="1">
      <alignment vertical="center"/>
    </xf>
    <xf numFmtId="187" fontId="4" fillId="0" borderId="21" xfId="0" applyNumberFormat="1" applyFont="1" applyBorder="1" applyAlignment="1">
      <alignment vertical="center" wrapText="1"/>
    </xf>
    <xf numFmtId="0" fontId="4" fillId="0" borderId="22" xfId="0" applyFont="1" applyBorder="1" applyAlignment="1">
      <alignment horizontal="center" vertical="center" wrapText="1"/>
    </xf>
    <xf numFmtId="0" fontId="4" fillId="0" borderId="45"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45" xfId="0" applyFont="1" applyBorder="1" applyAlignment="1">
      <alignment horizontal="center" vertical="center" wrapText="1"/>
    </xf>
    <xf numFmtId="187" fontId="9" fillId="0" borderId="22" xfId="0" applyNumberFormat="1" applyFont="1" applyFill="1" applyBorder="1" applyAlignment="1" applyProtection="1">
      <alignment horizontal="center" vertical="center" wrapText="1"/>
      <protection/>
    </xf>
    <xf numFmtId="187" fontId="9" fillId="0" borderId="22" xfId="0" applyNumberFormat="1" applyFont="1" applyBorder="1" applyAlignment="1" applyProtection="1">
      <alignment horizontal="center" vertical="center" wrapText="1"/>
      <protection/>
    </xf>
    <xf numFmtId="187" fontId="9" fillId="0" borderId="22" xfId="0" applyNumberFormat="1" applyFont="1" applyBorder="1" applyAlignment="1">
      <alignment horizontal="center" vertical="center" wrapText="1"/>
    </xf>
    <xf numFmtId="178" fontId="4" fillId="0" borderId="46" xfId="0" applyNumberFormat="1" applyFont="1" applyFill="1" applyBorder="1" applyAlignment="1">
      <alignment horizontal="center" vertical="center" wrapText="1"/>
    </xf>
    <xf numFmtId="0" fontId="8" fillId="0" borderId="23" xfId="0" applyFont="1" applyFill="1" applyBorder="1" applyAlignment="1">
      <alignment vertical="center"/>
    </xf>
    <xf numFmtId="178" fontId="8" fillId="0" borderId="23" xfId="0" applyNumberFormat="1" applyFont="1" applyFill="1" applyBorder="1" applyAlignment="1">
      <alignment vertical="center"/>
    </xf>
    <xf numFmtId="178" fontId="8" fillId="0" borderId="0" xfId="0" applyNumberFormat="1" applyFont="1" applyFill="1" applyBorder="1" applyAlignment="1">
      <alignment horizontal="left" vertical="center" wrapText="1"/>
    </xf>
    <xf numFmtId="0" fontId="8" fillId="0" borderId="23" xfId="0" applyFont="1" applyBorder="1" applyAlignment="1">
      <alignment vertical="center"/>
    </xf>
    <xf numFmtId="178" fontId="8" fillId="0" borderId="0" xfId="0" applyNumberFormat="1" applyFont="1" applyFill="1" applyBorder="1" applyAlignment="1">
      <alignment horizontal="left" vertical="center"/>
    </xf>
    <xf numFmtId="0" fontId="8" fillId="0" borderId="0" xfId="0" applyFont="1" applyBorder="1" applyAlignment="1">
      <alignment horizontal="left" vertical="center"/>
    </xf>
    <xf numFmtId="0" fontId="9" fillId="34" borderId="39" xfId="0" applyFont="1" applyFill="1" applyBorder="1" applyAlignment="1">
      <alignment horizontal="center" vertical="center" wrapText="1"/>
    </xf>
    <xf numFmtId="187" fontId="4" fillId="0" borderId="33" xfId="73" applyNumberFormat="1" applyFont="1" applyBorder="1" applyAlignment="1">
      <alignment vertical="center"/>
    </xf>
    <xf numFmtId="187" fontId="4" fillId="0" borderId="21" xfId="0" applyNumberFormat="1" applyFont="1" applyBorder="1" applyAlignment="1">
      <alignment vertical="center"/>
    </xf>
    <xf numFmtId="187" fontId="4" fillId="0" borderId="21" xfId="73" applyNumberFormat="1" applyFont="1" applyBorder="1" applyAlignment="1" applyProtection="1">
      <alignment vertical="center"/>
      <protection locked="0"/>
    </xf>
    <xf numFmtId="187" fontId="4" fillId="0" borderId="21" xfId="0" applyNumberFormat="1" applyFont="1" applyBorder="1" applyAlignment="1" applyProtection="1">
      <alignment vertical="center"/>
      <protection locked="0"/>
    </xf>
    <xf numFmtId="187" fontId="12" fillId="0" borderId="21" xfId="73" applyNumberFormat="1" applyFont="1" applyBorder="1" applyAlignment="1" applyProtection="1">
      <alignment vertical="center"/>
      <protection locked="0"/>
    </xf>
    <xf numFmtId="187" fontId="49" fillId="0" borderId="21" xfId="74" applyNumberFormat="1" applyFont="1" applyBorder="1" applyAlignment="1" applyProtection="1">
      <alignment horizontal="right" vertical="center"/>
      <protection locked="0"/>
    </xf>
    <xf numFmtId="0" fontId="13" fillId="0" borderId="23" xfId="0" applyFont="1" applyFill="1" applyBorder="1" applyAlignment="1">
      <alignment vertical="center"/>
    </xf>
    <xf numFmtId="0" fontId="8" fillId="0" borderId="0" xfId="0" applyFont="1" applyFill="1" applyBorder="1" applyAlignment="1" quotePrefix="1">
      <alignment horizontal="left"/>
    </xf>
    <xf numFmtId="187" fontId="4" fillId="0" borderId="21" xfId="0" applyNumberFormat="1" applyFont="1" applyBorder="1" applyAlignment="1" applyProtection="1">
      <alignment vertical="center"/>
      <protection/>
    </xf>
    <xf numFmtId="187" fontId="4" fillId="0" borderId="34" xfId="73" applyNumberFormat="1" applyFont="1" applyBorder="1" applyAlignment="1" applyProtection="1">
      <alignment vertical="center"/>
      <protection/>
    </xf>
    <xf numFmtId="187" fontId="73" fillId="0" borderId="0" xfId="73" applyNumberFormat="1" applyFont="1" applyFill="1" applyBorder="1" applyAlignment="1" applyProtection="1">
      <alignment vertical="center"/>
      <protection/>
    </xf>
    <xf numFmtId="0" fontId="4" fillId="0" borderId="0" xfId="0" applyFont="1" applyBorder="1" applyAlignment="1">
      <alignment horizontal="center" vertical="center" wrapText="1"/>
    </xf>
    <xf numFmtId="187" fontId="4" fillId="0" borderId="34" xfId="0" applyNumberFormat="1" applyFont="1" applyBorder="1" applyAlignment="1">
      <alignment vertical="center" wrapText="1"/>
    </xf>
    <xf numFmtId="187" fontId="4" fillId="0" borderId="0" xfId="0" applyNumberFormat="1" applyFont="1" applyBorder="1" applyAlignment="1">
      <alignment vertical="center" wrapText="1"/>
    </xf>
    <xf numFmtId="187" fontId="4" fillId="0" borderId="0" xfId="0" applyNumberFormat="1" applyFont="1" applyBorder="1" applyAlignment="1" applyProtection="1">
      <alignment vertical="center" wrapText="1"/>
      <protection locked="0"/>
    </xf>
    <xf numFmtId="187" fontId="4" fillId="0" borderId="0" xfId="0" applyNumberFormat="1" applyFont="1" applyBorder="1" applyAlignment="1" applyProtection="1">
      <alignment horizontal="right" vertical="center" wrapText="1"/>
      <protection locked="0"/>
    </xf>
    <xf numFmtId="0" fontId="4" fillId="0" borderId="0" xfId="0" applyFont="1" applyBorder="1" applyAlignment="1">
      <alignment horizontal="center" vertical="center" wrapText="1"/>
    </xf>
    <xf numFmtId="187" fontId="4" fillId="0" borderId="0" xfId="0" applyNumberFormat="1" applyFont="1" applyAlignment="1" applyProtection="1">
      <alignment horizontal="right" vertical="center" wrapText="1"/>
      <protection/>
    </xf>
    <xf numFmtId="187" fontId="4" fillId="0" borderId="0" xfId="73" applyNumberFormat="1" applyFont="1" applyBorder="1" applyAlignment="1" applyProtection="1">
      <alignment horizontal="right" vertical="center" wrapText="1"/>
      <protection/>
    </xf>
    <xf numFmtId="41" fontId="4" fillId="0" borderId="34" xfId="0" applyNumberFormat="1" applyFont="1" applyBorder="1" applyAlignment="1">
      <alignment vertical="center" wrapText="1"/>
    </xf>
    <xf numFmtId="41" fontId="4" fillId="0" borderId="0" xfId="0" applyNumberFormat="1" applyFont="1" applyBorder="1" applyAlignment="1">
      <alignment vertical="center" wrapText="1"/>
    </xf>
    <xf numFmtId="41" fontId="4" fillId="0" borderId="0" xfId="0" applyNumberFormat="1" applyFont="1" applyBorder="1" applyAlignment="1" applyProtection="1">
      <alignment vertical="center" wrapText="1"/>
      <protection locked="0"/>
    </xf>
    <xf numFmtId="41" fontId="73" fillId="0" borderId="0" xfId="0" applyNumberFormat="1" applyFont="1" applyBorder="1" applyAlignment="1" applyProtection="1">
      <alignment vertical="center"/>
      <protection locked="0"/>
    </xf>
    <xf numFmtId="187" fontId="4" fillId="0" borderId="34" xfId="73" applyNumberFormat="1" applyFont="1" applyBorder="1" applyAlignment="1">
      <alignment vertical="center"/>
    </xf>
    <xf numFmtId="187" fontId="4" fillId="0" borderId="0" xfId="73" applyNumberFormat="1" applyFont="1" applyBorder="1" applyAlignment="1">
      <alignment vertical="center"/>
    </xf>
    <xf numFmtId="182" fontId="4" fillId="0" borderId="0" xfId="0" applyNumberFormat="1" applyFont="1" applyFill="1" applyBorder="1" applyAlignment="1">
      <alignment/>
    </xf>
    <xf numFmtId="182" fontId="4" fillId="0" borderId="22" xfId="0" applyNumberFormat="1" applyFont="1" applyBorder="1" applyAlignment="1">
      <alignment horizontal="center" vertical="center" wrapText="1"/>
    </xf>
    <xf numFmtId="182" fontId="4" fillId="0" borderId="45" xfId="0" applyNumberFormat="1" applyFont="1" applyBorder="1" applyAlignment="1">
      <alignment horizontal="center" vertical="center" wrapText="1"/>
    </xf>
    <xf numFmtId="187" fontId="4" fillId="0" borderId="0" xfId="0" applyNumberFormat="1" applyFont="1" applyFill="1" applyBorder="1" applyAlignment="1">
      <alignment vertical="center"/>
    </xf>
    <xf numFmtId="187" fontId="4" fillId="0" borderId="0" xfId="0" applyNumberFormat="1" applyFont="1" applyFill="1" applyBorder="1" applyAlignment="1" applyProtection="1">
      <alignment horizontal="right" vertical="center"/>
      <protection locked="0"/>
    </xf>
    <xf numFmtId="187" fontId="4" fillId="0" borderId="34" xfId="0" applyNumberFormat="1" applyFont="1" applyBorder="1" applyAlignment="1">
      <alignment horizontal="right" vertical="center"/>
    </xf>
    <xf numFmtId="187" fontId="4" fillId="0" borderId="0" xfId="0" applyNumberFormat="1" applyFont="1" applyBorder="1" applyAlignment="1">
      <alignment horizontal="right" vertical="center"/>
    </xf>
    <xf numFmtId="187" fontId="4" fillId="0" borderId="0" xfId="73" applyNumberFormat="1" applyFont="1" applyFill="1" applyBorder="1" applyAlignment="1" applyProtection="1">
      <alignment horizontal="right" vertical="center"/>
      <protection locked="0"/>
    </xf>
    <xf numFmtId="187" fontId="73" fillId="0" borderId="0" xfId="0" applyNumberFormat="1" applyFont="1" applyFill="1" applyBorder="1" applyAlignment="1" applyProtection="1">
      <alignment horizontal="right" vertical="center"/>
      <protection locked="0"/>
    </xf>
    <xf numFmtId="187" fontId="73" fillId="0" borderId="0" xfId="73" applyNumberFormat="1" applyFont="1" applyFill="1" applyBorder="1" applyAlignment="1" applyProtection="1">
      <alignment horizontal="right" vertical="center"/>
      <protection locked="0"/>
    </xf>
    <xf numFmtId="0" fontId="4" fillId="0" borderId="45" xfId="0" applyFont="1" applyBorder="1" applyAlignment="1">
      <alignment horizontal="center" vertical="center" wrapText="1"/>
    </xf>
    <xf numFmtId="187" fontId="4" fillId="0" borderId="21" xfId="0" applyNumberFormat="1" applyFont="1" applyFill="1" applyBorder="1" applyAlignment="1" applyProtection="1">
      <alignment horizontal="right" vertical="center" wrapText="1"/>
      <protection locked="0"/>
    </xf>
    <xf numFmtId="41" fontId="4" fillId="0" borderId="0" xfId="0" applyNumberFormat="1" applyFont="1" applyBorder="1" applyAlignment="1" applyProtection="1">
      <alignment vertical="center"/>
      <protection locked="0"/>
    </xf>
    <xf numFmtId="0" fontId="4" fillId="0" borderId="45" xfId="0" applyFont="1" applyBorder="1" applyAlignment="1">
      <alignment horizontal="center" vertical="center" wrapText="1"/>
    </xf>
    <xf numFmtId="41" fontId="4" fillId="0" borderId="34" xfId="0" applyNumberFormat="1" applyFont="1" applyBorder="1" applyAlignment="1" applyProtection="1">
      <alignment vertical="center"/>
      <protection locked="0"/>
    </xf>
    <xf numFmtId="187" fontId="49" fillId="0" borderId="0" xfId="74" applyNumberFormat="1" applyFont="1" applyBorder="1" applyAlignment="1" applyProtection="1">
      <alignment horizontal="right" vertical="center"/>
      <protection locked="0"/>
    </xf>
    <xf numFmtId="187" fontId="4" fillId="0" borderId="0" xfId="73" applyNumberFormat="1" applyFont="1" applyBorder="1" applyAlignment="1" applyProtection="1">
      <alignment vertical="center"/>
      <protection locked="0"/>
    </xf>
    <xf numFmtId="187" fontId="4" fillId="0" borderId="0" xfId="0" applyNumberFormat="1" applyFont="1" applyBorder="1" applyAlignment="1" applyProtection="1">
      <alignment vertical="center"/>
      <protection locked="0"/>
    </xf>
    <xf numFmtId="187" fontId="12" fillId="0" borderId="0" xfId="73" applyNumberFormat="1" applyFont="1" applyBorder="1" applyAlignment="1" applyProtection="1">
      <alignment vertical="center"/>
      <protection locked="0"/>
    </xf>
    <xf numFmtId="187" fontId="4" fillId="0" borderId="33" xfId="0" applyNumberFormat="1" applyFont="1" applyFill="1" applyBorder="1" applyAlignment="1">
      <alignment vertical="center"/>
    </xf>
    <xf numFmtId="187" fontId="4" fillId="0" borderId="21" xfId="0" applyNumberFormat="1" applyFont="1" applyFill="1" applyBorder="1" applyAlignment="1">
      <alignment vertical="center"/>
    </xf>
    <xf numFmtId="0" fontId="46" fillId="0" borderId="0" xfId="0" applyFont="1" applyAlignment="1">
      <alignment horizontal="center" vertical="center"/>
    </xf>
    <xf numFmtId="0" fontId="48" fillId="0" borderId="0" xfId="0" applyFont="1" applyAlignment="1">
      <alignment horizontal="center" vertical="center"/>
    </xf>
    <xf numFmtId="0" fontId="47" fillId="0" borderId="0" xfId="0" applyFont="1" applyAlignment="1">
      <alignment horizontal="center" vertical="center"/>
    </xf>
    <xf numFmtId="0" fontId="47" fillId="0" borderId="0" xfId="0" applyFont="1" applyAlignment="1">
      <alignment horizontal="center" vertical="center" wrapText="1"/>
    </xf>
    <xf numFmtId="0" fontId="4" fillId="0" borderId="47" xfId="0" applyFont="1" applyBorder="1" applyAlignment="1">
      <alignment horizontal="center" vertical="center"/>
    </xf>
    <xf numFmtId="0" fontId="4" fillId="0" borderId="48" xfId="0" applyFont="1" applyBorder="1" applyAlignment="1">
      <alignment horizontal="center" vertical="center"/>
    </xf>
    <xf numFmtId="187" fontId="4" fillId="0" borderId="0" xfId="73" applyNumberFormat="1" applyFont="1" applyBorder="1" applyAlignment="1">
      <alignment horizontal="center" vertical="center"/>
    </xf>
    <xf numFmtId="187" fontId="4" fillId="0" borderId="21" xfId="73" applyNumberFormat="1" applyFont="1" applyBorder="1" applyAlignment="1">
      <alignment horizontal="center" vertical="center"/>
    </xf>
    <xf numFmtId="0" fontId="16" fillId="0" borderId="0" xfId="0" applyFont="1" applyFill="1" applyAlignment="1">
      <alignment horizontal="center" vertical="center" wrapText="1"/>
    </xf>
    <xf numFmtId="0" fontId="8" fillId="0" borderId="0" xfId="0" applyFont="1" applyFill="1" applyAlignment="1">
      <alignment horizontal="center" vertical="center" wrapText="1"/>
    </xf>
    <xf numFmtId="0" fontId="12" fillId="0" borderId="0" xfId="0" applyFont="1" applyFill="1" applyAlignment="1">
      <alignment horizontal="right" vertical="center"/>
    </xf>
    <xf numFmtId="0" fontId="4" fillId="0" borderId="4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37" xfId="0" applyFont="1" applyBorder="1" applyAlignment="1">
      <alignment horizontal="center" vertical="center" wrapText="1"/>
    </xf>
    <xf numFmtId="0" fontId="8" fillId="0" borderId="0" xfId="0" applyFont="1" applyFill="1" applyBorder="1" applyAlignment="1">
      <alignment horizontal="left" vertical="center"/>
    </xf>
    <xf numFmtId="0" fontId="4" fillId="0" borderId="25"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61" xfId="0" applyFont="1" applyBorder="1" applyAlignment="1">
      <alignment horizontal="center" vertical="center"/>
    </xf>
    <xf numFmtId="0" fontId="8" fillId="0" borderId="0" xfId="0" applyFont="1" applyFill="1" applyBorder="1" applyAlignment="1" quotePrefix="1">
      <alignment horizontal="center" vertical="center"/>
    </xf>
    <xf numFmtId="0" fontId="8" fillId="0" borderId="0" xfId="0" applyFont="1" applyFill="1" applyBorder="1" applyAlignment="1">
      <alignment horizontal="center" vertical="center"/>
    </xf>
    <xf numFmtId="0" fontId="12" fillId="0" borderId="26"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64" xfId="0" applyFont="1" applyBorder="1" applyAlignment="1">
      <alignment horizontal="center" vertical="center" wrapText="1"/>
    </xf>
    <xf numFmtId="0" fontId="12" fillId="0" borderId="25" xfId="0" applyFont="1" applyBorder="1" applyAlignment="1">
      <alignment horizontal="center" vertical="center"/>
    </xf>
    <xf numFmtId="0" fontId="12" fillId="0" borderId="64" xfId="0" applyFont="1" applyBorder="1" applyAlignment="1">
      <alignment horizontal="center" vertical="center"/>
    </xf>
    <xf numFmtId="0" fontId="12" fillId="0" borderId="65" xfId="0" applyFont="1" applyBorder="1" applyAlignment="1">
      <alignment horizontal="center" vertical="center"/>
    </xf>
    <xf numFmtId="0" fontId="12" fillId="0" borderId="25" xfId="0" applyFont="1" applyBorder="1" applyAlignment="1">
      <alignment horizontal="center" vertical="center" wrapText="1"/>
    </xf>
    <xf numFmtId="179" fontId="8" fillId="0" borderId="23" xfId="0" applyNumberFormat="1" applyFont="1" applyFill="1" applyBorder="1" applyAlignment="1">
      <alignment horizontal="left" vertical="center"/>
    </xf>
    <xf numFmtId="0" fontId="7" fillId="0" borderId="0" xfId="0" applyFont="1" applyFill="1" applyAlignment="1">
      <alignment horizontal="center" vertical="center"/>
    </xf>
    <xf numFmtId="179" fontId="4" fillId="0" borderId="0" xfId="0" applyNumberFormat="1" applyFont="1" applyFill="1" applyAlignment="1">
      <alignment horizontal="right" vertical="center"/>
    </xf>
    <xf numFmtId="0" fontId="41" fillId="0" borderId="0" xfId="0" applyFont="1" applyFill="1" applyAlignment="1">
      <alignment horizontal="center" vertical="center"/>
    </xf>
    <xf numFmtId="179" fontId="9" fillId="0" borderId="21" xfId="0" applyNumberFormat="1" applyFont="1" applyFill="1" applyBorder="1" applyAlignment="1">
      <alignment horizontal="right" vertical="center"/>
    </xf>
    <xf numFmtId="179" fontId="4" fillId="0" borderId="21" xfId="0" applyNumberFormat="1" applyFont="1" applyFill="1" applyBorder="1" applyAlignment="1">
      <alignment horizontal="right" vertical="center"/>
    </xf>
    <xf numFmtId="0" fontId="4" fillId="0" borderId="44"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47" xfId="0" applyFont="1" applyBorder="1" applyAlignment="1">
      <alignment horizontal="center" vertical="center" wrapText="1"/>
    </xf>
    <xf numFmtId="0" fontId="4" fillId="0" borderId="63"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39" xfId="0" applyFont="1" applyBorder="1" applyAlignment="1">
      <alignment horizontal="center" vertical="center" wrapText="1"/>
    </xf>
    <xf numFmtId="178" fontId="8" fillId="0" borderId="0" xfId="0" applyNumberFormat="1" applyFont="1" applyFill="1" applyBorder="1" applyAlignment="1">
      <alignment horizontal="left" vertical="center"/>
    </xf>
    <xf numFmtId="0" fontId="4" fillId="0" borderId="49" xfId="0" applyFont="1" applyFill="1" applyBorder="1" applyAlignment="1">
      <alignment horizontal="center" vertical="center" wrapText="1"/>
    </xf>
    <xf numFmtId="0" fontId="4" fillId="0" borderId="66" xfId="0" applyFont="1" applyFill="1" applyBorder="1" applyAlignment="1">
      <alignment horizontal="center" vertical="center"/>
    </xf>
    <xf numFmtId="0" fontId="9" fillId="0" borderId="61"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61" xfId="0" applyFont="1" applyFill="1" applyBorder="1" applyAlignment="1">
      <alignment horizontal="center" vertical="center"/>
    </xf>
    <xf numFmtId="0" fontId="9" fillId="0" borderId="66" xfId="0" applyFont="1" applyFill="1" applyBorder="1" applyAlignment="1">
      <alignment horizontal="center" vertical="center" wrapText="1"/>
    </xf>
    <xf numFmtId="0" fontId="17" fillId="0" borderId="66" xfId="0" applyFont="1" applyFill="1" applyBorder="1" applyAlignment="1">
      <alignment horizontal="center" vertical="center" wrapText="1"/>
    </xf>
    <xf numFmtId="0" fontId="75" fillId="0" borderId="66" xfId="0" applyFont="1" applyFill="1" applyBorder="1" applyAlignment="1">
      <alignment horizontal="center" vertical="center"/>
    </xf>
    <xf numFmtId="0" fontId="38" fillId="0" borderId="0" xfId="0" applyFont="1" applyFill="1" applyAlignment="1">
      <alignment horizontal="center" vertical="center"/>
    </xf>
    <xf numFmtId="178" fontId="10" fillId="0" borderId="0" xfId="0" applyNumberFormat="1" applyFont="1" applyFill="1" applyAlignment="1">
      <alignment horizontal="center" vertical="center"/>
    </xf>
    <xf numFmtId="0" fontId="4" fillId="0" borderId="61" xfId="0" applyFont="1" applyFill="1" applyBorder="1" applyAlignment="1">
      <alignment horizontal="center" vertical="center" wrapText="1"/>
    </xf>
    <xf numFmtId="0" fontId="4" fillId="0" borderId="48" xfId="0" applyFont="1" applyFill="1" applyBorder="1" applyAlignment="1">
      <alignment horizontal="center" vertical="center" wrapText="1"/>
    </xf>
    <xf numFmtId="49" fontId="4" fillId="0" borderId="21" xfId="0" applyNumberFormat="1" applyFont="1" applyBorder="1" applyAlignment="1">
      <alignment horizontal="right"/>
    </xf>
    <xf numFmtId="178" fontId="4" fillId="0" borderId="0" xfId="0" applyNumberFormat="1" applyFont="1" applyFill="1" applyAlignment="1">
      <alignment horizontal="right" vertical="center"/>
    </xf>
    <xf numFmtId="0" fontId="17" fillId="0" borderId="61" xfId="0" applyFont="1" applyFill="1" applyBorder="1" applyAlignment="1">
      <alignment horizontal="center" vertical="center" wrapText="1"/>
    </xf>
    <xf numFmtId="0" fontId="75" fillId="0" borderId="48" xfId="0" applyFont="1" applyFill="1" applyBorder="1" applyAlignment="1">
      <alignment horizontal="center" vertical="center"/>
    </xf>
    <xf numFmtId="0" fontId="17" fillId="0" borderId="61" xfId="0" applyFont="1" applyBorder="1" applyAlignment="1">
      <alignment horizontal="center" vertical="center" wrapText="1"/>
    </xf>
    <xf numFmtId="0" fontId="75" fillId="0" borderId="48" xfId="0" applyFont="1" applyBorder="1" applyAlignment="1">
      <alignment horizontal="center" vertical="center"/>
    </xf>
    <xf numFmtId="0" fontId="4" fillId="0" borderId="45"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178" fontId="4" fillId="0" borderId="21" xfId="0" applyNumberFormat="1" applyFont="1" applyFill="1" applyBorder="1" applyAlignment="1">
      <alignment horizontal="right" vertical="center"/>
    </xf>
    <xf numFmtId="0" fontId="8" fillId="0" borderId="23" xfId="0" applyFont="1" applyFill="1" applyBorder="1" applyAlignment="1">
      <alignment horizontal="left" vertical="center"/>
    </xf>
    <xf numFmtId="178" fontId="8" fillId="0" borderId="23" xfId="0" applyNumberFormat="1" applyFont="1" applyFill="1" applyBorder="1" applyAlignment="1">
      <alignment horizontal="left" vertical="center" wrapText="1"/>
    </xf>
    <xf numFmtId="178" fontId="8" fillId="0" borderId="0" xfId="0" applyNumberFormat="1" applyFont="1" applyFill="1" applyBorder="1" applyAlignment="1">
      <alignment horizontal="left" vertical="center" wrapText="1"/>
    </xf>
    <xf numFmtId="0" fontId="45" fillId="0" borderId="0" xfId="0" applyFont="1" applyFill="1" applyAlignment="1">
      <alignment horizontal="center" vertical="center"/>
    </xf>
    <xf numFmtId="0" fontId="16" fillId="0" borderId="0" xfId="0" applyFont="1" applyFill="1" applyAlignment="1">
      <alignment horizontal="center" vertical="center"/>
    </xf>
    <xf numFmtId="0" fontId="13" fillId="0" borderId="23" xfId="0" applyFont="1" applyFill="1" applyBorder="1" applyAlignment="1">
      <alignment horizontal="left" vertical="center"/>
    </xf>
    <xf numFmtId="178" fontId="8" fillId="0" borderId="23" xfId="0" applyNumberFormat="1" applyFont="1" applyFill="1" applyBorder="1" applyAlignment="1">
      <alignment horizontal="left" vertical="center"/>
    </xf>
    <xf numFmtId="0" fontId="5" fillId="0" borderId="0" xfId="0" applyFont="1" applyAlignment="1">
      <alignment horizontal="center" vertical="center"/>
    </xf>
    <xf numFmtId="0" fontId="7" fillId="0" borderId="0" xfId="0" applyFont="1" applyAlignment="1">
      <alignment horizontal="center" vertical="center"/>
    </xf>
    <xf numFmtId="0" fontId="41" fillId="0" borderId="0" xfId="0" applyFont="1" applyAlignment="1">
      <alignment horizontal="center" vertical="center"/>
    </xf>
    <xf numFmtId="0" fontId="45" fillId="0" borderId="0" xfId="0" applyFont="1" applyAlignment="1">
      <alignment horizontal="center" vertical="center"/>
    </xf>
    <xf numFmtId="0" fontId="4" fillId="0" borderId="22" xfId="0" applyFont="1" applyBorder="1" applyAlignment="1">
      <alignment horizontal="center" vertical="center"/>
    </xf>
    <xf numFmtId="0" fontId="4" fillId="0" borderId="45" xfId="0" applyFont="1" applyBorder="1" applyAlignment="1">
      <alignment horizontal="center" vertical="center"/>
    </xf>
    <xf numFmtId="0" fontId="4" fillId="0" borderId="32" xfId="0" applyFont="1" applyBorder="1" applyAlignment="1">
      <alignment horizontal="center" vertical="center"/>
    </xf>
    <xf numFmtId="0" fontId="9" fillId="0" borderId="21" xfId="0" applyFont="1" applyBorder="1" applyAlignment="1">
      <alignment horizontal="right" vertical="center"/>
    </xf>
    <xf numFmtId="0" fontId="5" fillId="0" borderId="0" xfId="0" applyFont="1" applyAlignment="1">
      <alignment horizontal="center"/>
    </xf>
    <xf numFmtId="0" fontId="41" fillId="0" borderId="0" xfId="0" applyFont="1" applyAlignment="1">
      <alignment horizontal="center"/>
    </xf>
    <xf numFmtId="0" fontId="4" fillId="0" borderId="21" xfId="0" applyFont="1" applyBorder="1" applyAlignment="1">
      <alignment horizontal="right" wrapText="1"/>
    </xf>
    <xf numFmtId="0" fontId="13" fillId="0" borderId="23" xfId="0" applyFont="1" applyBorder="1" applyAlignment="1">
      <alignment horizontal="left" vertical="center" wrapText="1"/>
    </xf>
    <xf numFmtId="178" fontId="4" fillId="0" borderId="0" xfId="0" applyNumberFormat="1" applyFont="1" applyFill="1" applyBorder="1" applyAlignment="1">
      <alignment horizontal="left" vertical="center"/>
    </xf>
    <xf numFmtId="0" fontId="4" fillId="0" borderId="21" xfId="0" applyFont="1" applyBorder="1" applyAlignment="1">
      <alignment horizontal="right" vertical="center" wrapText="1"/>
    </xf>
    <xf numFmtId="0" fontId="4" fillId="0" borderId="21" xfId="0" applyFont="1" applyBorder="1" applyAlignment="1">
      <alignment horizontal="right" vertical="center"/>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64" xfId="0" applyFont="1" applyBorder="1" applyAlignment="1">
      <alignment horizontal="center" vertical="center" wrapText="1"/>
    </xf>
    <xf numFmtId="0" fontId="4" fillId="34" borderId="57" xfId="0" applyFont="1" applyFill="1" applyBorder="1" applyAlignment="1">
      <alignment horizontal="center" vertical="center" wrapText="1"/>
    </xf>
    <xf numFmtId="0" fontId="4" fillId="34" borderId="58" xfId="0" applyFont="1" applyFill="1" applyBorder="1" applyAlignment="1">
      <alignment horizontal="center" vertical="center" wrapText="1"/>
    </xf>
    <xf numFmtId="0" fontId="4" fillId="34" borderId="28" xfId="0" applyFont="1" applyFill="1" applyBorder="1" applyAlignment="1">
      <alignment horizontal="center" vertical="center" wrapText="1"/>
    </xf>
    <xf numFmtId="0" fontId="13" fillId="0" borderId="0" xfId="0" applyFont="1" applyBorder="1" applyAlignment="1">
      <alignment vertical="center" wrapText="1"/>
    </xf>
    <xf numFmtId="0" fontId="8" fillId="0" borderId="0" xfId="0" applyFont="1" applyBorder="1" applyAlignment="1">
      <alignment vertical="center"/>
    </xf>
    <xf numFmtId="0" fontId="4" fillId="0" borderId="62" xfId="0" applyFont="1" applyBorder="1" applyAlignment="1">
      <alignment horizontal="center" vertical="center" wrapText="1"/>
    </xf>
    <xf numFmtId="178" fontId="9" fillId="0" borderId="0" xfId="0" applyNumberFormat="1" applyFont="1" applyFill="1" applyBorder="1" applyAlignment="1">
      <alignment horizontal="left" vertical="center"/>
    </xf>
    <xf numFmtId="0" fontId="13" fillId="0" borderId="23" xfId="0" applyFont="1" applyBorder="1" applyAlignment="1">
      <alignment horizontal="left" vertical="center"/>
    </xf>
    <xf numFmtId="0" fontId="8" fillId="0" borderId="0" xfId="0" applyFont="1" applyBorder="1" applyAlignment="1">
      <alignment horizontal="left" vertical="center"/>
    </xf>
    <xf numFmtId="0" fontId="7" fillId="0" borderId="0" xfId="0" applyFont="1" applyAlignment="1">
      <alignment horizontal="center"/>
    </xf>
    <xf numFmtId="0" fontId="45" fillId="0" borderId="0" xfId="0" applyFont="1" applyAlignment="1">
      <alignment horizontal="center"/>
    </xf>
    <xf numFmtId="0" fontId="4" fillId="0" borderId="48" xfId="0" applyFont="1" applyBorder="1" applyAlignment="1">
      <alignment horizontal="center" vertical="center" wrapText="1"/>
    </xf>
    <xf numFmtId="0" fontId="4" fillId="0" borderId="66" xfId="0" applyFont="1" applyBorder="1" applyAlignment="1">
      <alignment horizontal="center" vertical="center" wrapText="1"/>
    </xf>
  </cellXfs>
  <cellStyles count="124">
    <cellStyle name="Normal" xfId="0"/>
    <cellStyle name="20% - 輔色1" xfId="15"/>
    <cellStyle name="20% - 輔色1 2" xfId="16"/>
    <cellStyle name="20% - 輔色2" xfId="17"/>
    <cellStyle name="20% - 輔色2 2" xfId="18"/>
    <cellStyle name="20% - 輔色3" xfId="19"/>
    <cellStyle name="20% - 輔色3 2" xfId="20"/>
    <cellStyle name="20% - 輔色4" xfId="21"/>
    <cellStyle name="20% - 輔色4 2" xfId="22"/>
    <cellStyle name="20% - 輔色5" xfId="23"/>
    <cellStyle name="20% - 輔色5 2" xfId="24"/>
    <cellStyle name="20% - 輔色6" xfId="25"/>
    <cellStyle name="20% - 輔色6 2" xfId="26"/>
    <cellStyle name="40% - 輔色1" xfId="27"/>
    <cellStyle name="40% - 輔色1 2" xfId="28"/>
    <cellStyle name="40% - 輔色2" xfId="29"/>
    <cellStyle name="40% - 輔色2 2" xfId="30"/>
    <cellStyle name="40% - 輔色3" xfId="31"/>
    <cellStyle name="40% - 輔色3 2" xfId="32"/>
    <cellStyle name="40% - 輔色4" xfId="33"/>
    <cellStyle name="40% - 輔色4 2" xfId="34"/>
    <cellStyle name="40% - 輔色5" xfId="35"/>
    <cellStyle name="40% - 輔色5 2" xfId="36"/>
    <cellStyle name="40% - 輔色6" xfId="37"/>
    <cellStyle name="40% - 輔色6 2" xfId="38"/>
    <cellStyle name="60% - 輔色1" xfId="39"/>
    <cellStyle name="60% - 輔色1 2" xfId="40"/>
    <cellStyle name="60% - 輔色2" xfId="41"/>
    <cellStyle name="60% - 輔色2 2" xfId="42"/>
    <cellStyle name="60% - 輔色3" xfId="43"/>
    <cellStyle name="60% - 輔色3 2" xfId="44"/>
    <cellStyle name="60% - 輔色4" xfId="45"/>
    <cellStyle name="60% - 輔色4 2" xfId="46"/>
    <cellStyle name="60% - 輔色5" xfId="47"/>
    <cellStyle name="60% - 輔色5 2" xfId="48"/>
    <cellStyle name="60% - 輔色6" xfId="49"/>
    <cellStyle name="60% - 輔色6 2" xfId="50"/>
    <cellStyle name="eng" xfId="51"/>
    <cellStyle name="lu" xfId="52"/>
    <cellStyle name="Normal - Style1" xfId="53"/>
    <cellStyle name="sample" xfId="54"/>
    <cellStyle name="一般 10" xfId="55"/>
    <cellStyle name="一般 11" xfId="56"/>
    <cellStyle name="一般 12" xfId="57"/>
    <cellStyle name="一般 2" xfId="58"/>
    <cellStyle name="一般 2 2" xfId="59"/>
    <cellStyle name="一般 2 2 2" xfId="60"/>
    <cellStyle name="一般 3" xfId="61"/>
    <cellStyle name="一般 4" xfId="62"/>
    <cellStyle name="一般 4 2" xfId="63"/>
    <cellStyle name="一般 4 3" xfId="64"/>
    <cellStyle name="一般 5" xfId="65"/>
    <cellStyle name="一般 6" xfId="66"/>
    <cellStyle name="一般 7" xfId="67"/>
    <cellStyle name="一般 7 2" xfId="68"/>
    <cellStyle name="一般 8" xfId="69"/>
    <cellStyle name="一般 8 2" xfId="70"/>
    <cellStyle name="一般 9" xfId="71"/>
    <cellStyle name="Comma" xfId="72"/>
    <cellStyle name="千分位 2" xfId="73"/>
    <cellStyle name="千分位 2 2" xfId="74"/>
    <cellStyle name="千分位 3" xfId="75"/>
    <cellStyle name="千分位 4" xfId="76"/>
    <cellStyle name="Comma [0]" xfId="77"/>
    <cellStyle name="千分位[0] 2" xfId="78"/>
    <cellStyle name="中等" xfId="79"/>
    <cellStyle name="中等 2" xfId="80"/>
    <cellStyle name="合計" xfId="81"/>
    <cellStyle name="合計 2" xfId="82"/>
    <cellStyle name="好" xfId="83"/>
    <cellStyle name="好 2" xfId="84"/>
    <cellStyle name="年資料" xfId="85"/>
    <cellStyle name="Percent" xfId="86"/>
    <cellStyle name="百分比 2" xfId="87"/>
    <cellStyle name="百分比 3" xfId="88"/>
    <cellStyle name="計算方式" xfId="89"/>
    <cellStyle name="計算方式 2" xfId="90"/>
    <cellStyle name="Currency" xfId="91"/>
    <cellStyle name="Currency [0]" xfId="92"/>
    <cellStyle name="貨幣[0]_Apply" xfId="93"/>
    <cellStyle name="連結的儲存格" xfId="94"/>
    <cellStyle name="連結的儲存格 2" xfId="95"/>
    <cellStyle name="備註" xfId="96"/>
    <cellStyle name="備註 2" xfId="97"/>
    <cellStyle name="㽎㼿㼿?" xfId="98"/>
    <cellStyle name="說明文字" xfId="99"/>
    <cellStyle name="說明文字 2" xfId="100"/>
    <cellStyle name="輔色1" xfId="101"/>
    <cellStyle name="輔色1 2" xfId="102"/>
    <cellStyle name="輔色2" xfId="103"/>
    <cellStyle name="輔色2 2" xfId="104"/>
    <cellStyle name="輔色3" xfId="105"/>
    <cellStyle name="輔色3 2" xfId="106"/>
    <cellStyle name="輔色4" xfId="107"/>
    <cellStyle name="輔色4 2" xfId="108"/>
    <cellStyle name="輔色5" xfId="109"/>
    <cellStyle name="輔色5 2" xfId="110"/>
    <cellStyle name="輔色6" xfId="111"/>
    <cellStyle name="輔色6 2" xfId="112"/>
    <cellStyle name="標題" xfId="113"/>
    <cellStyle name="標題 1" xfId="114"/>
    <cellStyle name="標題 1 1" xfId="115"/>
    <cellStyle name="標題 1 2" xfId="116"/>
    <cellStyle name="標題 2" xfId="117"/>
    <cellStyle name="標題 2 2" xfId="118"/>
    <cellStyle name="標題 3" xfId="119"/>
    <cellStyle name="標題 3 2" xfId="120"/>
    <cellStyle name="標題 4" xfId="121"/>
    <cellStyle name="標題 4 2" xfId="122"/>
    <cellStyle name="標題 5" xfId="123"/>
    <cellStyle name="標題 5 2" xfId="124"/>
    <cellStyle name="輸入" xfId="125"/>
    <cellStyle name="輸入 2" xfId="126"/>
    <cellStyle name="輸出" xfId="127"/>
    <cellStyle name="輸出 2" xfId="128"/>
    <cellStyle name="㼿" xfId="129"/>
    <cellStyle name="㼿㼿" xfId="130"/>
    <cellStyle name="㼿㼿㼿?" xfId="131"/>
    <cellStyle name="檢查儲存格" xfId="132"/>
    <cellStyle name="檢查儲存格 2" xfId="133"/>
    <cellStyle name="壞" xfId="134"/>
    <cellStyle name="壞 2" xfId="135"/>
    <cellStyle name="警告文字" xfId="136"/>
    <cellStyle name="警告文字 2" xfId="1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209550</xdr:colOff>
      <xdr:row>19</xdr:row>
      <xdr:rowOff>0</xdr:rowOff>
    </xdr:from>
    <xdr:ext cx="76200" cy="247650"/>
    <xdr:sp fLocksText="0">
      <xdr:nvSpPr>
        <xdr:cNvPr id="1" name="Text Box 3"/>
        <xdr:cNvSpPr txBox="1">
          <a:spLocks noChangeArrowheads="1"/>
        </xdr:cNvSpPr>
      </xdr:nvSpPr>
      <xdr:spPr>
        <a:xfrm>
          <a:off x="3857625" y="978217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6</xdr:col>
      <xdr:colOff>342900</xdr:colOff>
      <xdr:row>19</xdr:row>
      <xdr:rowOff>0</xdr:rowOff>
    </xdr:from>
    <xdr:ext cx="76200" cy="257175"/>
    <xdr:sp fLocksText="0">
      <xdr:nvSpPr>
        <xdr:cNvPr id="2" name="Text Box 4"/>
        <xdr:cNvSpPr txBox="1">
          <a:spLocks noChangeArrowheads="1"/>
        </xdr:cNvSpPr>
      </xdr:nvSpPr>
      <xdr:spPr>
        <a:xfrm>
          <a:off x="4676775" y="9782175"/>
          <a:ext cx="76200"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6</xdr:col>
      <xdr:colOff>342900</xdr:colOff>
      <xdr:row>19</xdr:row>
      <xdr:rowOff>0</xdr:rowOff>
    </xdr:from>
    <xdr:ext cx="76200" cy="257175"/>
    <xdr:sp fLocksText="0">
      <xdr:nvSpPr>
        <xdr:cNvPr id="3" name="Text Box 6"/>
        <xdr:cNvSpPr txBox="1">
          <a:spLocks noChangeArrowheads="1"/>
        </xdr:cNvSpPr>
      </xdr:nvSpPr>
      <xdr:spPr>
        <a:xfrm>
          <a:off x="4676775" y="9782175"/>
          <a:ext cx="76200"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6</xdr:col>
      <xdr:colOff>342900</xdr:colOff>
      <xdr:row>19</xdr:row>
      <xdr:rowOff>0</xdr:rowOff>
    </xdr:from>
    <xdr:ext cx="76200" cy="257175"/>
    <xdr:sp fLocksText="0">
      <xdr:nvSpPr>
        <xdr:cNvPr id="4" name="Text Box 7"/>
        <xdr:cNvSpPr txBox="1">
          <a:spLocks noChangeArrowheads="1"/>
        </xdr:cNvSpPr>
      </xdr:nvSpPr>
      <xdr:spPr>
        <a:xfrm>
          <a:off x="4676775" y="9782175"/>
          <a:ext cx="76200"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6</xdr:col>
      <xdr:colOff>342900</xdr:colOff>
      <xdr:row>19</xdr:row>
      <xdr:rowOff>0</xdr:rowOff>
    </xdr:from>
    <xdr:ext cx="76200" cy="257175"/>
    <xdr:sp fLocksText="0">
      <xdr:nvSpPr>
        <xdr:cNvPr id="5" name="Text Box 8"/>
        <xdr:cNvSpPr txBox="1">
          <a:spLocks noChangeArrowheads="1"/>
        </xdr:cNvSpPr>
      </xdr:nvSpPr>
      <xdr:spPr>
        <a:xfrm>
          <a:off x="4676775" y="9782175"/>
          <a:ext cx="76200"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6</xdr:col>
      <xdr:colOff>342900</xdr:colOff>
      <xdr:row>19</xdr:row>
      <xdr:rowOff>0</xdr:rowOff>
    </xdr:from>
    <xdr:ext cx="76200" cy="257175"/>
    <xdr:sp fLocksText="0">
      <xdr:nvSpPr>
        <xdr:cNvPr id="6" name="Text Box 9"/>
        <xdr:cNvSpPr txBox="1">
          <a:spLocks noChangeArrowheads="1"/>
        </xdr:cNvSpPr>
      </xdr:nvSpPr>
      <xdr:spPr>
        <a:xfrm>
          <a:off x="4676775" y="9782175"/>
          <a:ext cx="76200"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8</xdr:col>
      <xdr:colOff>333375</xdr:colOff>
      <xdr:row>19</xdr:row>
      <xdr:rowOff>0</xdr:rowOff>
    </xdr:from>
    <xdr:ext cx="76200" cy="257175"/>
    <xdr:sp fLocksText="0">
      <xdr:nvSpPr>
        <xdr:cNvPr id="7" name="Text Box 4"/>
        <xdr:cNvSpPr txBox="1">
          <a:spLocks noChangeArrowheads="1"/>
        </xdr:cNvSpPr>
      </xdr:nvSpPr>
      <xdr:spPr>
        <a:xfrm>
          <a:off x="6115050" y="9782175"/>
          <a:ext cx="76200"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8</xdr:col>
      <xdr:colOff>333375</xdr:colOff>
      <xdr:row>19</xdr:row>
      <xdr:rowOff>0</xdr:rowOff>
    </xdr:from>
    <xdr:ext cx="76200" cy="257175"/>
    <xdr:sp fLocksText="0">
      <xdr:nvSpPr>
        <xdr:cNvPr id="8" name="Text Box 6"/>
        <xdr:cNvSpPr txBox="1">
          <a:spLocks noChangeArrowheads="1"/>
        </xdr:cNvSpPr>
      </xdr:nvSpPr>
      <xdr:spPr>
        <a:xfrm>
          <a:off x="6115050" y="9782175"/>
          <a:ext cx="76200"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8</xdr:col>
      <xdr:colOff>333375</xdr:colOff>
      <xdr:row>19</xdr:row>
      <xdr:rowOff>0</xdr:rowOff>
    </xdr:from>
    <xdr:ext cx="76200" cy="257175"/>
    <xdr:sp fLocksText="0">
      <xdr:nvSpPr>
        <xdr:cNvPr id="9" name="Text Box 7"/>
        <xdr:cNvSpPr txBox="1">
          <a:spLocks noChangeArrowheads="1"/>
        </xdr:cNvSpPr>
      </xdr:nvSpPr>
      <xdr:spPr>
        <a:xfrm>
          <a:off x="6115050" y="9782175"/>
          <a:ext cx="76200"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8</xdr:col>
      <xdr:colOff>333375</xdr:colOff>
      <xdr:row>19</xdr:row>
      <xdr:rowOff>0</xdr:rowOff>
    </xdr:from>
    <xdr:ext cx="76200" cy="257175"/>
    <xdr:sp fLocksText="0">
      <xdr:nvSpPr>
        <xdr:cNvPr id="10" name="Text Box 8"/>
        <xdr:cNvSpPr txBox="1">
          <a:spLocks noChangeArrowheads="1"/>
        </xdr:cNvSpPr>
      </xdr:nvSpPr>
      <xdr:spPr>
        <a:xfrm>
          <a:off x="6115050" y="9782175"/>
          <a:ext cx="76200"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8</xdr:col>
      <xdr:colOff>333375</xdr:colOff>
      <xdr:row>19</xdr:row>
      <xdr:rowOff>0</xdr:rowOff>
    </xdr:from>
    <xdr:ext cx="76200" cy="257175"/>
    <xdr:sp fLocksText="0">
      <xdr:nvSpPr>
        <xdr:cNvPr id="11" name="Text Box 9"/>
        <xdr:cNvSpPr txBox="1">
          <a:spLocks noChangeArrowheads="1"/>
        </xdr:cNvSpPr>
      </xdr:nvSpPr>
      <xdr:spPr>
        <a:xfrm>
          <a:off x="6115050" y="9782175"/>
          <a:ext cx="76200"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5</xdr:col>
      <xdr:colOff>209550</xdr:colOff>
      <xdr:row>19</xdr:row>
      <xdr:rowOff>0</xdr:rowOff>
    </xdr:from>
    <xdr:ext cx="76200" cy="247650"/>
    <xdr:sp fLocksText="0">
      <xdr:nvSpPr>
        <xdr:cNvPr id="12" name="Text Box 3"/>
        <xdr:cNvSpPr txBox="1">
          <a:spLocks noChangeArrowheads="1"/>
        </xdr:cNvSpPr>
      </xdr:nvSpPr>
      <xdr:spPr>
        <a:xfrm>
          <a:off x="3857625" y="978217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5</xdr:col>
      <xdr:colOff>209550</xdr:colOff>
      <xdr:row>4</xdr:row>
      <xdr:rowOff>161925</xdr:rowOff>
    </xdr:from>
    <xdr:ext cx="76200" cy="962025"/>
    <xdr:sp fLocksText="0">
      <xdr:nvSpPr>
        <xdr:cNvPr id="13" name="Text Box 1"/>
        <xdr:cNvSpPr txBox="1">
          <a:spLocks noChangeArrowheads="1"/>
        </xdr:cNvSpPr>
      </xdr:nvSpPr>
      <xdr:spPr>
        <a:xfrm>
          <a:off x="3857625" y="1038225"/>
          <a:ext cx="76200" cy="9620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5</xdr:col>
      <xdr:colOff>209550</xdr:colOff>
      <xdr:row>4</xdr:row>
      <xdr:rowOff>0</xdr:rowOff>
    </xdr:from>
    <xdr:ext cx="76200" cy="247650"/>
    <xdr:sp fLocksText="0">
      <xdr:nvSpPr>
        <xdr:cNvPr id="14" name="Text Box 1"/>
        <xdr:cNvSpPr txBox="1">
          <a:spLocks noChangeArrowheads="1"/>
        </xdr:cNvSpPr>
      </xdr:nvSpPr>
      <xdr:spPr>
        <a:xfrm>
          <a:off x="3857625" y="87630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24</xdr:col>
      <xdr:colOff>209550</xdr:colOff>
      <xdr:row>4</xdr:row>
      <xdr:rowOff>0</xdr:rowOff>
    </xdr:from>
    <xdr:ext cx="76200" cy="247650"/>
    <xdr:sp fLocksText="0">
      <xdr:nvSpPr>
        <xdr:cNvPr id="15" name="Text Box 3"/>
        <xdr:cNvSpPr txBox="1">
          <a:spLocks noChangeArrowheads="1"/>
        </xdr:cNvSpPr>
      </xdr:nvSpPr>
      <xdr:spPr>
        <a:xfrm>
          <a:off x="17926050" y="87630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25</xdr:col>
      <xdr:colOff>0</xdr:colOff>
      <xdr:row>2</xdr:row>
      <xdr:rowOff>123825</xdr:rowOff>
    </xdr:from>
    <xdr:ext cx="76200" cy="247650"/>
    <xdr:sp fLocksText="0">
      <xdr:nvSpPr>
        <xdr:cNvPr id="16" name="Text Box 4"/>
        <xdr:cNvSpPr txBox="1">
          <a:spLocks noChangeArrowheads="1"/>
        </xdr:cNvSpPr>
      </xdr:nvSpPr>
      <xdr:spPr>
        <a:xfrm>
          <a:off x="18640425" y="59055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25</xdr:col>
      <xdr:colOff>0</xdr:colOff>
      <xdr:row>2</xdr:row>
      <xdr:rowOff>123825</xdr:rowOff>
    </xdr:from>
    <xdr:ext cx="76200" cy="247650"/>
    <xdr:sp fLocksText="0">
      <xdr:nvSpPr>
        <xdr:cNvPr id="17" name="Text Box 6"/>
        <xdr:cNvSpPr txBox="1">
          <a:spLocks noChangeArrowheads="1"/>
        </xdr:cNvSpPr>
      </xdr:nvSpPr>
      <xdr:spPr>
        <a:xfrm>
          <a:off x="18640425" y="59055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25</xdr:col>
      <xdr:colOff>0</xdr:colOff>
      <xdr:row>2</xdr:row>
      <xdr:rowOff>123825</xdr:rowOff>
    </xdr:from>
    <xdr:ext cx="76200" cy="247650"/>
    <xdr:sp fLocksText="0">
      <xdr:nvSpPr>
        <xdr:cNvPr id="18" name="Text Box 7"/>
        <xdr:cNvSpPr txBox="1">
          <a:spLocks noChangeArrowheads="1"/>
        </xdr:cNvSpPr>
      </xdr:nvSpPr>
      <xdr:spPr>
        <a:xfrm>
          <a:off x="18640425" y="59055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25</xdr:col>
      <xdr:colOff>0</xdr:colOff>
      <xdr:row>2</xdr:row>
      <xdr:rowOff>123825</xdr:rowOff>
    </xdr:from>
    <xdr:ext cx="76200" cy="247650"/>
    <xdr:sp fLocksText="0">
      <xdr:nvSpPr>
        <xdr:cNvPr id="19" name="Text Box 8"/>
        <xdr:cNvSpPr txBox="1">
          <a:spLocks noChangeArrowheads="1"/>
        </xdr:cNvSpPr>
      </xdr:nvSpPr>
      <xdr:spPr>
        <a:xfrm>
          <a:off x="18640425" y="59055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25</xdr:col>
      <xdr:colOff>0</xdr:colOff>
      <xdr:row>2</xdr:row>
      <xdr:rowOff>123825</xdr:rowOff>
    </xdr:from>
    <xdr:ext cx="76200" cy="247650"/>
    <xdr:sp fLocksText="0">
      <xdr:nvSpPr>
        <xdr:cNvPr id="20" name="Text Box 9"/>
        <xdr:cNvSpPr txBox="1">
          <a:spLocks noChangeArrowheads="1"/>
        </xdr:cNvSpPr>
      </xdr:nvSpPr>
      <xdr:spPr>
        <a:xfrm>
          <a:off x="18640425" y="59055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25</xdr:col>
      <xdr:colOff>333375</xdr:colOff>
      <xdr:row>2</xdr:row>
      <xdr:rowOff>123825</xdr:rowOff>
    </xdr:from>
    <xdr:ext cx="76200" cy="247650"/>
    <xdr:sp fLocksText="0">
      <xdr:nvSpPr>
        <xdr:cNvPr id="21" name="Text Box 4"/>
        <xdr:cNvSpPr txBox="1">
          <a:spLocks noChangeArrowheads="1"/>
        </xdr:cNvSpPr>
      </xdr:nvSpPr>
      <xdr:spPr>
        <a:xfrm>
          <a:off x="18973800" y="59055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25</xdr:col>
      <xdr:colOff>333375</xdr:colOff>
      <xdr:row>2</xdr:row>
      <xdr:rowOff>123825</xdr:rowOff>
    </xdr:from>
    <xdr:ext cx="76200" cy="247650"/>
    <xdr:sp fLocksText="0">
      <xdr:nvSpPr>
        <xdr:cNvPr id="22" name="Text Box 6"/>
        <xdr:cNvSpPr txBox="1">
          <a:spLocks noChangeArrowheads="1"/>
        </xdr:cNvSpPr>
      </xdr:nvSpPr>
      <xdr:spPr>
        <a:xfrm>
          <a:off x="18973800" y="59055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25</xdr:col>
      <xdr:colOff>333375</xdr:colOff>
      <xdr:row>2</xdr:row>
      <xdr:rowOff>123825</xdr:rowOff>
    </xdr:from>
    <xdr:ext cx="76200" cy="247650"/>
    <xdr:sp fLocksText="0">
      <xdr:nvSpPr>
        <xdr:cNvPr id="23" name="Text Box 7"/>
        <xdr:cNvSpPr txBox="1">
          <a:spLocks noChangeArrowheads="1"/>
        </xdr:cNvSpPr>
      </xdr:nvSpPr>
      <xdr:spPr>
        <a:xfrm>
          <a:off x="18973800" y="59055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25</xdr:col>
      <xdr:colOff>333375</xdr:colOff>
      <xdr:row>2</xdr:row>
      <xdr:rowOff>123825</xdr:rowOff>
    </xdr:from>
    <xdr:ext cx="76200" cy="247650"/>
    <xdr:sp fLocksText="0">
      <xdr:nvSpPr>
        <xdr:cNvPr id="24" name="Text Box 8"/>
        <xdr:cNvSpPr txBox="1">
          <a:spLocks noChangeArrowheads="1"/>
        </xdr:cNvSpPr>
      </xdr:nvSpPr>
      <xdr:spPr>
        <a:xfrm>
          <a:off x="18973800" y="59055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25</xdr:col>
      <xdr:colOff>333375</xdr:colOff>
      <xdr:row>2</xdr:row>
      <xdr:rowOff>123825</xdr:rowOff>
    </xdr:from>
    <xdr:ext cx="76200" cy="247650"/>
    <xdr:sp fLocksText="0">
      <xdr:nvSpPr>
        <xdr:cNvPr id="25" name="Text Box 9"/>
        <xdr:cNvSpPr txBox="1">
          <a:spLocks noChangeArrowheads="1"/>
        </xdr:cNvSpPr>
      </xdr:nvSpPr>
      <xdr:spPr>
        <a:xfrm>
          <a:off x="18973800" y="59055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24</xdr:col>
      <xdr:colOff>209550</xdr:colOff>
      <xdr:row>4</xdr:row>
      <xdr:rowOff>161925</xdr:rowOff>
    </xdr:from>
    <xdr:ext cx="76200" cy="247650"/>
    <xdr:sp fLocksText="0">
      <xdr:nvSpPr>
        <xdr:cNvPr id="26" name="Text Box 3"/>
        <xdr:cNvSpPr txBox="1">
          <a:spLocks noChangeArrowheads="1"/>
        </xdr:cNvSpPr>
      </xdr:nvSpPr>
      <xdr:spPr>
        <a:xfrm>
          <a:off x="17926050" y="10382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24</xdr:col>
      <xdr:colOff>209550</xdr:colOff>
      <xdr:row>4</xdr:row>
      <xdr:rowOff>0</xdr:rowOff>
    </xdr:from>
    <xdr:ext cx="76200" cy="247650"/>
    <xdr:sp fLocksText="0">
      <xdr:nvSpPr>
        <xdr:cNvPr id="27" name="Text Box 3"/>
        <xdr:cNvSpPr txBox="1">
          <a:spLocks noChangeArrowheads="1"/>
        </xdr:cNvSpPr>
      </xdr:nvSpPr>
      <xdr:spPr>
        <a:xfrm>
          <a:off x="17926050" y="87630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25</xdr:col>
      <xdr:colOff>0</xdr:colOff>
      <xdr:row>2</xdr:row>
      <xdr:rowOff>123825</xdr:rowOff>
    </xdr:from>
    <xdr:ext cx="76200" cy="247650"/>
    <xdr:sp fLocksText="0">
      <xdr:nvSpPr>
        <xdr:cNvPr id="28" name="Text Box 4"/>
        <xdr:cNvSpPr txBox="1">
          <a:spLocks noChangeArrowheads="1"/>
        </xdr:cNvSpPr>
      </xdr:nvSpPr>
      <xdr:spPr>
        <a:xfrm>
          <a:off x="18640425" y="59055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25</xdr:col>
      <xdr:colOff>0</xdr:colOff>
      <xdr:row>2</xdr:row>
      <xdr:rowOff>123825</xdr:rowOff>
    </xdr:from>
    <xdr:ext cx="76200" cy="247650"/>
    <xdr:sp fLocksText="0">
      <xdr:nvSpPr>
        <xdr:cNvPr id="29" name="Text Box 6"/>
        <xdr:cNvSpPr txBox="1">
          <a:spLocks noChangeArrowheads="1"/>
        </xdr:cNvSpPr>
      </xdr:nvSpPr>
      <xdr:spPr>
        <a:xfrm>
          <a:off x="18640425" y="59055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25</xdr:col>
      <xdr:colOff>0</xdr:colOff>
      <xdr:row>2</xdr:row>
      <xdr:rowOff>123825</xdr:rowOff>
    </xdr:from>
    <xdr:ext cx="76200" cy="247650"/>
    <xdr:sp fLocksText="0">
      <xdr:nvSpPr>
        <xdr:cNvPr id="30" name="Text Box 7"/>
        <xdr:cNvSpPr txBox="1">
          <a:spLocks noChangeArrowheads="1"/>
        </xdr:cNvSpPr>
      </xdr:nvSpPr>
      <xdr:spPr>
        <a:xfrm>
          <a:off x="18640425" y="59055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25</xdr:col>
      <xdr:colOff>0</xdr:colOff>
      <xdr:row>2</xdr:row>
      <xdr:rowOff>123825</xdr:rowOff>
    </xdr:from>
    <xdr:ext cx="76200" cy="247650"/>
    <xdr:sp fLocksText="0">
      <xdr:nvSpPr>
        <xdr:cNvPr id="31" name="Text Box 8"/>
        <xdr:cNvSpPr txBox="1">
          <a:spLocks noChangeArrowheads="1"/>
        </xdr:cNvSpPr>
      </xdr:nvSpPr>
      <xdr:spPr>
        <a:xfrm>
          <a:off x="18640425" y="59055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25</xdr:col>
      <xdr:colOff>0</xdr:colOff>
      <xdr:row>2</xdr:row>
      <xdr:rowOff>123825</xdr:rowOff>
    </xdr:from>
    <xdr:ext cx="76200" cy="247650"/>
    <xdr:sp fLocksText="0">
      <xdr:nvSpPr>
        <xdr:cNvPr id="32" name="Text Box 9"/>
        <xdr:cNvSpPr txBox="1">
          <a:spLocks noChangeArrowheads="1"/>
        </xdr:cNvSpPr>
      </xdr:nvSpPr>
      <xdr:spPr>
        <a:xfrm>
          <a:off x="18640425" y="59055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25</xdr:col>
      <xdr:colOff>333375</xdr:colOff>
      <xdr:row>2</xdr:row>
      <xdr:rowOff>123825</xdr:rowOff>
    </xdr:from>
    <xdr:ext cx="76200" cy="247650"/>
    <xdr:sp fLocksText="0">
      <xdr:nvSpPr>
        <xdr:cNvPr id="33" name="Text Box 4"/>
        <xdr:cNvSpPr txBox="1">
          <a:spLocks noChangeArrowheads="1"/>
        </xdr:cNvSpPr>
      </xdr:nvSpPr>
      <xdr:spPr>
        <a:xfrm>
          <a:off x="18973800" y="59055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25</xdr:col>
      <xdr:colOff>333375</xdr:colOff>
      <xdr:row>2</xdr:row>
      <xdr:rowOff>123825</xdr:rowOff>
    </xdr:from>
    <xdr:ext cx="76200" cy="247650"/>
    <xdr:sp fLocksText="0">
      <xdr:nvSpPr>
        <xdr:cNvPr id="34" name="Text Box 6"/>
        <xdr:cNvSpPr txBox="1">
          <a:spLocks noChangeArrowheads="1"/>
        </xdr:cNvSpPr>
      </xdr:nvSpPr>
      <xdr:spPr>
        <a:xfrm>
          <a:off x="18973800" y="59055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25</xdr:col>
      <xdr:colOff>333375</xdr:colOff>
      <xdr:row>2</xdr:row>
      <xdr:rowOff>123825</xdr:rowOff>
    </xdr:from>
    <xdr:ext cx="76200" cy="247650"/>
    <xdr:sp fLocksText="0">
      <xdr:nvSpPr>
        <xdr:cNvPr id="35" name="Text Box 7"/>
        <xdr:cNvSpPr txBox="1">
          <a:spLocks noChangeArrowheads="1"/>
        </xdr:cNvSpPr>
      </xdr:nvSpPr>
      <xdr:spPr>
        <a:xfrm>
          <a:off x="18973800" y="59055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25</xdr:col>
      <xdr:colOff>333375</xdr:colOff>
      <xdr:row>2</xdr:row>
      <xdr:rowOff>123825</xdr:rowOff>
    </xdr:from>
    <xdr:ext cx="76200" cy="247650"/>
    <xdr:sp fLocksText="0">
      <xdr:nvSpPr>
        <xdr:cNvPr id="36" name="Text Box 8"/>
        <xdr:cNvSpPr txBox="1">
          <a:spLocks noChangeArrowheads="1"/>
        </xdr:cNvSpPr>
      </xdr:nvSpPr>
      <xdr:spPr>
        <a:xfrm>
          <a:off x="18973800" y="59055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25</xdr:col>
      <xdr:colOff>333375</xdr:colOff>
      <xdr:row>2</xdr:row>
      <xdr:rowOff>123825</xdr:rowOff>
    </xdr:from>
    <xdr:ext cx="76200" cy="247650"/>
    <xdr:sp fLocksText="0">
      <xdr:nvSpPr>
        <xdr:cNvPr id="37" name="Text Box 9"/>
        <xdr:cNvSpPr txBox="1">
          <a:spLocks noChangeArrowheads="1"/>
        </xdr:cNvSpPr>
      </xdr:nvSpPr>
      <xdr:spPr>
        <a:xfrm>
          <a:off x="18973800" y="59055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24</xdr:col>
      <xdr:colOff>209550</xdr:colOff>
      <xdr:row>4</xdr:row>
      <xdr:rowOff>161925</xdr:rowOff>
    </xdr:from>
    <xdr:ext cx="76200" cy="247650"/>
    <xdr:sp fLocksText="0">
      <xdr:nvSpPr>
        <xdr:cNvPr id="38" name="Text Box 3"/>
        <xdr:cNvSpPr txBox="1">
          <a:spLocks noChangeArrowheads="1"/>
        </xdr:cNvSpPr>
      </xdr:nvSpPr>
      <xdr:spPr>
        <a:xfrm>
          <a:off x="17926050" y="10382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xdr:row>
      <xdr:rowOff>161925</xdr:rowOff>
    </xdr:from>
    <xdr:ext cx="76200" cy="247650"/>
    <xdr:sp fLocksText="0">
      <xdr:nvSpPr>
        <xdr:cNvPr id="1" name="Text Box 1"/>
        <xdr:cNvSpPr txBox="1">
          <a:spLocks noChangeArrowheads="1"/>
        </xdr:cNvSpPr>
      </xdr:nvSpPr>
      <xdr:spPr>
        <a:xfrm>
          <a:off x="0" y="10382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542925</xdr:colOff>
      <xdr:row>2</xdr:row>
      <xdr:rowOff>123825</xdr:rowOff>
    </xdr:from>
    <xdr:ext cx="76200" cy="247650"/>
    <xdr:sp fLocksText="0">
      <xdr:nvSpPr>
        <xdr:cNvPr id="2" name="Text Box 2"/>
        <xdr:cNvSpPr txBox="1">
          <a:spLocks noChangeArrowheads="1"/>
        </xdr:cNvSpPr>
      </xdr:nvSpPr>
      <xdr:spPr>
        <a:xfrm>
          <a:off x="542925" y="59055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0</xdr:colOff>
      <xdr:row>19</xdr:row>
      <xdr:rowOff>0</xdr:rowOff>
    </xdr:from>
    <xdr:ext cx="76200" cy="257175"/>
    <xdr:sp fLocksText="0">
      <xdr:nvSpPr>
        <xdr:cNvPr id="3" name="Text Box 3"/>
        <xdr:cNvSpPr txBox="1">
          <a:spLocks noChangeArrowheads="1"/>
        </xdr:cNvSpPr>
      </xdr:nvSpPr>
      <xdr:spPr>
        <a:xfrm>
          <a:off x="0" y="9782175"/>
          <a:ext cx="76200"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542925</xdr:colOff>
      <xdr:row>19</xdr:row>
      <xdr:rowOff>0</xdr:rowOff>
    </xdr:from>
    <xdr:ext cx="76200" cy="257175"/>
    <xdr:sp fLocksText="0">
      <xdr:nvSpPr>
        <xdr:cNvPr id="4" name="Text Box 4"/>
        <xdr:cNvSpPr txBox="1">
          <a:spLocks noChangeArrowheads="1"/>
        </xdr:cNvSpPr>
      </xdr:nvSpPr>
      <xdr:spPr>
        <a:xfrm>
          <a:off x="542925" y="9782175"/>
          <a:ext cx="76200"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0</xdr:colOff>
      <xdr:row>4</xdr:row>
      <xdr:rowOff>161925</xdr:rowOff>
    </xdr:from>
    <xdr:ext cx="76200" cy="247650"/>
    <xdr:sp fLocksText="0">
      <xdr:nvSpPr>
        <xdr:cNvPr id="5" name="Text Box 5"/>
        <xdr:cNvSpPr txBox="1">
          <a:spLocks noChangeArrowheads="1"/>
        </xdr:cNvSpPr>
      </xdr:nvSpPr>
      <xdr:spPr>
        <a:xfrm>
          <a:off x="0" y="10382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0</xdr:colOff>
      <xdr:row>19</xdr:row>
      <xdr:rowOff>0</xdr:rowOff>
    </xdr:from>
    <xdr:ext cx="76200" cy="257175"/>
    <xdr:sp fLocksText="0">
      <xdr:nvSpPr>
        <xdr:cNvPr id="6" name="Text Box 6"/>
        <xdr:cNvSpPr txBox="1">
          <a:spLocks noChangeArrowheads="1"/>
        </xdr:cNvSpPr>
      </xdr:nvSpPr>
      <xdr:spPr>
        <a:xfrm>
          <a:off x="0" y="9782175"/>
          <a:ext cx="76200"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0</xdr:colOff>
      <xdr:row>19</xdr:row>
      <xdr:rowOff>0</xdr:rowOff>
    </xdr:from>
    <xdr:ext cx="76200" cy="257175"/>
    <xdr:sp fLocksText="0">
      <xdr:nvSpPr>
        <xdr:cNvPr id="7" name="Text Box 7"/>
        <xdr:cNvSpPr txBox="1">
          <a:spLocks noChangeArrowheads="1"/>
        </xdr:cNvSpPr>
      </xdr:nvSpPr>
      <xdr:spPr>
        <a:xfrm>
          <a:off x="0" y="9782175"/>
          <a:ext cx="76200"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6</xdr:col>
      <xdr:colOff>333375</xdr:colOff>
      <xdr:row>2</xdr:row>
      <xdr:rowOff>123825</xdr:rowOff>
    </xdr:from>
    <xdr:ext cx="85725" cy="247650"/>
    <xdr:sp fLocksText="0">
      <xdr:nvSpPr>
        <xdr:cNvPr id="8" name="Text Box 8"/>
        <xdr:cNvSpPr txBox="1">
          <a:spLocks noChangeArrowheads="1"/>
        </xdr:cNvSpPr>
      </xdr:nvSpPr>
      <xdr:spPr>
        <a:xfrm>
          <a:off x="5895975" y="590550"/>
          <a:ext cx="85725"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0</xdr:colOff>
      <xdr:row>19</xdr:row>
      <xdr:rowOff>0</xdr:rowOff>
    </xdr:from>
    <xdr:ext cx="76200" cy="257175"/>
    <xdr:sp fLocksText="0">
      <xdr:nvSpPr>
        <xdr:cNvPr id="9" name="Text Box 9"/>
        <xdr:cNvSpPr txBox="1">
          <a:spLocks noChangeArrowheads="1"/>
        </xdr:cNvSpPr>
      </xdr:nvSpPr>
      <xdr:spPr>
        <a:xfrm>
          <a:off x="0" y="9782175"/>
          <a:ext cx="76200"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0</xdr:col>
      <xdr:colOff>0</xdr:colOff>
      <xdr:row>19</xdr:row>
      <xdr:rowOff>0</xdr:rowOff>
    </xdr:from>
    <xdr:ext cx="76200" cy="257175"/>
    <xdr:sp fLocksText="0">
      <xdr:nvSpPr>
        <xdr:cNvPr id="10" name="Text Box 10"/>
        <xdr:cNvSpPr txBox="1">
          <a:spLocks noChangeArrowheads="1"/>
        </xdr:cNvSpPr>
      </xdr:nvSpPr>
      <xdr:spPr>
        <a:xfrm>
          <a:off x="0" y="9782175"/>
          <a:ext cx="76200"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6</xdr:col>
      <xdr:colOff>333375</xdr:colOff>
      <xdr:row>2</xdr:row>
      <xdr:rowOff>123825</xdr:rowOff>
    </xdr:from>
    <xdr:ext cx="85725" cy="247650"/>
    <xdr:sp fLocksText="0">
      <xdr:nvSpPr>
        <xdr:cNvPr id="11" name="Text Box 12"/>
        <xdr:cNvSpPr txBox="1">
          <a:spLocks noChangeArrowheads="1"/>
        </xdr:cNvSpPr>
      </xdr:nvSpPr>
      <xdr:spPr>
        <a:xfrm>
          <a:off x="5895975" y="590550"/>
          <a:ext cx="85725"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6</xdr:col>
      <xdr:colOff>333375</xdr:colOff>
      <xdr:row>19</xdr:row>
      <xdr:rowOff>0</xdr:rowOff>
    </xdr:from>
    <xdr:ext cx="85725" cy="257175"/>
    <xdr:sp fLocksText="0">
      <xdr:nvSpPr>
        <xdr:cNvPr id="12" name="Text Box 13"/>
        <xdr:cNvSpPr txBox="1">
          <a:spLocks noChangeArrowheads="1"/>
        </xdr:cNvSpPr>
      </xdr:nvSpPr>
      <xdr:spPr>
        <a:xfrm>
          <a:off x="5895975" y="9782175"/>
          <a:ext cx="85725"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6</xdr:col>
      <xdr:colOff>333375</xdr:colOff>
      <xdr:row>19</xdr:row>
      <xdr:rowOff>0</xdr:rowOff>
    </xdr:from>
    <xdr:ext cx="85725" cy="257175"/>
    <xdr:sp fLocksText="0">
      <xdr:nvSpPr>
        <xdr:cNvPr id="13" name="Text Box 14"/>
        <xdr:cNvSpPr txBox="1">
          <a:spLocks noChangeArrowheads="1"/>
        </xdr:cNvSpPr>
      </xdr:nvSpPr>
      <xdr:spPr>
        <a:xfrm>
          <a:off x="5895975" y="9782175"/>
          <a:ext cx="85725"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6</xdr:col>
      <xdr:colOff>333375</xdr:colOff>
      <xdr:row>19</xdr:row>
      <xdr:rowOff>0</xdr:rowOff>
    </xdr:from>
    <xdr:ext cx="85725" cy="257175"/>
    <xdr:sp fLocksText="0">
      <xdr:nvSpPr>
        <xdr:cNvPr id="14" name="Text Box 15"/>
        <xdr:cNvSpPr txBox="1">
          <a:spLocks noChangeArrowheads="1"/>
        </xdr:cNvSpPr>
      </xdr:nvSpPr>
      <xdr:spPr>
        <a:xfrm>
          <a:off x="5895975" y="9782175"/>
          <a:ext cx="85725" cy="2571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19</xdr:col>
      <xdr:colOff>0</xdr:colOff>
      <xdr:row>4</xdr:row>
      <xdr:rowOff>161925</xdr:rowOff>
    </xdr:from>
    <xdr:ext cx="76200" cy="247650"/>
    <xdr:sp fLocksText="0">
      <xdr:nvSpPr>
        <xdr:cNvPr id="15" name="Text Box 3"/>
        <xdr:cNvSpPr txBox="1">
          <a:spLocks noChangeArrowheads="1"/>
        </xdr:cNvSpPr>
      </xdr:nvSpPr>
      <xdr:spPr>
        <a:xfrm>
          <a:off x="12925425" y="10382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19</xdr:col>
      <xdr:colOff>542925</xdr:colOff>
      <xdr:row>2</xdr:row>
      <xdr:rowOff>123825</xdr:rowOff>
    </xdr:from>
    <xdr:ext cx="76200" cy="247650"/>
    <xdr:sp fLocksText="0">
      <xdr:nvSpPr>
        <xdr:cNvPr id="16" name="Text Box 4"/>
        <xdr:cNvSpPr txBox="1">
          <a:spLocks noChangeArrowheads="1"/>
        </xdr:cNvSpPr>
      </xdr:nvSpPr>
      <xdr:spPr>
        <a:xfrm>
          <a:off x="13468350" y="59055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19</xdr:col>
      <xdr:colOff>0</xdr:colOff>
      <xdr:row>4</xdr:row>
      <xdr:rowOff>161925</xdr:rowOff>
    </xdr:from>
    <xdr:ext cx="76200" cy="247650"/>
    <xdr:sp fLocksText="0">
      <xdr:nvSpPr>
        <xdr:cNvPr id="17" name="Text Box 6"/>
        <xdr:cNvSpPr txBox="1">
          <a:spLocks noChangeArrowheads="1"/>
        </xdr:cNvSpPr>
      </xdr:nvSpPr>
      <xdr:spPr>
        <a:xfrm>
          <a:off x="12925425" y="10382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19</xdr:col>
      <xdr:colOff>0</xdr:colOff>
      <xdr:row>4</xdr:row>
      <xdr:rowOff>161925</xdr:rowOff>
    </xdr:from>
    <xdr:ext cx="76200" cy="247650"/>
    <xdr:sp fLocksText="0">
      <xdr:nvSpPr>
        <xdr:cNvPr id="18" name="Text Box 7"/>
        <xdr:cNvSpPr txBox="1">
          <a:spLocks noChangeArrowheads="1"/>
        </xdr:cNvSpPr>
      </xdr:nvSpPr>
      <xdr:spPr>
        <a:xfrm>
          <a:off x="12925425" y="10382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19</xdr:col>
      <xdr:colOff>0</xdr:colOff>
      <xdr:row>4</xdr:row>
      <xdr:rowOff>161925</xdr:rowOff>
    </xdr:from>
    <xdr:ext cx="76200" cy="247650"/>
    <xdr:sp fLocksText="0">
      <xdr:nvSpPr>
        <xdr:cNvPr id="19" name="Text Box 9"/>
        <xdr:cNvSpPr txBox="1">
          <a:spLocks noChangeArrowheads="1"/>
        </xdr:cNvSpPr>
      </xdr:nvSpPr>
      <xdr:spPr>
        <a:xfrm>
          <a:off x="12925425" y="10382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19</xdr:col>
      <xdr:colOff>0</xdr:colOff>
      <xdr:row>4</xdr:row>
      <xdr:rowOff>161925</xdr:rowOff>
    </xdr:from>
    <xdr:ext cx="76200" cy="247650"/>
    <xdr:sp fLocksText="0">
      <xdr:nvSpPr>
        <xdr:cNvPr id="20" name="Text Box 10"/>
        <xdr:cNvSpPr txBox="1">
          <a:spLocks noChangeArrowheads="1"/>
        </xdr:cNvSpPr>
      </xdr:nvSpPr>
      <xdr:spPr>
        <a:xfrm>
          <a:off x="12925425" y="10382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24</xdr:col>
      <xdr:colOff>333375</xdr:colOff>
      <xdr:row>2</xdr:row>
      <xdr:rowOff>123825</xdr:rowOff>
    </xdr:from>
    <xdr:ext cx="76200" cy="247650"/>
    <xdr:sp fLocksText="0">
      <xdr:nvSpPr>
        <xdr:cNvPr id="21" name="Text Box 13"/>
        <xdr:cNvSpPr txBox="1">
          <a:spLocks noChangeArrowheads="1"/>
        </xdr:cNvSpPr>
      </xdr:nvSpPr>
      <xdr:spPr>
        <a:xfrm>
          <a:off x="17954625" y="59055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24</xdr:col>
      <xdr:colOff>333375</xdr:colOff>
      <xdr:row>2</xdr:row>
      <xdr:rowOff>123825</xdr:rowOff>
    </xdr:from>
    <xdr:ext cx="76200" cy="247650"/>
    <xdr:sp fLocksText="0">
      <xdr:nvSpPr>
        <xdr:cNvPr id="22" name="Text Box 14"/>
        <xdr:cNvSpPr txBox="1">
          <a:spLocks noChangeArrowheads="1"/>
        </xdr:cNvSpPr>
      </xdr:nvSpPr>
      <xdr:spPr>
        <a:xfrm>
          <a:off x="17954625" y="59055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24</xdr:col>
      <xdr:colOff>333375</xdr:colOff>
      <xdr:row>2</xdr:row>
      <xdr:rowOff>123825</xdr:rowOff>
    </xdr:from>
    <xdr:ext cx="76200" cy="247650"/>
    <xdr:sp fLocksText="0">
      <xdr:nvSpPr>
        <xdr:cNvPr id="23" name="Text Box 15"/>
        <xdr:cNvSpPr txBox="1">
          <a:spLocks noChangeArrowheads="1"/>
        </xdr:cNvSpPr>
      </xdr:nvSpPr>
      <xdr:spPr>
        <a:xfrm>
          <a:off x="17954625" y="59055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19</xdr:col>
      <xdr:colOff>0</xdr:colOff>
      <xdr:row>4</xdr:row>
      <xdr:rowOff>161925</xdr:rowOff>
    </xdr:from>
    <xdr:ext cx="76200" cy="247650"/>
    <xdr:sp fLocksText="0">
      <xdr:nvSpPr>
        <xdr:cNvPr id="24" name="Text Box 3"/>
        <xdr:cNvSpPr txBox="1">
          <a:spLocks noChangeArrowheads="1"/>
        </xdr:cNvSpPr>
      </xdr:nvSpPr>
      <xdr:spPr>
        <a:xfrm>
          <a:off x="12925425" y="10382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19</xdr:col>
      <xdr:colOff>542925</xdr:colOff>
      <xdr:row>2</xdr:row>
      <xdr:rowOff>123825</xdr:rowOff>
    </xdr:from>
    <xdr:ext cx="76200" cy="247650"/>
    <xdr:sp fLocksText="0">
      <xdr:nvSpPr>
        <xdr:cNvPr id="25" name="Text Box 4"/>
        <xdr:cNvSpPr txBox="1">
          <a:spLocks noChangeArrowheads="1"/>
        </xdr:cNvSpPr>
      </xdr:nvSpPr>
      <xdr:spPr>
        <a:xfrm>
          <a:off x="13468350" y="59055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19</xdr:col>
      <xdr:colOff>0</xdr:colOff>
      <xdr:row>4</xdr:row>
      <xdr:rowOff>161925</xdr:rowOff>
    </xdr:from>
    <xdr:ext cx="76200" cy="247650"/>
    <xdr:sp fLocksText="0">
      <xdr:nvSpPr>
        <xdr:cNvPr id="26" name="Text Box 6"/>
        <xdr:cNvSpPr txBox="1">
          <a:spLocks noChangeArrowheads="1"/>
        </xdr:cNvSpPr>
      </xdr:nvSpPr>
      <xdr:spPr>
        <a:xfrm>
          <a:off x="12925425" y="10382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19</xdr:col>
      <xdr:colOff>0</xdr:colOff>
      <xdr:row>4</xdr:row>
      <xdr:rowOff>161925</xdr:rowOff>
    </xdr:from>
    <xdr:ext cx="76200" cy="247650"/>
    <xdr:sp fLocksText="0">
      <xdr:nvSpPr>
        <xdr:cNvPr id="27" name="Text Box 7"/>
        <xdr:cNvSpPr txBox="1">
          <a:spLocks noChangeArrowheads="1"/>
        </xdr:cNvSpPr>
      </xdr:nvSpPr>
      <xdr:spPr>
        <a:xfrm>
          <a:off x="12925425" y="10382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19</xdr:col>
      <xdr:colOff>0</xdr:colOff>
      <xdr:row>4</xdr:row>
      <xdr:rowOff>161925</xdr:rowOff>
    </xdr:from>
    <xdr:ext cx="76200" cy="247650"/>
    <xdr:sp fLocksText="0">
      <xdr:nvSpPr>
        <xdr:cNvPr id="28" name="Text Box 9"/>
        <xdr:cNvSpPr txBox="1">
          <a:spLocks noChangeArrowheads="1"/>
        </xdr:cNvSpPr>
      </xdr:nvSpPr>
      <xdr:spPr>
        <a:xfrm>
          <a:off x="12925425" y="10382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19</xdr:col>
      <xdr:colOff>0</xdr:colOff>
      <xdr:row>4</xdr:row>
      <xdr:rowOff>161925</xdr:rowOff>
    </xdr:from>
    <xdr:ext cx="76200" cy="247650"/>
    <xdr:sp fLocksText="0">
      <xdr:nvSpPr>
        <xdr:cNvPr id="29" name="Text Box 10"/>
        <xdr:cNvSpPr txBox="1">
          <a:spLocks noChangeArrowheads="1"/>
        </xdr:cNvSpPr>
      </xdr:nvSpPr>
      <xdr:spPr>
        <a:xfrm>
          <a:off x="12925425" y="1038225"/>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24</xdr:col>
      <xdr:colOff>333375</xdr:colOff>
      <xdr:row>2</xdr:row>
      <xdr:rowOff>123825</xdr:rowOff>
    </xdr:from>
    <xdr:ext cx="76200" cy="247650"/>
    <xdr:sp fLocksText="0">
      <xdr:nvSpPr>
        <xdr:cNvPr id="30" name="Text Box 13"/>
        <xdr:cNvSpPr txBox="1">
          <a:spLocks noChangeArrowheads="1"/>
        </xdr:cNvSpPr>
      </xdr:nvSpPr>
      <xdr:spPr>
        <a:xfrm>
          <a:off x="17954625" y="59055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24</xdr:col>
      <xdr:colOff>333375</xdr:colOff>
      <xdr:row>2</xdr:row>
      <xdr:rowOff>123825</xdr:rowOff>
    </xdr:from>
    <xdr:ext cx="76200" cy="247650"/>
    <xdr:sp fLocksText="0">
      <xdr:nvSpPr>
        <xdr:cNvPr id="31" name="Text Box 14"/>
        <xdr:cNvSpPr txBox="1">
          <a:spLocks noChangeArrowheads="1"/>
        </xdr:cNvSpPr>
      </xdr:nvSpPr>
      <xdr:spPr>
        <a:xfrm>
          <a:off x="17954625" y="59055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24</xdr:col>
      <xdr:colOff>333375</xdr:colOff>
      <xdr:row>2</xdr:row>
      <xdr:rowOff>123825</xdr:rowOff>
    </xdr:from>
    <xdr:ext cx="76200" cy="247650"/>
    <xdr:sp fLocksText="0">
      <xdr:nvSpPr>
        <xdr:cNvPr id="32" name="Text Box 15"/>
        <xdr:cNvSpPr txBox="1">
          <a:spLocks noChangeArrowheads="1"/>
        </xdr:cNvSpPr>
      </xdr:nvSpPr>
      <xdr:spPr>
        <a:xfrm>
          <a:off x="17954625" y="590550"/>
          <a:ext cx="76200" cy="2476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6:I9"/>
  <sheetViews>
    <sheetView tabSelected="1" zoomScalePageLayoutView="0" workbookViewId="0" topLeftCell="A12">
      <selection activeCell="L17" sqref="L17"/>
    </sheetView>
  </sheetViews>
  <sheetFormatPr defaultColWidth="9.00390625" defaultRowHeight="16.5"/>
  <sheetData>
    <row r="1" ht="51" customHeight="1"/>
    <row r="2" ht="51" customHeight="1"/>
    <row r="3" ht="51" customHeight="1"/>
    <row r="4" ht="51" customHeight="1"/>
    <row r="5" ht="51" customHeight="1"/>
    <row r="6" spans="1:9" ht="51" customHeight="1">
      <c r="A6" s="287" t="s">
        <v>263</v>
      </c>
      <c r="B6" s="287"/>
      <c r="C6" s="287"/>
      <c r="D6" s="287"/>
      <c r="E6" s="287"/>
      <c r="F6" s="287"/>
      <c r="G6" s="287"/>
      <c r="H6" s="287"/>
      <c r="I6" s="287"/>
    </row>
    <row r="7" spans="1:9" ht="51" customHeight="1">
      <c r="A7" s="288" t="s">
        <v>266</v>
      </c>
      <c r="B7" s="289"/>
      <c r="C7" s="289"/>
      <c r="D7" s="289"/>
      <c r="E7" s="289"/>
      <c r="F7" s="289"/>
      <c r="G7" s="289"/>
      <c r="H7" s="289"/>
      <c r="I7" s="289"/>
    </row>
    <row r="8" spans="1:9" ht="51" customHeight="1">
      <c r="A8" s="289" t="s">
        <v>264</v>
      </c>
      <c r="B8" s="289"/>
      <c r="C8" s="289"/>
      <c r="D8" s="289"/>
      <c r="E8" s="289"/>
      <c r="F8" s="289"/>
      <c r="G8" s="289"/>
      <c r="H8" s="289"/>
      <c r="I8" s="289"/>
    </row>
    <row r="9" spans="1:9" ht="51" customHeight="1">
      <c r="A9" s="290" t="s">
        <v>265</v>
      </c>
      <c r="B9" s="289"/>
      <c r="C9" s="289"/>
      <c r="D9" s="289"/>
      <c r="E9" s="289"/>
      <c r="F9" s="289"/>
      <c r="G9" s="289"/>
      <c r="H9" s="289"/>
      <c r="I9" s="289"/>
    </row>
    <row r="10" ht="51" customHeight="1"/>
    <row r="11" ht="51" customHeight="1"/>
    <row r="12" ht="51" customHeight="1"/>
    <row r="13" ht="51" customHeight="1"/>
    <row r="14" ht="51" customHeight="1"/>
    <row r="15" ht="15.75" customHeight="1"/>
    <row r="16" ht="15.75" customHeight="1"/>
    <row r="17" ht="15.75" customHeight="1"/>
  </sheetData>
  <sheetProtection password="CCF7" sheet="1" objects="1" scenarios="1"/>
  <mergeCells count="4">
    <mergeCell ref="A6:I6"/>
    <mergeCell ref="A7:I7"/>
    <mergeCell ref="A8:I8"/>
    <mergeCell ref="A9:I9"/>
  </mergeCells>
  <printOptions/>
  <pageMargins left="0.7480314960629921" right="0.7480314960629921" top="0.7874015748031497" bottom="0.5905511811023623" header="0.5118110236220472" footer="0.5118110236220472"/>
  <pageSetup firstPageNumber="35" useFirstPageNumber="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5" tint="0.5999900102615356"/>
  </sheetPr>
  <dimension ref="A1:A1"/>
  <sheetViews>
    <sheetView zoomScalePageLayoutView="0" workbookViewId="0" topLeftCell="A1">
      <selection activeCell="J5" sqref="J5"/>
    </sheetView>
  </sheetViews>
  <sheetFormatPr defaultColWidth="9.00390625" defaultRowHeight="16.5"/>
  <sheetData>
    <row r="1" ht="51" customHeight="1"/>
    <row r="2" ht="51" customHeight="1"/>
    <row r="3" ht="51" customHeight="1"/>
    <row r="4" ht="51" customHeight="1"/>
    <row r="5" ht="51" customHeight="1"/>
    <row r="6" ht="51" customHeight="1"/>
    <row r="7" ht="51" customHeight="1"/>
    <row r="8" ht="51" customHeight="1"/>
    <row r="9" ht="51" customHeight="1"/>
    <row r="10" ht="51" customHeight="1"/>
    <row r="11" ht="51" customHeight="1"/>
    <row r="12" ht="51" customHeight="1"/>
    <row r="13" ht="51" customHeight="1"/>
    <row r="14" ht="51" customHeight="1"/>
    <row r="15" ht="15.75" customHeight="1"/>
    <row r="16" ht="15.75" customHeight="1"/>
    <row r="17" ht="15.75" customHeight="1"/>
  </sheetData>
  <sheetProtection password="CCF7" sheet="1" objects="1" scenarios="1"/>
  <printOptions/>
  <pageMargins left="0.7480314960629921" right="0.7480314960629921" top="0.787401574803149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5" tint="0.5999900102615356"/>
    <pageSetUpPr fitToPage="1"/>
  </sheetPr>
  <dimension ref="A1:L27"/>
  <sheetViews>
    <sheetView view="pageBreakPreview" zoomScaleSheetLayoutView="100" zoomScalePageLayoutView="0" workbookViewId="0" topLeftCell="A1">
      <selection activeCell="E16" sqref="E16"/>
    </sheetView>
  </sheetViews>
  <sheetFormatPr defaultColWidth="9.00390625" defaultRowHeight="16.5"/>
  <cols>
    <col min="1" max="1" width="10.50390625" style="9" customWidth="1"/>
    <col min="2" max="2" width="9.375" style="9" customWidth="1"/>
    <col min="3" max="3" width="9.50390625" style="9" customWidth="1"/>
    <col min="4" max="4" width="9.375" style="9" customWidth="1"/>
    <col min="5" max="5" width="9.00390625" style="9" customWidth="1"/>
    <col min="6" max="6" width="7.875" style="9" customWidth="1"/>
    <col min="7" max="7" width="9.375" style="9" customWidth="1"/>
    <col min="8" max="8" width="7.50390625" style="9" customWidth="1"/>
    <col min="9" max="9" width="9.25390625" style="9" customWidth="1"/>
    <col min="10" max="10" width="6.50390625" style="9" customWidth="1"/>
    <col min="11" max="16384" width="9.00390625" style="9" customWidth="1"/>
  </cols>
  <sheetData>
    <row r="1" spans="1:10" s="1" customFormat="1" ht="15.75" customHeight="1">
      <c r="A1" s="19" t="s">
        <v>9</v>
      </c>
      <c r="B1" s="120"/>
      <c r="C1" s="120"/>
      <c r="D1" s="120"/>
      <c r="E1" s="120"/>
      <c r="F1" s="297" t="s">
        <v>0</v>
      </c>
      <c r="G1" s="297"/>
      <c r="H1" s="297"/>
      <c r="I1" s="297"/>
      <c r="J1" s="297"/>
    </row>
    <row r="2" spans="1:10" s="2" customFormat="1" ht="39.75" customHeight="1">
      <c r="A2" s="295" t="s">
        <v>152</v>
      </c>
      <c r="B2" s="296"/>
      <c r="C2" s="296"/>
      <c r="D2" s="296"/>
      <c r="E2" s="296"/>
      <c r="F2" s="296"/>
      <c r="G2" s="296"/>
      <c r="H2" s="296"/>
      <c r="I2" s="296"/>
      <c r="J2" s="296"/>
    </row>
    <row r="3" spans="1:10" s="2" customFormat="1" ht="15.75" customHeight="1">
      <c r="A3" s="122"/>
      <c r="B3" s="122"/>
      <c r="C3" s="122"/>
      <c r="D3" s="122"/>
      <c r="E3" s="122"/>
      <c r="F3" s="122"/>
      <c r="G3" s="122"/>
      <c r="H3" s="121"/>
      <c r="I3" s="110"/>
      <c r="J3" s="148" t="s">
        <v>153</v>
      </c>
    </row>
    <row r="4" spans="1:10" s="1" customFormat="1" ht="15.75" customHeight="1" thickBot="1">
      <c r="A4" s="123"/>
      <c r="B4" s="123"/>
      <c r="C4" s="123"/>
      <c r="D4" s="124"/>
      <c r="E4" s="123"/>
      <c r="F4" s="123"/>
      <c r="G4" s="125"/>
      <c r="H4" s="126"/>
      <c r="I4" s="3"/>
      <c r="J4" s="149" t="s">
        <v>77</v>
      </c>
    </row>
    <row r="5" spans="1:10" s="4" customFormat="1" ht="22.5" customHeight="1">
      <c r="A5" s="298" t="s">
        <v>175</v>
      </c>
      <c r="B5" s="301" t="s">
        <v>166</v>
      </c>
      <c r="C5" s="304" t="s">
        <v>167</v>
      </c>
      <c r="D5" s="305"/>
      <c r="E5" s="305"/>
      <c r="F5" s="305"/>
      <c r="G5" s="306"/>
      <c r="H5" s="304" t="s">
        <v>168</v>
      </c>
      <c r="I5" s="305"/>
      <c r="J5" s="305"/>
    </row>
    <row r="6" spans="1:10" s="4" customFormat="1" ht="28.5" customHeight="1">
      <c r="A6" s="299"/>
      <c r="B6" s="302"/>
      <c r="C6" s="311" t="s">
        <v>169</v>
      </c>
      <c r="D6" s="313" t="s">
        <v>170</v>
      </c>
      <c r="E6" s="315" t="s">
        <v>171</v>
      </c>
      <c r="F6" s="316"/>
      <c r="G6" s="317"/>
      <c r="H6" s="307"/>
      <c r="I6" s="308"/>
      <c r="J6" s="308"/>
    </row>
    <row r="7" spans="1:10" s="4" customFormat="1" ht="27" thickBot="1">
      <c r="A7" s="300"/>
      <c r="B7" s="303"/>
      <c r="C7" s="312"/>
      <c r="D7" s="314"/>
      <c r="E7" s="147" t="s">
        <v>290</v>
      </c>
      <c r="F7" s="318" t="s">
        <v>172</v>
      </c>
      <c r="G7" s="314"/>
      <c r="H7" s="309"/>
      <c r="I7" s="310"/>
      <c r="J7" s="310"/>
    </row>
    <row r="8" spans="1:11" s="4" customFormat="1" ht="36" customHeight="1">
      <c r="A8" s="226" t="s">
        <v>173</v>
      </c>
      <c r="B8" s="127">
        <f>C8+I8</f>
        <v>36611.25</v>
      </c>
      <c r="C8" s="128">
        <f>D8+E8</f>
        <v>29304.29</v>
      </c>
      <c r="D8" s="128">
        <v>28772.36</v>
      </c>
      <c r="E8" s="222">
        <v>531.93</v>
      </c>
      <c r="F8" s="293">
        <v>0</v>
      </c>
      <c r="G8" s="293"/>
      <c r="H8" s="84"/>
      <c r="I8" s="222">
        <v>7306.96</v>
      </c>
      <c r="J8" s="223"/>
      <c r="K8" s="5"/>
    </row>
    <row r="9" spans="1:11" s="4" customFormat="1" ht="36" customHeight="1" thickBot="1">
      <c r="A9" s="227" t="s">
        <v>174</v>
      </c>
      <c r="B9" s="129">
        <f>C9+I9</f>
        <v>36320.47</v>
      </c>
      <c r="C9" s="130">
        <f>D9+E9</f>
        <v>29097.24</v>
      </c>
      <c r="D9" s="131">
        <v>28566.530000000002</v>
      </c>
      <c r="E9" s="224">
        <v>530.71</v>
      </c>
      <c r="F9" s="294">
        <v>0</v>
      </c>
      <c r="G9" s="294"/>
      <c r="H9" s="91"/>
      <c r="I9" s="224">
        <v>7223.23</v>
      </c>
      <c r="J9" s="225"/>
      <c r="K9" s="5"/>
    </row>
    <row r="10" spans="1:8" ht="18" customHeight="1" thickBot="1">
      <c r="A10" s="132"/>
      <c r="B10" s="3"/>
      <c r="C10" s="7"/>
      <c r="D10" s="7"/>
      <c r="E10" s="3"/>
      <c r="F10" s="3"/>
      <c r="G10" s="8"/>
      <c r="H10" s="1"/>
    </row>
    <row r="11" spans="1:10" ht="20.25" customHeight="1">
      <c r="A11" s="298" t="s">
        <v>154</v>
      </c>
      <c r="B11" s="327" t="s">
        <v>155</v>
      </c>
      <c r="C11" s="330" t="s">
        <v>156</v>
      </c>
      <c r="D11" s="291"/>
      <c r="E11" s="291"/>
      <c r="F11" s="291" t="s">
        <v>1</v>
      </c>
      <c r="G11" s="291"/>
      <c r="H11" s="292"/>
      <c r="I11" s="325" t="s">
        <v>157</v>
      </c>
      <c r="J11" s="304" t="s">
        <v>165</v>
      </c>
    </row>
    <row r="12" spans="1:10" ht="20.25" customHeight="1">
      <c r="A12" s="299"/>
      <c r="B12" s="328"/>
      <c r="C12" s="320" t="s">
        <v>158</v>
      </c>
      <c r="D12" s="322" t="s">
        <v>159</v>
      </c>
      <c r="E12" s="323"/>
      <c r="F12" s="324" t="s">
        <v>2</v>
      </c>
      <c r="G12" s="313"/>
      <c r="H12" s="320" t="s">
        <v>160</v>
      </c>
      <c r="I12" s="326"/>
      <c r="J12" s="307"/>
    </row>
    <row r="13" spans="1:10" ht="115.5" customHeight="1" thickBot="1">
      <c r="A13" s="300"/>
      <c r="B13" s="329"/>
      <c r="C13" s="321"/>
      <c r="D13" s="70" t="s">
        <v>161</v>
      </c>
      <c r="E13" s="70" t="s">
        <v>162</v>
      </c>
      <c r="F13" s="134" t="s">
        <v>163</v>
      </c>
      <c r="G13" s="70" t="s">
        <v>164</v>
      </c>
      <c r="H13" s="321"/>
      <c r="I13" s="321"/>
      <c r="J13" s="309"/>
    </row>
    <row r="14" spans="1:12" ht="36" customHeight="1">
      <c r="A14" s="221" t="s">
        <v>176</v>
      </c>
      <c r="B14" s="200">
        <f>C14+I14</f>
        <v>4284.0199999999995</v>
      </c>
      <c r="C14" s="200">
        <f>D14+H14</f>
        <v>4205.12</v>
      </c>
      <c r="D14" s="201">
        <f>E14+F14+G14</f>
        <v>3950.93</v>
      </c>
      <c r="E14" s="201">
        <v>1376.55</v>
      </c>
      <c r="F14" s="201">
        <v>315.47</v>
      </c>
      <c r="G14" s="200">
        <v>2258.91</v>
      </c>
      <c r="H14" s="202">
        <v>254.19</v>
      </c>
      <c r="I14" s="202">
        <v>78.9</v>
      </c>
      <c r="J14" s="258">
        <v>98</v>
      </c>
      <c r="K14" s="11"/>
      <c r="L14" s="11"/>
    </row>
    <row r="15" spans="1:12" ht="36" customHeight="1">
      <c r="A15" s="10" t="s">
        <v>177</v>
      </c>
      <c r="B15" s="203">
        <f>C15+I15</f>
        <v>4283.43</v>
      </c>
      <c r="C15" s="200">
        <f>D15+H15</f>
        <v>4208.33</v>
      </c>
      <c r="D15" s="201">
        <f>E15+F15+G15</f>
        <v>3969.28</v>
      </c>
      <c r="E15" s="201">
        <v>1311.27</v>
      </c>
      <c r="F15" s="201">
        <v>460.67</v>
      </c>
      <c r="G15" s="201">
        <v>2197.34</v>
      </c>
      <c r="H15" s="201">
        <v>239.05</v>
      </c>
      <c r="I15" s="201">
        <v>75.1</v>
      </c>
      <c r="J15" s="259">
        <v>48.0620581242307</v>
      </c>
      <c r="K15" s="11"/>
      <c r="L15" s="11"/>
    </row>
    <row r="16" spans="1:12" ht="36" customHeight="1">
      <c r="A16" s="10" t="s">
        <v>178</v>
      </c>
      <c r="B16" s="200">
        <f>C16+I16</f>
        <v>4283.41</v>
      </c>
      <c r="C16" s="200">
        <f>D16+H16</f>
        <v>4280.41</v>
      </c>
      <c r="D16" s="200">
        <f>E16+F16+G16</f>
        <v>4033.26</v>
      </c>
      <c r="E16" s="200">
        <v>1584.57</v>
      </c>
      <c r="F16" s="200">
        <v>67.14</v>
      </c>
      <c r="G16" s="200">
        <v>2381.55</v>
      </c>
      <c r="H16" s="200">
        <v>247.15</v>
      </c>
      <c r="I16" s="200">
        <v>3</v>
      </c>
      <c r="J16" s="207">
        <v>48.06</v>
      </c>
      <c r="K16" s="11"/>
      <c r="L16" s="11"/>
    </row>
    <row r="17" spans="1:10" ht="36" customHeight="1">
      <c r="A17" s="99" t="s">
        <v>179</v>
      </c>
      <c r="B17" s="204">
        <f>C17+I17</f>
        <v>4273.63</v>
      </c>
      <c r="C17" s="205">
        <f>D17+H17</f>
        <v>4267.33</v>
      </c>
      <c r="D17" s="205">
        <f>E17+F17+G17</f>
        <v>4007.33</v>
      </c>
      <c r="E17" s="206">
        <v>1549.1</v>
      </c>
      <c r="F17" s="206">
        <v>115.96</v>
      </c>
      <c r="G17" s="206">
        <v>2342.27</v>
      </c>
      <c r="H17" s="206">
        <v>260</v>
      </c>
      <c r="I17" s="206">
        <v>6.3</v>
      </c>
      <c r="J17" s="207">
        <v>47.95</v>
      </c>
    </row>
    <row r="18" spans="1:10" ht="36" customHeight="1">
      <c r="A18" s="99" t="s">
        <v>180</v>
      </c>
      <c r="B18" s="204">
        <f>C18+I18</f>
        <v>4268.7699999999995</v>
      </c>
      <c r="C18" s="205">
        <f>D18+H18</f>
        <v>4218.61</v>
      </c>
      <c r="D18" s="205">
        <f>E18+F18+G18</f>
        <v>3919.58</v>
      </c>
      <c r="E18" s="206">
        <v>1509.33</v>
      </c>
      <c r="F18" s="206">
        <v>95.44</v>
      </c>
      <c r="G18" s="206">
        <v>2314.81</v>
      </c>
      <c r="H18" s="206">
        <v>299.03</v>
      </c>
      <c r="I18" s="206">
        <v>50.16</v>
      </c>
      <c r="J18" s="207">
        <v>47.9</v>
      </c>
    </row>
    <row r="19" spans="1:10" ht="36" customHeight="1">
      <c r="A19" s="257" t="s">
        <v>287</v>
      </c>
      <c r="B19" s="204">
        <v>4266.869999999999</v>
      </c>
      <c r="C19" s="205">
        <v>4223.049999999999</v>
      </c>
      <c r="D19" s="205">
        <v>3923.6299999999997</v>
      </c>
      <c r="E19" s="206">
        <v>1429.12</v>
      </c>
      <c r="F19" s="206">
        <v>84.27</v>
      </c>
      <c r="G19" s="206">
        <v>2410.24</v>
      </c>
      <c r="H19" s="206">
        <v>299.42</v>
      </c>
      <c r="I19" s="206">
        <v>43.82</v>
      </c>
      <c r="J19" s="207">
        <v>47.88</v>
      </c>
    </row>
    <row r="20" spans="1:10" ht="36" customHeight="1">
      <c r="A20" s="99" t="s">
        <v>280</v>
      </c>
      <c r="B20" s="253">
        <f>C20+I20</f>
        <v>4263.47</v>
      </c>
      <c r="C20" s="254">
        <f>D20+H20</f>
        <v>4254.92</v>
      </c>
      <c r="D20" s="254">
        <f>E20+F20+G20</f>
        <v>3940.87</v>
      </c>
      <c r="E20" s="255">
        <v>1326.77</v>
      </c>
      <c r="F20" s="255">
        <v>82.48</v>
      </c>
      <c r="G20" s="255">
        <v>2531.62</v>
      </c>
      <c r="H20" s="255">
        <v>314.05</v>
      </c>
      <c r="I20" s="255">
        <v>8.55</v>
      </c>
      <c r="J20" s="256">
        <v>47.84</v>
      </c>
    </row>
    <row r="21" spans="1:10" ht="36" customHeight="1" thickBot="1">
      <c r="A21" s="252" t="s">
        <v>286</v>
      </c>
      <c r="B21" s="108">
        <v>4262.32</v>
      </c>
      <c r="C21" s="109">
        <v>4260.54</v>
      </c>
      <c r="D21" s="109">
        <v>3947.73</v>
      </c>
      <c r="E21" s="119">
        <v>216.73</v>
      </c>
      <c r="F21" s="119">
        <v>91.83</v>
      </c>
      <c r="G21" s="119">
        <v>3639.17</v>
      </c>
      <c r="H21" s="119">
        <v>312.81</v>
      </c>
      <c r="I21" s="119">
        <v>1.78</v>
      </c>
      <c r="J21" s="277">
        <v>47.83</v>
      </c>
    </row>
    <row r="22" spans="1:4" ht="15.75" customHeight="1">
      <c r="A22" s="247" t="s">
        <v>267</v>
      </c>
      <c r="B22" s="234"/>
      <c r="C22" s="234"/>
      <c r="D22" s="12"/>
    </row>
    <row r="23" spans="1:5" ht="15.75" customHeight="1">
      <c r="A23" s="319" t="s">
        <v>268</v>
      </c>
      <c r="B23" s="319"/>
      <c r="C23" s="319"/>
      <c r="D23" s="319"/>
      <c r="E23" s="319"/>
    </row>
    <row r="24" spans="1:12" ht="15.75" customHeight="1">
      <c r="A24" s="13"/>
      <c r="B24" s="14"/>
      <c r="C24" s="14"/>
      <c r="D24" s="14"/>
      <c r="L24" s="15"/>
    </row>
    <row r="25" spans="1:10" ht="16.5" customHeight="1">
      <c r="A25" s="11"/>
      <c r="B25" s="11"/>
      <c r="C25" s="11"/>
      <c r="D25" s="11"/>
      <c r="E25" s="11"/>
      <c r="F25" s="11"/>
      <c r="G25" s="248"/>
      <c r="H25" s="11"/>
      <c r="I25" s="11"/>
      <c r="J25" s="11"/>
    </row>
    <row r="26" ht="15">
      <c r="J26" s="15"/>
    </row>
    <row r="27" ht="15">
      <c r="J27" s="15"/>
    </row>
  </sheetData>
  <sheetProtection password="CB76" sheet="1"/>
  <mergeCells count="23">
    <mergeCell ref="A11:A13"/>
    <mergeCell ref="B11:B13"/>
    <mergeCell ref="C11:E11"/>
    <mergeCell ref="D6:D7"/>
    <mergeCell ref="E6:G6"/>
    <mergeCell ref="F7:G7"/>
    <mergeCell ref="A23:E23"/>
    <mergeCell ref="J11:J13"/>
    <mergeCell ref="C12:C13"/>
    <mergeCell ref="D12:E12"/>
    <mergeCell ref="F12:G12"/>
    <mergeCell ref="H12:H13"/>
    <mergeCell ref="I11:I13"/>
    <mergeCell ref="F11:H11"/>
    <mergeCell ref="F8:G8"/>
    <mergeCell ref="F9:G9"/>
    <mergeCell ref="A2:J2"/>
    <mergeCell ref="F1:J1"/>
    <mergeCell ref="A5:A7"/>
    <mergeCell ref="B5:B7"/>
    <mergeCell ref="C5:G5"/>
    <mergeCell ref="H5:J7"/>
    <mergeCell ref="C6:C7"/>
  </mergeCells>
  <printOptions/>
  <pageMargins left="0.7480314960629921" right="0.5905511811023623" top="0.7874015748031497" bottom="0.5905511811023623" header="0.5118110236220472" footer="0.5118110236220472"/>
  <pageSetup firstPageNumber="36" useFirstPageNumber="1" fitToWidth="0" fitToHeight="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5" tint="0.5999900102615356"/>
  </sheetPr>
  <dimension ref="A1:X453"/>
  <sheetViews>
    <sheetView zoomScaleSheetLayoutView="100" zoomScalePageLayoutView="0" workbookViewId="0" topLeftCell="A13">
      <selection activeCell="E19" sqref="E19"/>
    </sheetView>
  </sheetViews>
  <sheetFormatPr defaultColWidth="9.00390625" defaultRowHeight="16.5"/>
  <cols>
    <col min="1" max="1" width="10.125" style="53" customWidth="1"/>
    <col min="2" max="3" width="9.375" style="52" customWidth="1"/>
    <col min="4" max="5" width="9.375" style="49" customWidth="1"/>
    <col min="6" max="7" width="9.375" style="52" customWidth="1"/>
    <col min="8" max="9" width="9.375" style="49" customWidth="1"/>
    <col min="10" max="10" width="10.625" style="49" customWidth="1"/>
    <col min="11" max="12" width="10.625" style="52" customWidth="1"/>
    <col min="13" max="13" width="10.625" style="49" customWidth="1"/>
    <col min="14" max="14" width="10.625" style="53" customWidth="1"/>
    <col min="15" max="16" width="10.625" style="52" customWidth="1"/>
    <col min="17" max="17" width="10.625" style="49" customWidth="1"/>
    <col min="18" max="16384" width="9.00390625" style="53" customWidth="1"/>
  </cols>
  <sheetData>
    <row r="1" spans="1:17" s="19" customFormat="1" ht="15.75" customHeight="1">
      <c r="A1" s="16" t="s">
        <v>71</v>
      </c>
      <c r="B1" s="17"/>
      <c r="C1" s="17"/>
      <c r="D1" s="18"/>
      <c r="E1" s="18"/>
      <c r="F1" s="17"/>
      <c r="G1" s="17"/>
      <c r="H1" s="18"/>
      <c r="J1" s="18"/>
      <c r="K1" s="345" t="s">
        <v>4</v>
      </c>
      <c r="L1" s="345"/>
      <c r="M1" s="345"/>
      <c r="N1" s="345"/>
      <c r="O1" s="345"/>
      <c r="P1" s="345"/>
      <c r="Q1" s="345"/>
    </row>
    <row r="2" spans="1:17" s="20" customFormat="1" ht="21" customHeight="1">
      <c r="A2" s="344" t="s">
        <v>181</v>
      </c>
      <c r="B2" s="344"/>
      <c r="C2" s="344"/>
      <c r="D2" s="344"/>
      <c r="E2" s="344"/>
      <c r="F2" s="344"/>
      <c r="G2" s="344"/>
      <c r="H2" s="344"/>
      <c r="I2" s="344"/>
      <c r="J2" s="346" t="s">
        <v>182</v>
      </c>
      <c r="K2" s="346"/>
      <c r="L2" s="346"/>
      <c r="M2" s="346"/>
      <c r="N2" s="346"/>
      <c r="O2" s="346"/>
      <c r="P2" s="346"/>
      <c r="Q2" s="346"/>
    </row>
    <row r="3" spans="2:17" s="19" customFormat="1" ht="15.75" customHeight="1" thickBot="1">
      <c r="B3" s="17"/>
      <c r="C3" s="17"/>
      <c r="D3" s="18"/>
      <c r="E3" s="18"/>
      <c r="F3" s="17"/>
      <c r="G3" s="21"/>
      <c r="H3" s="347" t="s">
        <v>72</v>
      </c>
      <c r="I3" s="348"/>
      <c r="J3" s="22"/>
      <c r="K3" s="23"/>
      <c r="L3" s="24"/>
      <c r="M3" s="25"/>
      <c r="N3" s="25"/>
      <c r="O3" s="25"/>
      <c r="P3" s="21"/>
      <c r="Q3" s="26" t="s">
        <v>191</v>
      </c>
    </row>
    <row r="4" spans="1:17" s="19" customFormat="1" ht="19.5" customHeight="1">
      <c r="A4" s="349" t="s">
        <v>183</v>
      </c>
      <c r="B4" s="352" t="s">
        <v>25</v>
      </c>
      <c r="C4" s="352"/>
      <c r="D4" s="354" t="s">
        <v>26</v>
      </c>
      <c r="E4" s="355"/>
      <c r="F4" s="355"/>
      <c r="G4" s="355"/>
      <c r="H4" s="356" t="s">
        <v>5</v>
      </c>
      <c r="I4" s="336"/>
      <c r="J4" s="336"/>
      <c r="K4" s="336"/>
      <c r="L4" s="336"/>
      <c r="M4" s="336"/>
      <c r="N4" s="336"/>
      <c r="O4" s="338"/>
      <c r="P4" s="357" t="s">
        <v>27</v>
      </c>
      <c r="Q4" s="353"/>
    </row>
    <row r="5" spans="1:17" s="19" customFormat="1" ht="21.75" customHeight="1">
      <c r="A5" s="350"/>
      <c r="B5" s="353"/>
      <c r="C5" s="353"/>
      <c r="D5" s="357" t="s">
        <v>28</v>
      </c>
      <c r="E5" s="358"/>
      <c r="F5" s="333" t="s">
        <v>122</v>
      </c>
      <c r="G5" s="334"/>
      <c r="H5" s="333" t="s">
        <v>29</v>
      </c>
      <c r="I5" s="337"/>
      <c r="J5" s="337" t="s">
        <v>30</v>
      </c>
      <c r="K5" s="339"/>
      <c r="L5" s="342" t="s">
        <v>123</v>
      </c>
      <c r="M5" s="339"/>
      <c r="N5" s="342" t="s">
        <v>31</v>
      </c>
      <c r="O5" s="339"/>
      <c r="P5" s="357"/>
      <c r="Q5" s="353"/>
    </row>
    <row r="6" spans="1:17" s="19" customFormat="1" ht="24" customHeight="1">
      <c r="A6" s="350"/>
      <c r="B6" s="336"/>
      <c r="C6" s="336"/>
      <c r="D6" s="335"/>
      <c r="E6" s="338"/>
      <c r="F6" s="335"/>
      <c r="G6" s="336"/>
      <c r="H6" s="335"/>
      <c r="I6" s="338"/>
      <c r="J6" s="340"/>
      <c r="K6" s="341"/>
      <c r="L6" s="341"/>
      <c r="M6" s="341"/>
      <c r="N6" s="341"/>
      <c r="O6" s="341"/>
      <c r="P6" s="335"/>
      <c r="Q6" s="336"/>
    </row>
    <row r="7" spans="1:17" s="16" customFormat="1" ht="21.75" customHeight="1">
      <c r="A7" s="350"/>
      <c r="B7" s="28" t="s">
        <v>76</v>
      </c>
      <c r="C7" s="29" t="s">
        <v>75</v>
      </c>
      <c r="D7" s="133" t="s">
        <v>23</v>
      </c>
      <c r="E7" s="133" t="s">
        <v>24</v>
      </c>
      <c r="F7" s="133" t="s">
        <v>23</v>
      </c>
      <c r="G7" s="30" t="s">
        <v>78</v>
      </c>
      <c r="H7" s="133" t="s">
        <v>23</v>
      </c>
      <c r="I7" s="133" t="s">
        <v>24</v>
      </c>
      <c r="J7" s="28" t="s">
        <v>73</v>
      </c>
      <c r="K7" s="136" t="s">
        <v>24</v>
      </c>
      <c r="L7" s="133" t="s">
        <v>23</v>
      </c>
      <c r="M7" s="136" t="s">
        <v>24</v>
      </c>
      <c r="N7" s="133" t="s">
        <v>23</v>
      </c>
      <c r="O7" s="136" t="s">
        <v>24</v>
      </c>
      <c r="P7" s="133" t="s">
        <v>23</v>
      </c>
      <c r="Q7" s="135" t="s">
        <v>24</v>
      </c>
    </row>
    <row r="8" spans="1:24" s="19" customFormat="1" ht="33" customHeight="1" thickBot="1">
      <c r="A8" s="351"/>
      <c r="B8" s="31" t="s">
        <v>74</v>
      </c>
      <c r="C8" s="32" t="s">
        <v>7</v>
      </c>
      <c r="D8" s="32" t="s">
        <v>6</v>
      </c>
      <c r="E8" s="32" t="s">
        <v>7</v>
      </c>
      <c r="F8" s="32" t="s">
        <v>6</v>
      </c>
      <c r="G8" s="33" t="s">
        <v>7</v>
      </c>
      <c r="H8" s="32" t="s">
        <v>8</v>
      </c>
      <c r="I8" s="32" t="s">
        <v>7</v>
      </c>
      <c r="J8" s="31" t="s">
        <v>8</v>
      </c>
      <c r="K8" s="34" t="s">
        <v>7</v>
      </c>
      <c r="L8" s="32" t="s">
        <v>8</v>
      </c>
      <c r="M8" s="34" t="s">
        <v>7</v>
      </c>
      <c r="N8" s="32" t="s">
        <v>8</v>
      </c>
      <c r="O8" s="34" t="s">
        <v>7</v>
      </c>
      <c r="P8" s="32" t="s">
        <v>8</v>
      </c>
      <c r="Q8" s="33" t="s">
        <v>7</v>
      </c>
      <c r="R8" s="35"/>
      <c r="S8" s="35"/>
      <c r="T8" s="35"/>
      <c r="U8" s="35"/>
      <c r="V8" s="35"/>
      <c r="W8" s="35"/>
      <c r="X8" s="35"/>
    </row>
    <row r="9" spans="1:17" s="19" customFormat="1" ht="54.75" customHeight="1">
      <c r="A9" s="228" t="s">
        <v>184</v>
      </c>
      <c r="B9" s="193">
        <f aca="true" t="shared" si="0" ref="B9:B15">D9+P9</f>
        <v>1825</v>
      </c>
      <c r="C9" s="194">
        <f aca="true" t="shared" si="1" ref="C9:C15">E9+Q9</f>
        <v>8528</v>
      </c>
      <c r="D9" s="194">
        <f aca="true" t="shared" si="2" ref="D9:D15">F9+H9+J9+L9+N9</f>
        <v>1825</v>
      </c>
      <c r="E9" s="194">
        <f aca="true" t="shared" si="3" ref="E9:E15">G9+I9+K9+M9+O9</f>
        <v>8528</v>
      </c>
      <c r="F9" s="194">
        <v>1810</v>
      </c>
      <c r="G9" s="194">
        <v>8453</v>
      </c>
      <c r="H9" s="179">
        <v>0</v>
      </c>
      <c r="I9" s="179">
        <v>0</v>
      </c>
      <c r="J9" s="194">
        <v>15</v>
      </c>
      <c r="K9" s="179">
        <v>75</v>
      </c>
      <c r="L9" s="179">
        <v>0</v>
      </c>
      <c r="M9" s="179">
        <v>0</v>
      </c>
      <c r="N9" s="179">
        <v>0</v>
      </c>
      <c r="O9" s="195">
        <v>0</v>
      </c>
      <c r="P9" s="195">
        <v>0</v>
      </c>
      <c r="Q9" s="195">
        <v>0</v>
      </c>
    </row>
    <row r="10" spans="1:17" s="19" customFormat="1" ht="54.75" customHeight="1">
      <c r="A10" s="228" t="s">
        <v>185</v>
      </c>
      <c r="B10" s="193">
        <f t="shared" si="0"/>
        <v>2081</v>
      </c>
      <c r="C10" s="194">
        <f t="shared" si="1"/>
        <v>8377</v>
      </c>
      <c r="D10" s="194">
        <f t="shared" si="2"/>
        <v>2081</v>
      </c>
      <c r="E10" s="194">
        <f t="shared" si="3"/>
        <v>8377</v>
      </c>
      <c r="F10" s="194">
        <v>2026</v>
      </c>
      <c r="G10" s="194">
        <v>8154</v>
      </c>
      <c r="H10" s="179">
        <v>0</v>
      </c>
      <c r="I10" s="179">
        <v>0</v>
      </c>
      <c r="J10" s="194">
        <v>55</v>
      </c>
      <c r="K10" s="194">
        <v>223</v>
      </c>
      <c r="L10" s="195">
        <v>0</v>
      </c>
      <c r="M10" s="195">
        <v>0</v>
      </c>
      <c r="N10" s="196">
        <v>0</v>
      </c>
      <c r="O10" s="196">
        <v>0</v>
      </c>
      <c r="P10" s="196">
        <v>0</v>
      </c>
      <c r="Q10" s="196">
        <v>0</v>
      </c>
    </row>
    <row r="11" spans="1:17" s="19" customFormat="1" ht="54.75" customHeight="1">
      <c r="A11" s="228" t="s">
        <v>186</v>
      </c>
      <c r="B11" s="194">
        <f t="shared" si="0"/>
        <v>2146.23</v>
      </c>
      <c r="C11" s="194">
        <f t="shared" si="1"/>
        <v>8941.325</v>
      </c>
      <c r="D11" s="194">
        <f t="shared" si="2"/>
        <v>2146.23</v>
      </c>
      <c r="E11" s="194">
        <f t="shared" si="3"/>
        <v>8941.325</v>
      </c>
      <c r="F11" s="194">
        <v>2111.23</v>
      </c>
      <c r="G11" s="194">
        <v>8784.609</v>
      </c>
      <c r="H11" s="179">
        <v>0</v>
      </c>
      <c r="I11" s="179">
        <v>0</v>
      </c>
      <c r="J11" s="194">
        <v>35</v>
      </c>
      <c r="K11" s="194">
        <v>156.716</v>
      </c>
      <c r="L11" s="195">
        <v>0</v>
      </c>
      <c r="M11" s="195">
        <v>0</v>
      </c>
      <c r="N11" s="196">
        <v>0</v>
      </c>
      <c r="O11" s="195">
        <v>0</v>
      </c>
      <c r="P11" s="195">
        <v>0</v>
      </c>
      <c r="Q11" s="195">
        <v>0</v>
      </c>
    </row>
    <row r="12" spans="1:17" s="35" customFormat="1" ht="54.75" customHeight="1">
      <c r="A12" s="228" t="s">
        <v>187</v>
      </c>
      <c r="B12" s="179">
        <f t="shared" si="0"/>
        <v>2045.97</v>
      </c>
      <c r="C12" s="179">
        <f t="shared" si="1"/>
        <v>8243.487000000001</v>
      </c>
      <c r="D12" s="179">
        <f t="shared" si="2"/>
        <v>2045.97</v>
      </c>
      <c r="E12" s="179">
        <f t="shared" si="3"/>
        <v>8243.487000000001</v>
      </c>
      <c r="F12" s="179">
        <v>2015.97</v>
      </c>
      <c r="G12" s="179">
        <v>8103.487</v>
      </c>
      <c r="H12" s="179">
        <v>0</v>
      </c>
      <c r="I12" s="179">
        <v>0</v>
      </c>
      <c r="J12" s="195">
        <v>30</v>
      </c>
      <c r="K12" s="195">
        <v>140</v>
      </c>
      <c r="L12" s="195">
        <v>0</v>
      </c>
      <c r="M12" s="195">
        <v>0</v>
      </c>
      <c r="N12" s="196">
        <v>0</v>
      </c>
      <c r="O12" s="196">
        <v>0</v>
      </c>
      <c r="P12" s="196">
        <v>0</v>
      </c>
      <c r="Q12" s="196">
        <v>0</v>
      </c>
    </row>
    <row r="13" spans="1:17" s="35" customFormat="1" ht="54.75" customHeight="1">
      <c r="A13" s="228" t="s">
        <v>188</v>
      </c>
      <c r="B13" s="197">
        <f t="shared" si="0"/>
        <v>2365</v>
      </c>
      <c r="C13" s="179">
        <f t="shared" si="1"/>
        <v>7895</v>
      </c>
      <c r="D13" s="179">
        <f>F13+H13+J13+L13+N13</f>
        <v>2365</v>
      </c>
      <c r="E13" s="179">
        <f t="shared" si="3"/>
        <v>7895</v>
      </c>
      <c r="F13" s="179">
        <v>2334</v>
      </c>
      <c r="G13" s="179">
        <v>7785</v>
      </c>
      <c r="H13" s="179">
        <v>0</v>
      </c>
      <c r="I13" s="179">
        <v>0</v>
      </c>
      <c r="J13" s="179">
        <v>31</v>
      </c>
      <c r="K13" s="179">
        <v>110</v>
      </c>
      <c r="L13" s="196">
        <v>0</v>
      </c>
      <c r="M13" s="196">
        <v>0</v>
      </c>
      <c r="N13" s="179">
        <v>0</v>
      </c>
      <c r="O13" s="179">
        <v>0</v>
      </c>
      <c r="P13" s="179">
        <v>0</v>
      </c>
      <c r="Q13" s="179">
        <v>0</v>
      </c>
    </row>
    <row r="14" spans="1:17" s="35" customFormat="1" ht="54.75" customHeight="1">
      <c r="A14" s="228" t="s">
        <v>189</v>
      </c>
      <c r="B14" s="197">
        <f t="shared" si="0"/>
        <v>2282</v>
      </c>
      <c r="C14" s="179">
        <f t="shared" si="1"/>
        <v>9372</v>
      </c>
      <c r="D14" s="179">
        <f t="shared" si="2"/>
        <v>2282</v>
      </c>
      <c r="E14" s="179">
        <f t="shared" si="3"/>
        <v>9372</v>
      </c>
      <c r="F14" s="179">
        <v>2252</v>
      </c>
      <c r="G14" s="179">
        <v>9238</v>
      </c>
      <c r="H14" s="179">
        <v>0</v>
      </c>
      <c r="I14" s="179">
        <v>0</v>
      </c>
      <c r="J14" s="179">
        <v>30</v>
      </c>
      <c r="K14" s="179">
        <v>134</v>
      </c>
      <c r="L14" s="179">
        <v>0</v>
      </c>
      <c r="M14" s="179">
        <v>0</v>
      </c>
      <c r="N14" s="179">
        <v>0</v>
      </c>
      <c r="O14" s="179">
        <v>0</v>
      </c>
      <c r="P14" s="179">
        <v>0</v>
      </c>
      <c r="Q14" s="179">
        <v>0</v>
      </c>
    </row>
    <row r="15" spans="1:22" s="19" customFormat="1" ht="54.75" customHeight="1">
      <c r="A15" s="228" t="s">
        <v>190</v>
      </c>
      <c r="B15" s="198">
        <f t="shared" si="0"/>
        <v>2234</v>
      </c>
      <c r="C15" s="199">
        <f t="shared" si="1"/>
        <v>11648</v>
      </c>
      <c r="D15" s="199">
        <f t="shared" si="2"/>
        <v>2234</v>
      </c>
      <c r="E15" s="199">
        <f t="shared" si="3"/>
        <v>11648</v>
      </c>
      <c r="F15" s="199">
        <v>2204</v>
      </c>
      <c r="G15" s="199">
        <v>11480</v>
      </c>
      <c r="H15" s="179">
        <v>0</v>
      </c>
      <c r="I15" s="179">
        <v>0</v>
      </c>
      <c r="J15" s="179">
        <v>30</v>
      </c>
      <c r="K15" s="179">
        <v>168</v>
      </c>
      <c r="L15" s="179">
        <v>0</v>
      </c>
      <c r="M15" s="179">
        <v>0</v>
      </c>
      <c r="N15" s="179">
        <v>0</v>
      </c>
      <c r="O15" s="179">
        <v>0</v>
      </c>
      <c r="P15" s="179">
        <v>0</v>
      </c>
      <c r="Q15" s="179">
        <v>0</v>
      </c>
      <c r="R15" s="35"/>
      <c r="S15" s="35"/>
      <c r="T15" s="35"/>
      <c r="U15" s="35"/>
      <c r="V15" s="35"/>
    </row>
    <row r="16" spans="1:22" s="19" customFormat="1" ht="54.75" customHeight="1">
      <c r="A16" s="228" t="s">
        <v>281</v>
      </c>
      <c r="B16" s="198">
        <v>2120.59</v>
      </c>
      <c r="C16" s="199">
        <v>9676.795</v>
      </c>
      <c r="D16" s="199">
        <v>2120.59</v>
      </c>
      <c r="E16" s="199">
        <v>9676.795</v>
      </c>
      <c r="F16" s="199">
        <v>2090.59</v>
      </c>
      <c r="G16" s="199">
        <v>9537.715</v>
      </c>
      <c r="H16" s="179">
        <v>0</v>
      </c>
      <c r="I16" s="179">
        <v>0</v>
      </c>
      <c r="J16" s="179">
        <v>30</v>
      </c>
      <c r="K16" s="179">
        <v>139.08</v>
      </c>
      <c r="L16" s="179"/>
      <c r="M16" s="179"/>
      <c r="N16" s="179"/>
      <c r="O16" s="179"/>
      <c r="P16" s="179"/>
      <c r="Q16" s="179"/>
      <c r="R16" s="35"/>
      <c r="S16" s="35"/>
      <c r="T16" s="35"/>
      <c r="U16" s="35"/>
      <c r="V16" s="35"/>
    </row>
    <row r="17" spans="1:22" s="19" customFormat="1" ht="54.75" customHeight="1">
      <c r="A17" s="228" t="s">
        <v>282</v>
      </c>
      <c r="B17" s="260">
        <f>D17+P17</f>
        <v>1931.77</v>
      </c>
      <c r="C17" s="261">
        <f>E17+Q17</f>
        <v>8136.768</v>
      </c>
      <c r="D17" s="261">
        <f>F17+H17+J17+L17+N17</f>
        <v>1931.77</v>
      </c>
      <c r="E17" s="261">
        <f>G17+I17+K17+M17+O17</f>
        <v>8136.768</v>
      </c>
      <c r="F17" s="262">
        <v>1931.77</v>
      </c>
      <c r="G17" s="262">
        <v>8136.768</v>
      </c>
      <c r="H17" s="263">
        <v>0</v>
      </c>
      <c r="I17" s="263">
        <v>0</v>
      </c>
      <c r="J17" s="263">
        <v>0</v>
      </c>
      <c r="K17" s="263">
        <v>0</v>
      </c>
      <c r="L17" s="263">
        <v>0</v>
      </c>
      <c r="M17" s="263">
        <v>0</v>
      </c>
      <c r="N17" s="263">
        <v>0</v>
      </c>
      <c r="O17" s="263">
        <v>0</v>
      </c>
      <c r="P17" s="263">
        <v>0</v>
      </c>
      <c r="Q17" s="263">
        <v>0</v>
      </c>
      <c r="R17" s="35"/>
      <c r="S17" s="35"/>
      <c r="T17" s="35"/>
      <c r="U17" s="35"/>
      <c r="V17" s="35"/>
    </row>
    <row r="18" spans="1:22" s="19" customFormat="1" ht="54.75" customHeight="1" thickBot="1">
      <c r="A18" s="229" t="s">
        <v>288</v>
      </c>
      <c r="B18" s="144">
        <v>1026</v>
      </c>
      <c r="C18" s="145">
        <v>3479</v>
      </c>
      <c r="D18" s="145">
        <v>1026</v>
      </c>
      <c r="E18" s="145">
        <v>3479</v>
      </c>
      <c r="F18" s="146">
        <v>1026</v>
      </c>
      <c r="G18" s="146">
        <v>3479</v>
      </c>
      <c r="H18" s="112">
        <v>0</v>
      </c>
      <c r="I18" s="112">
        <v>0</v>
      </c>
      <c r="J18" s="112">
        <v>0</v>
      </c>
      <c r="K18" s="112">
        <v>0</v>
      </c>
      <c r="L18" s="112">
        <v>0</v>
      </c>
      <c r="M18" s="112">
        <v>0</v>
      </c>
      <c r="N18" s="112">
        <v>0</v>
      </c>
      <c r="O18" s="112">
        <v>0</v>
      </c>
      <c r="P18" s="112">
        <v>0</v>
      </c>
      <c r="Q18" s="112">
        <v>0</v>
      </c>
      <c r="R18" s="35"/>
      <c r="S18" s="35"/>
      <c r="T18" s="35"/>
      <c r="U18" s="35"/>
      <c r="V18" s="35"/>
    </row>
    <row r="19" spans="1:17" s="42" customFormat="1" ht="15.75" customHeight="1">
      <c r="A19" s="247" t="s">
        <v>275</v>
      </c>
      <c r="B19" s="247"/>
      <c r="C19" s="247"/>
      <c r="D19" s="39"/>
      <c r="E19" s="39"/>
      <c r="F19" s="38"/>
      <c r="G19" s="38"/>
      <c r="H19" s="39"/>
      <c r="I19" s="40"/>
      <c r="J19" s="343" t="s">
        <v>274</v>
      </c>
      <c r="K19" s="343"/>
      <c r="L19" s="343"/>
      <c r="M19" s="343"/>
      <c r="N19" s="343"/>
      <c r="O19" s="38"/>
      <c r="P19" s="38"/>
      <c r="Q19" s="39"/>
    </row>
    <row r="20" spans="1:17" s="42" customFormat="1" ht="15.75" customHeight="1">
      <c r="A20" s="37"/>
      <c r="B20" s="38"/>
      <c r="C20" s="38"/>
      <c r="D20" s="39"/>
      <c r="E20" s="39"/>
      <c r="F20" s="38"/>
      <c r="G20" s="38"/>
      <c r="H20" s="39"/>
      <c r="I20" s="40"/>
      <c r="J20" s="39"/>
      <c r="K20" s="41"/>
      <c r="L20" s="38"/>
      <c r="M20" s="39"/>
      <c r="N20" s="37"/>
      <c r="O20" s="38"/>
      <c r="P20" s="38"/>
      <c r="Q20" s="39"/>
    </row>
    <row r="21" spans="1:17" s="42" customFormat="1" ht="15.75" customHeight="1">
      <c r="A21" s="37"/>
      <c r="B21" s="38"/>
      <c r="C21" s="38"/>
      <c r="D21" s="39"/>
      <c r="E21" s="39"/>
      <c r="F21" s="38"/>
      <c r="G21" s="38"/>
      <c r="H21" s="39"/>
      <c r="I21" s="40"/>
      <c r="J21" s="39"/>
      <c r="K21" s="41"/>
      <c r="L21" s="38"/>
      <c r="M21" s="39"/>
      <c r="N21" s="37"/>
      <c r="O21" s="38"/>
      <c r="P21" s="38"/>
      <c r="Q21" s="39"/>
    </row>
    <row r="22" spans="1:17" s="42" customFormat="1" ht="16.5" customHeight="1">
      <c r="A22" s="331"/>
      <c r="B22" s="332"/>
      <c r="C22" s="332"/>
      <c r="D22" s="332"/>
      <c r="E22" s="332"/>
      <c r="F22" s="332"/>
      <c r="G22" s="332"/>
      <c r="H22" s="332"/>
      <c r="I22" s="43"/>
      <c r="J22" s="331"/>
      <c r="K22" s="331"/>
      <c r="L22" s="331"/>
      <c r="M22" s="331"/>
      <c r="N22" s="331"/>
      <c r="O22" s="331"/>
      <c r="P22" s="331"/>
      <c r="Q22" s="331"/>
    </row>
    <row r="23" spans="1:17" ht="15">
      <c r="A23" s="44"/>
      <c r="B23" s="45"/>
      <c r="C23" s="45"/>
      <c r="D23" s="46"/>
      <c r="E23" s="47"/>
      <c r="F23" s="45"/>
      <c r="G23" s="48"/>
      <c r="J23" s="50"/>
      <c r="K23" s="51"/>
      <c r="N23" s="44"/>
      <c r="O23" s="45"/>
      <c r="P23" s="45"/>
      <c r="Q23" s="46"/>
    </row>
    <row r="24" ht="15">
      <c r="M24" s="54"/>
    </row>
    <row r="25" ht="15">
      <c r="M25" s="54"/>
    </row>
    <row r="26" ht="15">
      <c r="M26" s="54"/>
    </row>
    <row r="27" ht="15">
      <c r="M27" s="54"/>
    </row>
    <row r="28" ht="15">
      <c r="M28" s="54"/>
    </row>
    <row r="29" ht="15">
      <c r="M29" s="54"/>
    </row>
    <row r="30" ht="15">
      <c r="M30" s="54"/>
    </row>
    <row r="31" ht="15">
      <c r="M31" s="54"/>
    </row>
    <row r="32" ht="15">
      <c r="M32" s="54"/>
    </row>
    <row r="33" ht="15">
      <c r="M33" s="54"/>
    </row>
    <row r="34" ht="15">
      <c r="M34" s="54"/>
    </row>
    <row r="35" ht="15">
      <c r="M35" s="54"/>
    </row>
    <row r="36" ht="15">
      <c r="M36" s="54"/>
    </row>
    <row r="37" ht="15">
      <c r="M37" s="54"/>
    </row>
    <row r="38" ht="15">
      <c r="M38" s="54"/>
    </row>
    <row r="39" ht="15">
      <c r="M39" s="54"/>
    </row>
    <row r="40" ht="15">
      <c r="M40" s="54"/>
    </row>
    <row r="41" ht="15">
      <c r="M41" s="54"/>
    </row>
    <row r="42" ht="15">
      <c r="M42" s="54"/>
    </row>
    <row r="43" ht="15">
      <c r="M43" s="54"/>
    </row>
    <row r="44" ht="15">
      <c r="M44" s="54"/>
    </row>
    <row r="45" ht="15">
      <c r="M45" s="54"/>
    </row>
    <row r="46" ht="15">
      <c r="M46" s="54"/>
    </row>
    <row r="47" ht="15">
      <c r="M47" s="54"/>
    </row>
    <row r="48" ht="15">
      <c r="M48" s="54"/>
    </row>
    <row r="49" ht="15">
      <c r="M49" s="54"/>
    </row>
    <row r="50" ht="15">
      <c r="M50" s="54"/>
    </row>
    <row r="51" ht="15">
      <c r="M51" s="54"/>
    </row>
    <row r="52" ht="15">
      <c r="M52" s="54"/>
    </row>
    <row r="53" ht="15">
      <c r="M53" s="54"/>
    </row>
    <row r="54" ht="15">
      <c r="M54" s="54"/>
    </row>
    <row r="55" ht="15">
      <c r="M55" s="54"/>
    </row>
    <row r="56" ht="15">
      <c r="M56" s="54"/>
    </row>
    <row r="57" ht="15">
      <c r="M57" s="54"/>
    </row>
    <row r="58" ht="15">
      <c r="M58" s="54"/>
    </row>
    <row r="59" ht="15">
      <c r="M59" s="54"/>
    </row>
    <row r="60" ht="15">
      <c r="M60" s="54"/>
    </row>
    <row r="61" ht="15">
      <c r="M61" s="54"/>
    </row>
    <row r="62" ht="15">
      <c r="M62" s="54"/>
    </row>
    <row r="63" ht="15">
      <c r="M63" s="54"/>
    </row>
    <row r="64" ht="15">
      <c r="M64" s="54"/>
    </row>
    <row r="65" ht="15">
      <c r="M65" s="54"/>
    </row>
    <row r="66" ht="15">
      <c r="M66" s="54"/>
    </row>
    <row r="67" ht="15">
      <c r="M67" s="54"/>
    </row>
    <row r="68" ht="15">
      <c r="M68" s="54"/>
    </row>
    <row r="69" ht="15">
      <c r="M69" s="54"/>
    </row>
    <row r="70" ht="15">
      <c r="M70" s="54"/>
    </row>
    <row r="71" ht="15">
      <c r="M71" s="54"/>
    </row>
    <row r="72" ht="15">
      <c r="M72" s="54"/>
    </row>
    <row r="73" ht="15">
      <c r="M73" s="54"/>
    </row>
    <row r="74" ht="15">
      <c r="M74" s="54"/>
    </row>
    <row r="75" ht="15">
      <c r="M75" s="54"/>
    </row>
    <row r="76" ht="15">
      <c r="M76" s="54"/>
    </row>
    <row r="77" ht="15">
      <c r="M77" s="54"/>
    </row>
    <row r="78" ht="15">
      <c r="M78" s="54"/>
    </row>
    <row r="79" ht="15">
      <c r="M79" s="54"/>
    </row>
    <row r="80" ht="15">
      <c r="M80" s="54"/>
    </row>
    <row r="81" ht="15">
      <c r="M81" s="54"/>
    </row>
    <row r="82" ht="15">
      <c r="M82" s="54"/>
    </row>
    <row r="83" ht="15">
      <c r="M83" s="54"/>
    </row>
    <row r="84" ht="15">
      <c r="M84" s="54"/>
    </row>
    <row r="85" ht="15">
      <c r="M85" s="54"/>
    </row>
    <row r="86" ht="15">
      <c r="M86" s="54"/>
    </row>
    <row r="87" ht="15">
      <c r="M87" s="54"/>
    </row>
    <row r="88" ht="15">
      <c r="M88" s="54"/>
    </row>
    <row r="89" ht="15">
      <c r="M89" s="54"/>
    </row>
    <row r="90" ht="15">
      <c r="M90" s="54"/>
    </row>
    <row r="91" ht="15">
      <c r="M91" s="54"/>
    </row>
    <row r="92" ht="15">
      <c r="M92" s="54"/>
    </row>
    <row r="93" ht="15">
      <c r="M93" s="54"/>
    </row>
    <row r="94" ht="15">
      <c r="M94" s="54"/>
    </row>
    <row r="95" ht="15">
      <c r="M95" s="54"/>
    </row>
    <row r="96" ht="15">
      <c r="M96" s="54"/>
    </row>
    <row r="97" ht="15">
      <c r="M97" s="54"/>
    </row>
    <row r="98" ht="15">
      <c r="M98" s="54"/>
    </row>
    <row r="99" ht="15">
      <c r="M99" s="54"/>
    </row>
    <row r="100" ht="15">
      <c r="M100" s="54"/>
    </row>
    <row r="101" ht="15">
      <c r="M101" s="54"/>
    </row>
    <row r="102" ht="15">
      <c r="M102" s="54"/>
    </row>
    <row r="103" ht="15">
      <c r="M103" s="54"/>
    </row>
    <row r="104" ht="15">
      <c r="M104" s="54"/>
    </row>
    <row r="105" ht="15">
      <c r="M105" s="54"/>
    </row>
    <row r="106" ht="15">
      <c r="M106" s="54"/>
    </row>
    <row r="107" ht="15">
      <c r="M107" s="54"/>
    </row>
    <row r="108" ht="15">
      <c r="M108" s="54"/>
    </row>
    <row r="109" ht="15">
      <c r="M109" s="54"/>
    </row>
    <row r="110" ht="15">
      <c r="M110" s="54"/>
    </row>
    <row r="111" ht="15">
      <c r="M111" s="54"/>
    </row>
    <row r="112" ht="15">
      <c r="M112" s="54"/>
    </row>
    <row r="113" ht="15">
      <c r="M113" s="54"/>
    </row>
    <row r="114" ht="15">
      <c r="M114" s="54"/>
    </row>
    <row r="115" ht="15">
      <c r="M115" s="54"/>
    </row>
    <row r="116" ht="15">
      <c r="M116" s="54"/>
    </row>
    <row r="117" ht="15">
      <c r="M117" s="54"/>
    </row>
    <row r="118" ht="15">
      <c r="M118" s="54"/>
    </row>
    <row r="119" ht="15">
      <c r="M119" s="54"/>
    </row>
    <row r="120" ht="15">
      <c r="M120" s="54"/>
    </row>
    <row r="121" ht="15">
      <c r="M121" s="54"/>
    </row>
    <row r="122" ht="15">
      <c r="M122" s="54"/>
    </row>
    <row r="123" ht="15">
      <c r="M123" s="54"/>
    </row>
    <row r="124" ht="15">
      <c r="M124" s="54"/>
    </row>
    <row r="125" ht="15">
      <c r="M125" s="54"/>
    </row>
    <row r="126" ht="15">
      <c r="M126" s="54"/>
    </row>
    <row r="127" ht="15">
      <c r="M127" s="54"/>
    </row>
    <row r="128" ht="15">
      <c r="M128" s="54"/>
    </row>
    <row r="129" ht="15">
      <c r="M129" s="54"/>
    </row>
    <row r="130" ht="15">
      <c r="M130" s="54"/>
    </row>
    <row r="131" ht="15">
      <c r="M131" s="54"/>
    </row>
    <row r="132" ht="15">
      <c r="M132" s="54"/>
    </row>
    <row r="133" ht="15">
      <c r="M133" s="54"/>
    </row>
    <row r="134" ht="15">
      <c r="M134" s="54"/>
    </row>
    <row r="135" ht="15">
      <c r="M135" s="54"/>
    </row>
    <row r="136" ht="15">
      <c r="M136" s="54"/>
    </row>
    <row r="137" ht="15">
      <c r="M137" s="54"/>
    </row>
    <row r="138" ht="15">
      <c r="M138" s="54"/>
    </row>
    <row r="139" ht="15">
      <c r="M139" s="54"/>
    </row>
    <row r="140" ht="15">
      <c r="M140" s="54"/>
    </row>
    <row r="141" ht="15">
      <c r="M141" s="54"/>
    </row>
    <row r="142" ht="15">
      <c r="M142" s="54"/>
    </row>
    <row r="143" ht="15">
      <c r="M143" s="54"/>
    </row>
    <row r="144" ht="15">
      <c r="M144" s="54"/>
    </row>
    <row r="145" ht="15">
      <c r="M145" s="54"/>
    </row>
    <row r="146" ht="15">
      <c r="M146" s="54"/>
    </row>
    <row r="147" ht="15">
      <c r="M147" s="54"/>
    </row>
    <row r="148" ht="15">
      <c r="M148" s="54"/>
    </row>
    <row r="149" ht="15">
      <c r="M149" s="54"/>
    </row>
    <row r="150" ht="15">
      <c r="M150" s="54"/>
    </row>
    <row r="151" ht="15">
      <c r="M151" s="54"/>
    </row>
    <row r="152" ht="15">
      <c r="M152" s="54"/>
    </row>
    <row r="153" ht="15">
      <c r="M153" s="54"/>
    </row>
    <row r="154" ht="15">
      <c r="M154" s="54"/>
    </row>
    <row r="155" ht="15">
      <c r="M155" s="54"/>
    </row>
    <row r="156" ht="15">
      <c r="M156" s="54"/>
    </row>
    <row r="157" ht="15">
      <c r="M157" s="54"/>
    </row>
    <row r="158" ht="15">
      <c r="M158" s="54"/>
    </row>
    <row r="159" ht="15">
      <c r="M159" s="54"/>
    </row>
    <row r="160" ht="15">
      <c r="M160" s="54"/>
    </row>
    <row r="161" ht="15">
      <c r="M161" s="54"/>
    </row>
    <row r="162" ht="15">
      <c r="M162" s="54"/>
    </row>
    <row r="163" ht="15">
      <c r="M163" s="54"/>
    </row>
    <row r="164" ht="15">
      <c r="M164" s="54"/>
    </row>
    <row r="165" ht="15">
      <c r="M165" s="54"/>
    </row>
    <row r="166" ht="15">
      <c r="M166" s="54"/>
    </row>
    <row r="167" ht="15">
      <c r="M167" s="54"/>
    </row>
    <row r="168" ht="15">
      <c r="M168" s="54"/>
    </row>
    <row r="169" ht="15">
      <c r="M169" s="54"/>
    </row>
    <row r="170" ht="15">
      <c r="M170" s="54"/>
    </row>
    <row r="171" ht="15">
      <c r="M171" s="54"/>
    </row>
    <row r="172" ht="15">
      <c r="M172" s="54"/>
    </row>
    <row r="173" ht="15">
      <c r="M173" s="54"/>
    </row>
    <row r="174" ht="15">
      <c r="M174" s="54"/>
    </row>
    <row r="175" ht="15">
      <c r="M175" s="54"/>
    </row>
    <row r="176" ht="15">
      <c r="M176" s="54"/>
    </row>
    <row r="177" ht="15">
      <c r="M177" s="54"/>
    </row>
    <row r="178" ht="15">
      <c r="M178" s="54"/>
    </row>
    <row r="179" ht="15">
      <c r="M179" s="54"/>
    </row>
    <row r="180" ht="15">
      <c r="M180" s="54"/>
    </row>
    <row r="181" ht="15">
      <c r="M181" s="54"/>
    </row>
    <row r="182" ht="15">
      <c r="M182" s="54"/>
    </row>
    <row r="183" ht="15">
      <c r="M183" s="54"/>
    </row>
    <row r="184" ht="15">
      <c r="M184" s="54"/>
    </row>
    <row r="185" ht="15">
      <c r="M185" s="54"/>
    </row>
    <row r="186" ht="15">
      <c r="M186" s="54"/>
    </row>
    <row r="187" ht="15">
      <c r="M187" s="54"/>
    </row>
    <row r="188" ht="15">
      <c r="M188" s="54"/>
    </row>
    <row r="189" ht="15">
      <c r="M189" s="54"/>
    </row>
    <row r="190" ht="15">
      <c r="M190" s="54"/>
    </row>
    <row r="191" ht="15">
      <c r="M191" s="54"/>
    </row>
    <row r="192" ht="15">
      <c r="M192" s="54"/>
    </row>
    <row r="193" ht="15">
      <c r="M193" s="54"/>
    </row>
    <row r="194" ht="15">
      <c r="M194" s="54"/>
    </row>
    <row r="195" ht="15">
      <c r="M195" s="54"/>
    </row>
    <row r="196" ht="15">
      <c r="M196" s="54"/>
    </row>
    <row r="197" ht="15">
      <c r="M197" s="54"/>
    </row>
    <row r="198" ht="15">
      <c r="M198" s="54"/>
    </row>
    <row r="199" ht="15">
      <c r="M199" s="54"/>
    </row>
    <row r="200" ht="15">
      <c r="M200" s="54"/>
    </row>
    <row r="201" ht="15">
      <c r="M201" s="54"/>
    </row>
    <row r="202" ht="15">
      <c r="M202" s="54"/>
    </row>
    <row r="203" ht="15">
      <c r="M203" s="54"/>
    </row>
    <row r="204" ht="15">
      <c r="M204" s="54"/>
    </row>
    <row r="205" ht="15">
      <c r="M205" s="54"/>
    </row>
    <row r="206" ht="15">
      <c r="M206" s="54"/>
    </row>
    <row r="207" ht="15">
      <c r="M207" s="54"/>
    </row>
    <row r="208" ht="15">
      <c r="M208" s="54"/>
    </row>
    <row r="209" ht="15">
      <c r="M209" s="54"/>
    </row>
    <row r="210" ht="15">
      <c r="M210" s="54"/>
    </row>
    <row r="211" ht="15">
      <c r="M211" s="54"/>
    </row>
    <row r="212" ht="15">
      <c r="M212" s="54"/>
    </row>
    <row r="213" ht="15">
      <c r="M213" s="54"/>
    </row>
    <row r="214" ht="15">
      <c r="M214" s="54"/>
    </row>
    <row r="215" ht="15">
      <c r="M215" s="54"/>
    </row>
    <row r="216" ht="15">
      <c r="M216" s="54"/>
    </row>
    <row r="217" ht="15">
      <c r="M217" s="54"/>
    </row>
    <row r="218" ht="15">
      <c r="M218" s="54"/>
    </row>
    <row r="219" ht="15">
      <c r="M219" s="54"/>
    </row>
    <row r="220" ht="15">
      <c r="M220" s="54"/>
    </row>
    <row r="221" ht="15">
      <c r="M221" s="54"/>
    </row>
    <row r="222" ht="15">
      <c r="M222" s="54"/>
    </row>
    <row r="223" ht="15">
      <c r="M223" s="54"/>
    </row>
    <row r="224" ht="15">
      <c r="M224" s="54"/>
    </row>
    <row r="225" ht="15">
      <c r="M225" s="54"/>
    </row>
    <row r="226" ht="15">
      <c r="M226" s="54"/>
    </row>
    <row r="227" ht="15">
      <c r="M227" s="54"/>
    </row>
    <row r="228" ht="15">
      <c r="M228" s="54"/>
    </row>
    <row r="229" ht="15">
      <c r="M229" s="54"/>
    </row>
    <row r="230" ht="15">
      <c r="M230" s="54"/>
    </row>
    <row r="231" ht="15">
      <c r="M231" s="54"/>
    </row>
    <row r="232" ht="15">
      <c r="M232" s="54"/>
    </row>
    <row r="233" ht="15">
      <c r="M233" s="54"/>
    </row>
    <row r="234" ht="15">
      <c r="M234" s="54"/>
    </row>
    <row r="235" ht="15">
      <c r="M235" s="54"/>
    </row>
    <row r="236" ht="15">
      <c r="M236" s="54"/>
    </row>
    <row r="237" ht="15">
      <c r="M237" s="54"/>
    </row>
    <row r="238" ht="15">
      <c r="M238" s="54"/>
    </row>
    <row r="239" ht="15">
      <c r="M239" s="54"/>
    </row>
    <row r="240" ht="15">
      <c r="M240" s="54"/>
    </row>
    <row r="241" ht="15">
      <c r="M241" s="54"/>
    </row>
    <row r="242" ht="15">
      <c r="M242" s="54"/>
    </row>
    <row r="243" ht="15">
      <c r="M243" s="54"/>
    </row>
    <row r="244" ht="15">
      <c r="M244" s="54"/>
    </row>
    <row r="245" ht="15">
      <c r="M245" s="54"/>
    </row>
    <row r="246" ht="15">
      <c r="M246" s="54"/>
    </row>
    <row r="247" ht="15">
      <c r="M247" s="54"/>
    </row>
    <row r="248" ht="15">
      <c r="M248" s="54"/>
    </row>
    <row r="249" ht="15">
      <c r="M249" s="54"/>
    </row>
    <row r="250" ht="15">
      <c r="M250" s="54"/>
    </row>
    <row r="251" ht="15">
      <c r="M251" s="54"/>
    </row>
    <row r="252" ht="15">
      <c r="M252" s="54"/>
    </row>
    <row r="253" ht="15">
      <c r="M253" s="54"/>
    </row>
    <row r="254" ht="15">
      <c r="M254" s="54"/>
    </row>
    <row r="255" ht="15">
      <c r="M255" s="54"/>
    </row>
    <row r="256" ht="15">
      <c r="M256" s="54"/>
    </row>
    <row r="257" ht="15">
      <c r="M257" s="54"/>
    </row>
    <row r="258" ht="15">
      <c r="M258" s="54"/>
    </row>
    <row r="259" ht="15">
      <c r="M259" s="54"/>
    </row>
    <row r="260" ht="15">
      <c r="M260" s="54"/>
    </row>
    <row r="261" ht="15">
      <c r="M261" s="54"/>
    </row>
    <row r="262" ht="15">
      <c r="M262" s="54"/>
    </row>
    <row r="263" ht="15">
      <c r="M263" s="54"/>
    </row>
    <row r="264" ht="15">
      <c r="M264" s="54"/>
    </row>
    <row r="265" ht="15">
      <c r="M265" s="54"/>
    </row>
    <row r="266" ht="15">
      <c r="M266" s="54"/>
    </row>
    <row r="267" ht="15">
      <c r="M267" s="54"/>
    </row>
    <row r="268" ht="15">
      <c r="M268" s="54"/>
    </row>
    <row r="269" ht="15">
      <c r="M269" s="54"/>
    </row>
    <row r="270" ht="15">
      <c r="M270" s="54"/>
    </row>
    <row r="271" ht="15">
      <c r="M271" s="54"/>
    </row>
    <row r="272" ht="15">
      <c r="M272" s="54"/>
    </row>
    <row r="273" ht="15">
      <c r="M273" s="54"/>
    </row>
    <row r="274" ht="15">
      <c r="M274" s="54"/>
    </row>
    <row r="275" ht="15">
      <c r="M275" s="54"/>
    </row>
    <row r="276" ht="15">
      <c r="M276" s="54"/>
    </row>
    <row r="277" ht="15">
      <c r="M277" s="54"/>
    </row>
    <row r="278" ht="15">
      <c r="M278" s="54"/>
    </row>
    <row r="279" ht="15">
      <c r="M279" s="54"/>
    </row>
    <row r="280" ht="15">
      <c r="M280" s="54"/>
    </row>
    <row r="281" ht="15">
      <c r="M281" s="54"/>
    </row>
    <row r="282" ht="15">
      <c r="M282" s="54"/>
    </row>
    <row r="283" ht="15">
      <c r="M283" s="54"/>
    </row>
    <row r="284" ht="15">
      <c r="M284" s="54"/>
    </row>
    <row r="285" ht="15">
      <c r="M285" s="54"/>
    </row>
    <row r="286" ht="15">
      <c r="M286" s="54"/>
    </row>
    <row r="287" ht="15">
      <c r="M287" s="54"/>
    </row>
    <row r="288" ht="15">
      <c r="M288" s="54"/>
    </row>
    <row r="289" ht="15">
      <c r="M289" s="54"/>
    </row>
    <row r="290" ht="15">
      <c r="M290" s="54"/>
    </row>
    <row r="291" ht="15">
      <c r="M291" s="54"/>
    </row>
    <row r="292" ht="15">
      <c r="M292" s="54"/>
    </row>
    <row r="293" ht="15">
      <c r="M293" s="54"/>
    </row>
    <row r="294" ht="15">
      <c r="M294" s="54"/>
    </row>
    <row r="295" ht="15">
      <c r="M295" s="54"/>
    </row>
    <row r="296" ht="15">
      <c r="M296" s="54"/>
    </row>
    <row r="297" ht="15">
      <c r="M297" s="54"/>
    </row>
    <row r="298" ht="15">
      <c r="M298" s="54"/>
    </row>
    <row r="299" ht="15">
      <c r="M299" s="54"/>
    </row>
    <row r="300" ht="15">
      <c r="M300" s="54"/>
    </row>
    <row r="301" ht="15">
      <c r="M301" s="54"/>
    </row>
    <row r="302" ht="15">
      <c r="M302" s="54"/>
    </row>
    <row r="303" ht="15">
      <c r="M303" s="54"/>
    </row>
    <row r="304" ht="15">
      <c r="M304" s="54"/>
    </row>
    <row r="305" ht="15">
      <c r="M305" s="54"/>
    </row>
    <row r="306" ht="15">
      <c r="M306" s="54"/>
    </row>
    <row r="307" ht="15">
      <c r="M307" s="54"/>
    </row>
    <row r="308" ht="15">
      <c r="M308" s="54"/>
    </row>
    <row r="309" ht="15">
      <c r="M309" s="54"/>
    </row>
    <row r="310" ht="15">
      <c r="M310" s="54"/>
    </row>
    <row r="311" ht="15">
      <c r="M311" s="54"/>
    </row>
    <row r="312" ht="15">
      <c r="M312" s="54"/>
    </row>
    <row r="313" ht="15">
      <c r="M313" s="54"/>
    </row>
    <row r="314" ht="15">
      <c r="M314" s="54"/>
    </row>
    <row r="315" ht="15">
      <c r="M315" s="54"/>
    </row>
    <row r="316" ht="15">
      <c r="M316" s="54"/>
    </row>
    <row r="317" ht="15">
      <c r="M317" s="54"/>
    </row>
    <row r="318" ht="15">
      <c r="M318" s="54"/>
    </row>
    <row r="319" ht="15">
      <c r="M319" s="54"/>
    </row>
    <row r="320" ht="15">
      <c r="M320" s="54"/>
    </row>
    <row r="321" ht="15">
      <c r="M321" s="54"/>
    </row>
    <row r="322" ht="15">
      <c r="M322" s="54"/>
    </row>
    <row r="323" ht="15">
      <c r="M323" s="54"/>
    </row>
    <row r="324" ht="15">
      <c r="M324" s="54"/>
    </row>
    <row r="325" ht="15">
      <c r="M325" s="54"/>
    </row>
    <row r="326" ht="15">
      <c r="M326" s="54"/>
    </row>
    <row r="327" ht="15">
      <c r="M327" s="54"/>
    </row>
    <row r="328" ht="15">
      <c r="M328" s="54"/>
    </row>
    <row r="329" ht="15">
      <c r="M329" s="54"/>
    </row>
    <row r="330" ht="15">
      <c r="M330" s="54"/>
    </row>
    <row r="331" ht="15">
      <c r="M331" s="54"/>
    </row>
    <row r="332" ht="15">
      <c r="M332" s="54"/>
    </row>
    <row r="333" ht="15">
      <c r="M333" s="54"/>
    </row>
    <row r="334" ht="15">
      <c r="M334" s="54"/>
    </row>
    <row r="335" ht="15">
      <c r="M335" s="54"/>
    </row>
    <row r="336" ht="15">
      <c r="M336" s="54"/>
    </row>
    <row r="337" ht="15">
      <c r="M337" s="54"/>
    </row>
    <row r="338" ht="15">
      <c r="M338" s="54"/>
    </row>
    <row r="339" ht="15">
      <c r="M339" s="54"/>
    </row>
    <row r="340" ht="15">
      <c r="M340" s="54"/>
    </row>
    <row r="341" ht="15">
      <c r="M341" s="54"/>
    </row>
    <row r="342" ht="15">
      <c r="M342" s="54"/>
    </row>
    <row r="343" ht="15">
      <c r="M343" s="54"/>
    </row>
    <row r="344" ht="15">
      <c r="M344" s="54"/>
    </row>
    <row r="345" ht="15">
      <c r="M345" s="54"/>
    </row>
    <row r="346" ht="15">
      <c r="M346" s="54"/>
    </row>
    <row r="347" ht="15">
      <c r="M347" s="54"/>
    </row>
    <row r="348" ht="15">
      <c r="M348" s="54"/>
    </row>
    <row r="349" ht="15">
      <c r="M349" s="54"/>
    </row>
    <row r="350" ht="15">
      <c r="M350" s="54"/>
    </row>
    <row r="351" ht="15">
      <c r="M351" s="54"/>
    </row>
    <row r="352" ht="15">
      <c r="M352" s="54"/>
    </row>
    <row r="353" ht="15">
      <c r="M353" s="54"/>
    </row>
    <row r="354" ht="15">
      <c r="M354" s="54"/>
    </row>
    <row r="355" ht="15">
      <c r="M355" s="54"/>
    </row>
    <row r="356" ht="15">
      <c r="M356" s="54"/>
    </row>
    <row r="357" ht="15">
      <c r="M357" s="54"/>
    </row>
    <row r="358" ht="15">
      <c r="M358" s="54"/>
    </row>
    <row r="359" ht="15">
      <c r="M359" s="54"/>
    </row>
    <row r="360" ht="15">
      <c r="M360" s="54"/>
    </row>
    <row r="361" ht="15">
      <c r="M361" s="54"/>
    </row>
    <row r="362" ht="15">
      <c r="M362" s="54"/>
    </row>
    <row r="363" ht="15">
      <c r="M363" s="54"/>
    </row>
    <row r="364" ht="15">
      <c r="M364" s="54"/>
    </row>
    <row r="365" ht="15">
      <c r="M365" s="54"/>
    </row>
    <row r="366" ht="15">
      <c r="M366" s="54"/>
    </row>
    <row r="367" ht="15">
      <c r="M367" s="54"/>
    </row>
    <row r="368" ht="15">
      <c r="M368" s="54"/>
    </row>
    <row r="369" ht="15">
      <c r="M369" s="54"/>
    </row>
    <row r="370" ht="15">
      <c r="M370" s="54"/>
    </row>
    <row r="371" ht="15">
      <c r="M371" s="54"/>
    </row>
    <row r="372" ht="15">
      <c r="M372" s="54"/>
    </row>
    <row r="373" ht="15">
      <c r="M373" s="54"/>
    </row>
    <row r="374" ht="15">
      <c r="M374" s="54"/>
    </row>
    <row r="375" ht="15">
      <c r="M375" s="54"/>
    </row>
    <row r="376" ht="15">
      <c r="M376" s="54"/>
    </row>
    <row r="377" ht="15">
      <c r="M377" s="54"/>
    </row>
    <row r="378" ht="15">
      <c r="M378" s="54"/>
    </row>
    <row r="379" ht="15">
      <c r="M379" s="54"/>
    </row>
    <row r="380" ht="15">
      <c r="M380" s="54"/>
    </row>
    <row r="381" ht="15">
      <c r="M381" s="54"/>
    </row>
    <row r="382" ht="15">
      <c r="M382" s="54"/>
    </row>
    <row r="383" ht="15">
      <c r="M383" s="54"/>
    </row>
    <row r="384" ht="15">
      <c r="M384" s="54"/>
    </row>
    <row r="385" ht="15">
      <c r="M385" s="54"/>
    </row>
    <row r="386" ht="15">
      <c r="M386" s="54"/>
    </row>
    <row r="387" ht="15">
      <c r="M387" s="54"/>
    </row>
    <row r="388" ht="15">
      <c r="M388" s="54"/>
    </row>
    <row r="389" ht="15">
      <c r="M389" s="54"/>
    </row>
    <row r="390" ht="15">
      <c r="M390" s="54"/>
    </row>
    <row r="391" ht="15">
      <c r="M391" s="54"/>
    </row>
    <row r="392" ht="15">
      <c r="M392" s="54"/>
    </row>
    <row r="393" ht="15">
      <c r="M393" s="54"/>
    </row>
    <row r="394" ht="15">
      <c r="M394" s="54"/>
    </row>
    <row r="395" ht="15">
      <c r="M395" s="54"/>
    </row>
    <row r="396" ht="15">
      <c r="M396" s="54"/>
    </row>
    <row r="397" ht="15">
      <c r="M397" s="54"/>
    </row>
    <row r="398" ht="15">
      <c r="M398" s="54"/>
    </row>
    <row r="399" ht="15">
      <c r="M399" s="54"/>
    </row>
    <row r="400" ht="15">
      <c r="M400" s="54"/>
    </row>
    <row r="401" ht="15">
      <c r="M401" s="54"/>
    </row>
    <row r="402" ht="15">
      <c r="M402" s="54"/>
    </row>
    <row r="403" ht="15">
      <c r="M403" s="54"/>
    </row>
    <row r="404" ht="15">
      <c r="M404" s="54"/>
    </row>
    <row r="405" ht="15">
      <c r="M405" s="54"/>
    </row>
    <row r="406" ht="15">
      <c r="M406" s="54"/>
    </row>
    <row r="407" ht="15">
      <c r="M407" s="54"/>
    </row>
    <row r="408" ht="15">
      <c r="M408" s="54"/>
    </row>
    <row r="409" ht="15">
      <c r="M409" s="54"/>
    </row>
    <row r="410" ht="15">
      <c r="M410" s="54"/>
    </row>
    <row r="411" ht="15">
      <c r="M411" s="54"/>
    </row>
    <row r="412" ht="15">
      <c r="M412" s="54"/>
    </row>
    <row r="413" ht="15">
      <c r="M413" s="54"/>
    </row>
    <row r="414" ht="15">
      <c r="M414" s="54"/>
    </row>
    <row r="415" ht="15">
      <c r="M415" s="54"/>
    </row>
    <row r="416" ht="15">
      <c r="M416" s="54"/>
    </row>
    <row r="417" ht="15">
      <c r="M417" s="54"/>
    </row>
    <row r="418" ht="15">
      <c r="M418" s="54"/>
    </row>
    <row r="419" ht="15">
      <c r="M419" s="54"/>
    </row>
    <row r="420" ht="15">
      <c r="M420" s="54"/>
    </row>
    <row r="421" ht="15">
      <c r="M421" s="54"/>
    </row>
    <row r="422" ht="15">
      <c r="M422" s="54"/>
    </row>
    <row r="423" ht="15">
      <c r="M423" s="54"/>
    </row>
    <row r="424" ht="15">
      <c r="M424" s="54"/>
    </row>
    <row r="425" ht="15">
      <c r="M425" s="54"/>
    </row>
    <row r="426" ht="15">
      <c r="M426" s="54"/>
    </row>
    <row r="427" ht="15">
      <c r="M427" s="54"/>
    </row>
    <row r="428" ht="15">
      <c r="M428" s="54"/>
    </row>
    <row r="429" ht="15">
      <c r="M429" s="54"/>
    </row>
    <row r="430" ht="15">
      <c r="M430" s="54"/>
    </row>
    <row r="431" ht="15">
      <c r="M431" s="54"/>
    </row>
    <row r="432" ht="15">
      <c r="M432" s="54"/>
    </row>
    <row r="433" ht="15">
      <c r="M433" s="54"/>
    </row>
    <row r="434" ht="15">
      <c r="M434" s="54"/>
    </row>
    <row r="435" ht="15">
      <c r="M435" s="54"/>
    </row>
    <row r="436" ht="15">
      <c r="M436" s="54"/>
    </row>
    <row r="437" ht="15">
      <c r="M437" s="54"/>
    </row>
    <row r="438" ht="15">
      <c r="M438" s="54"/>
    </row>
    <row r="439" ht="15">
      <c r="M439" s="54"/>
    </row>
    <row r="440" ht="15">
      <c r="M440" s="54"/>
    </row>
    <row r="441" ht="15">
      <c r="M441" s="54"/>
    </row>
    <row r="442" ht="15">
      <c r="M442" s="54"/>
    </row>
    <row r="443" ht="15">
      <c r="M443" s="54"/>
    </row>
    <row r="444" ht="15">
      <c r="M444" s="54"/>
    </row>
    <row r="445" ht="15">
      <c r="M445" s="54"/>
    </row>
    <row r="446" ht="15">
      <c r="M446" s="54"/>
    </row>
    <row r="447" ht="15">
      <c r="M447" s="54"/>
    </row>
    <row r="448" ht="15">
      <c r="M448" s="54"/>
    </row>
    <row r="449" ht="15">
      <c r="M449" s="54"/>
    </row>
    <row r="450" ht="15">
      <c r="M450" s="54"/>
    </row>
    <row r="451" ht="15">
      <c r="M451" s="54"/>
    </row>
    <row r="452" ht="15">
      <c r="M452" s="54"/>
    </row>
    <row r="453" ht="15">
      <c r="M453" s="54"/>
    </row>
  </sheetData>
  <sheetProtection password="CB76" sheet="1"/>
  <mergeCells count="18">
    <mergeCell ref="A2:I2"/>
    <mergeCell ref="K1:Q1"/>
    <mergeCell ref="J2:Q2"/>
    <mergeCell ref="H3:I3"/>
    <mergeCell ref="A4:A8"/>
    <mergeCell ref="B4:C6"/>
    <mergeCell ref="D4:G4"/>
    <mergeCell ref="H4:O4"/>
    <mergeCell ref="P4:Q6"/>
    <mergeCell ref="D5:E6"/>
    <mergeCell ref="A22:H22"/>
    <mergeCell ref="J22:Q22"/>
    <mergeCell ref="F5:G6"/>
    <mergeCell ref="H5:I6"/>
    <mergeCell ref="J5:K6"/>
    <mergeCell ref="L5:M6"/>
    <mergeCell ref="N5:O6"/>
    <mergeCell ref="J19:N19"/>
  </mergeCells>
  <printOptions/>
  <pageMargins left="0.7480314960629921" right="0.7480314960629921"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5" tint="0.5999900102615356"/>
    <pageSetUpPr fitToPage="1"/>
  </sheetPr>
  <dimension ref="A1:AF39"/>
  <sheetViews>
    <sheetView view="pageBreakPreview" zoomScaleSheetLayoutView="100" zoomScalePageLayoutView="0" workbookViewId="0" topLeftCell="E1">
      <selection activeCell="Q7" sqref="Q7"/>
    </sheetView>
  </sheetViews>
  <sheetFormatPr defaultColWidth="9.00390625" defaultRowHeight="16.5"/>
  <cols>
    <col min="1" max="1" width="10.50390625" style="53" customWidth="1"/>
    <col min="2" max="2" width="9.625" style="52" customWidth="1"/>
    <col min="3" max="3" width="9.50390625" style="49" customWidth="1"/>
    <col min="4" max="4" width="9.00390625" style="52" customWidth="1"/>
    <col min="5" max="5" width="9.25390625" style="49" customWidth="1"/>
    <col min="6" max="6" width="9.00390625" style="52" customWidth="1"/>
    <col min="7" max="7" width="10.00390625" style="49" customWidth="1"/>
    <col min="8" max="8" width="9.00390625" style="52" customWidth="1"/>
    <col min="9" max="9" width="9.875" style="49" customWidth="1"/>
    <col min="10" max="10" width="9.25390625" style="52" customWidth="1"/>
    <col min="11" max="11" width="7.25390625" style="49" customWidth="1"/>
    <col min="12" max="12" width="10.50390625" style="52" customWidth="1"/>
    <col min="13" max="13" width="6.875" style="49" customWidth="1"/>
    <col min="14" max="14" width="10.00390625" style="52" customWidth="1"/>
    <col min="15" max="15" width="6.875" style="49" customWidth="1"/>
    <col min="16" max="16" width="10.50390625" style="53" customWidth="1"/>
    <col min="17" max="17" width="7.00390625" style="53" customWidth="1"/>
    <col min="18" max="18" width="10.50390625" style="53" customWidth="1"/>
    <col min="19" max="19" width="7.375" style="53" customWidth="1"/>
    <col min="20" max="26" width="12.125" style="53" customWidth="1"/>
    <col min="27" max="32" width="14.125" style="53" customWidth="1"/>
    <col min="33" max="16384" width="9.00390625" style="53" customWidth="1"/>
  </cols>
  <sheetData>
    <row r="1" spans="1:32" s="57" customFormat="1" ht="15.75" customHeight="1">
      <c r="A1" s="16" t="s">
        <v>79</v>
      </c>
      <c r="B1" s="55"/>
      <c r="C1" s="56"/>
      <c r="D1" s="55"/>
      <c r="E1" s="56"/>
      <c r="F1" s="55"/>
      <c r="G1" s="56"/>
      <c r="I1" s="56"/>
      <c r="J1" s="55"/>
      <c r="K1" s="56"/>
      <c r="L1" s="58"/>
      <c r="M1" s="59"/>
      <c r="N1" s="17"/>
      <c r="S1" s="60" t="s">
        <v>10</v>
      </c>
      <c r="T1" s="19" t="s">
        <v>9</v>
      </c>
      <c r="U1" s="55"/>
      <c r="V1" s="56"/>
      <c r="W1" s="55"/>
      <c r="X1" s="56"/>
      <c r="Y1" s="55"/>
      <c r="AA1" s="374" t="s">
        <v>10</v>
      </c>
      <c r="AB1" s="374"/>
      <c r="AC1" s="374"/>
      <c r="AD1" s="374"/>
      <c r="AE1" s="374"/>
      <c r="AF1" s="374"/>
    </row>
    <row r="2" spans="1:32" s="61" customFormat="1" ht="21" customHeight="1">
      <c r="A2" s="344" t="s">
        <v>192</v>
      </c>
      <c r="B2" s="344"/>
      <c r="C2" s="344"/>
      <c r="D2" s="344"/>
      <c r="E2" s="344"/>
      <c r="F2" s="344"/>
      <c r="G2" s="344"/>
      <c r="H2" s="344"/>
      <c r="I2" s="344"/>
      <c r="J2" s="346" t="s">
        <v>193</v>
      </c>
      <c r="K2" s="346"/>
      <c r="L2" s="346"/>
      <c r="M2" s="346"/>
      <c r="N2" s="346"/>
      <c r="O2" s="346"/>
      <c r="P2" s="346"/>
      <c r="Q2" s="346"/>
      <c r="R2" s="346"/>
      <c r="S2" s="346"/>
      <c r="T2" s="344" t="s">
        <v>203</v>
      </c>
      <c r="U2" s="344"/>
      <c r="V2" s="344"/>
      <c r="W2" s="344"/>
      <c r="X2" s="344"/>
      <c r="Y2" s="344"/>
      <c r="Z2" s="344"/>
      <c r="AA2" s="346" t="s">
        <v>204</v>
      </c>
      <c r="AB2" s="346"/>
      <c r="AC2" s="346"/>
      <c r="AD2" s="346"/>
      <c r="AE2" s="346"/>
      <c r="AF2" s="346"/>
    </row>
    <row r="3" spans="1:32" s="57" customFormat="1" ht="16.5" customHeight="1">
      <c r="A3" s="369" t="s">
        <v>80</v>
      </c>
      <c r="B3" s="369"/>
      <c r="C3" s="369"/>
      <c r="D3" s="369"/>
      <c r="E3" s="369"/>
      <c r="F3" s="369"/>
      <c r="G3" s="369"/>
      <c r="H3" s="369"/>
      <c r="I3" s="369"/>
      <c r="J3" s="370" t="s">
        <v>81</v>
      </c>
      <c r="K3" s="370"/>
      <c r="L3" s="370"/>
      <c r="M3" s="370"/>
      <c r="N3" s="370"/>
      <c r="O3" s="370"/>
      <c r="P3" s="370"/>
      <c r="Q3" s="370"/>
      <c r="R3" s="370"/>
      <c r="S3" s="370"/>
      <c r="T3" s="369" t="s">
        <v>82</v>
      </c>
      <c r="U3" s="369"/>
      <c r="V3" s="369"/>
      <c r="W3" s="369"/>
      <c r="X3" s="369"/>
      <c r="Y3" s="369"/>
      <c r="Z3" s="369"/>
      <c r="AA3" s="370" t="s">
        <v>205</v>
      </c>
      <c r="AB3" s="370"/>
      <c r="AC3" s="370"/>
      <c r="AD3" s="370"/>
      <c r="AE3" s="370"/>
      <c r="AF3" s="370"/>
    </row>
    <row r="4" spans="1:32" s="57" customFormat="1" ht="15.75" customHeight="1" thickBot="1">
      <c r="A4" s="62"/>
      <c r="B4" s="63"/>
      <c r="C4" s="64"/>
      <c r="D4" s="63"/>
      <c r="E4" s="64"/>
      <c r="F4" s="60"/>
      <c r="H4" s="348" t="s">
        <v>194</v>
      </c>
      <c r="I4" s="348"/>
      <c r="J4" s="63"/>
      <c r="K4" s="64"/>
      <c r="L4" s="63"/>
      <c r="M4" s="65"/>
      <c r="N4" s="66"/>
      <c r="R4" s="373" t="s">
        <v>68</v>
      </c>
      <c r="S4" s="373"/>
      <c r="T4" s="62"/>
      <c r="U4" s="63"/>
      <c r="V4" s="64"/>
      <c r="W4" s="63"/>
      <c r="X4" s="64"/>
      <c r="Y4" s="63"/>
      <c r="Z4" s="68" t="s">
        <v>49</v>
      </c>
      <c r="AA4" s="63"/>
      <c r="AB4" s="67"/>
      <c r="AC4" s="67"/>
      <c r="AD4" s="68"/>
      <c r="AF4" s="111" t="s">
        <v>22</v>
      </c>
    </row>
    <row r="5" spans="1:32" s="19" customFormat="1" ht="33" customHeight="1">
      <c r="A5" s="349" t="s">
        <v>183</v>
      </c>
      <c r="B5" s="360" t="s">
        <v>35</v>
      </c>
      <c r="C5" s="361"/>
      <c r="D5" s="364" t="s">
        <v>124</v>
      </c>
      <c r="E5" s="361"/>
      <c r="F5" s="367" t="s">
        <v>36</v>
      </c>
      <c r="G5" s="368"/>
      <c r="H5" s="364" t="s">
        <v>125</v>
      </c>
      <c r="I5" s="361"/>
      <c r="J5" s="372" t="s">
        <v>37</v>
      </c>
      <c r="K5" s="361"/>
      <c r="L5" s="375" t="s">
        <v>33</v>
      </c>
      <c r="M5" s="376"/>
      <c r="N5" s="364" t="s">
        <v>126</v>
      </c>
      <c r="O5" s="361"/>
      <c r="P5" s="377" t="s">
        <v>38</v>
      </c>
      <c r="Q5" s="378"/>
      <c r="R5" s="364" t="s">
        <v>127</v>
      </c>
      <c r="S5" s="365"/>
      <c r="T5" s="349" t="s">
        <v>206</v>
      </c>
      <c r="U5" s="360" t="s">
        <v>50</v>
      </c>
      <c r="V5" s="361"/>
      <c r="W5" s="364" t="s">
        <v>51</v>
      </c>
      <c r="X5" s="361"/>
      <c r="Y5" s="371" t="s">
        <v>52</v>
      </c>
      <c r="Z5" s="372"/>
      <c r="AA5" s="363" t="s">
        <v>11</v>
      </c>
      <c r="AB5" s="363"/>
      <c r="AC5" s="366" t="s">
        <v>12</v>
      </c>
      <c r="AD5" s="361"/>
      <c r="AE5" s="362" t="s">
        <v>128</v>
      </c>
      <c r="AF5" s="363"/>
    </row>
    <row r="6" spans="1:32" s="19" customFormat="1" ht="43.5" customHeight="1" thickBot="1">
      <c r="A6" s="351"/>
      <c r="B6" s="137" t="s">
        <v>39</v>
      </c>
      <c r="C6" s="138" t="s">
        <v>34</v>
      </c>
      <c r="D6" s="139" t="s">
        <v>40</v>
      </c>
      <c r="E6" s="140" t="s">
        <v>41</v>
      </c>
      <c r="F6" s="69" t="s">
        <v>42</v>
      </c>
      <c r="G6" s="69" t="s">
        <v>43</v>
      </c>
      <c r="H6" s="139" t="s">
        <v>40</v>
      </c>
      <c r="I6" s="140" t="s">
        <v>216</v>
      </c>
      <c r="J6" s="141" t="s">
        <v>40</v>
      </c>
      <c r="K6" s="140" t="s">
        <v>44</v>
      </c>
      <c r="L6" s="69" t="s">
        <v>45</v>
      </c>
      <c r="M6" s="140" t="s">
        <v>34</v>
      </c>
      <c r="N6" s="139" t="s">
        <v>46</v>
      </c>
      <c r="O6" s="140" t="s">
        <v>44</v>
      </c>
      <c r="P6" s="70" t="s">
        <v>47</v>
      </c>
      <c r="Q6" s="140" t="s">
        <v>34</v>
      </c>
      <c r="R6" s="139" t="s">
        <v>215</v>
      </c>
      <c r="S6" s="138" t="s">
        <v>44</v>
      </c>
      <c r="T6" s="351"/>
      <c r="U6" s="137" t="s">
        <v>215</v>
      </c>
      <c r="V6" s="138" t="s">
        <v>54</v>
      </c>
      <c r="W6" s="139" t="s">
        <v>53</v>
      </c>
      <c r="X6" s="140" t="s">
        <v>54</v>
      </c>
      <c r="Y6" s="142" t="s">
        <v>53</v>
      </c>
      <c r="Z6" s="139" t="s">
        <v>48</v>
      </c>
      <c r="AA6" s="233" t="s">
        <v>211</v>
      </c>
      <c r="AB6" s="138" t="s">
        <v>214</v>
      </c>
      <c r="AC6" s="139" t="s">
        <v>212</v>
      </c>
      <c r="AD6" s="140" t="s">
        <v>34</v>
      </c>
      <c r="AE6" s="142" t="s">
        <v>213</v>
      </c>
      <c r="AF6" s="138" t="s">
        <v>34</v>
      </c>
    </row>
    <row r="7" spans="1:32" s="57" customFormat="1" ht="57.75" customHeight="1">
      <c r="A7" s="27" t="s">
        <v>196</v>
      </c>
      <c r="B7" s="185">
        <f aca="true" t="shared" si="0" ref="B7:B13">D7+F7+H7+J7+L7+N7+P7+R7</f>
        <v>9.17</v>
      </c>
      <c r="C7" s="184">
        <f aca="true" t="shared" si="1" ref="C7:C13">E7+G7+I7+K7+M7+O7+Q7+S7</f>
        <v>138.952</v>
      </c>
      <c r="D7" s="183">
        <v>5.37</v>
      </c>
      <c r="E7" s="184">
        <v>121.232</v>
      </c>
      <c r="F7" s="183">
        <v>0</v>
      </c>
      <c r="G7" s="183">
        <v>0</v>
      </c>
      <c r="H7" s="183">
        <v>3.8</v>
      </c>
      <c r="I7" s="184">
        <v>17.72</v>
      </c>
      <c r="J7" s="183">
        <v>0</v>
      </c>
      <c r="K7" s="183">
        <v>0</v>
      </c>
      <c r="L7" s="183">
        <v>0</v>
      </c>
      <c r="M7" s="183">
        <v>0</v>
      </c>
      <c r="N7" s="183">
        <v>0</v>
      </c>
      <c r="O7" s="183">
        <v>0</v>
      </c>
      <c r="P7" s="183">
        <v>0</v>
      </c>
      <c r="Q7" s="183">
        <v>0</v>
      </c>
      <c r="R7" s="183">
        <v>0</v>
      </c>
      <c r="S7" s="183">
        <v>0</v>
      </c>
      <c r="T7" s="230" t="s">
        <v>184</v>
      </c>
      <c r="U7" s="185">
        <f aca="true" t="shared" si="2" ref="U7:U13">W7+Y7+AA7+AC7+AE7</f>
        <v>45.309999999999995</v>
      </c>
      <c r="V7" s="184">
        <f aca="true" t="shared" si="3" ref="V7:V13">X7+Z7+AB7+AD7+AF7</f>
        <v>113.076</v>
      </c>
      <c r="W7" s="183">
        <v>39.26</v>
      </c>
      <c r="X7" s="184">
        <v>108.356</v>
      </c>
      <c r="Y7" s="183">
        <v>0</v>
      </c>
      <c r="Z7" s="183">
        <v>0</v>
      </c>
      <c r="AA7" s="183">
        <v>0</v>
      </c>
      <c r="AB7" s="183">
        <v>0</v>
      </c>
      <c r="AC7" s="183">
        <v>0</v>
      </c>
      <c r="AD7" s="183">
        <v>0</v>
      </c>
      <c r="AE7" s="190">
        <v>6.05</v>
      </c>
      <c r="AF7" s="190">
        <v>4.72</v>
      </c>
    </row>
    <row r="8" spans="1:32" s="57" customFormat="1" ht="57.75" customHeight="1">
      <c r="A8" s="27" t="s">
        <v>197</v>
      </c>
      <c r="B8" s="183">
        <f t="shared" si="0"/>
        <v>12.3</v>
      </c>
      <c r="C8" s="184">
        <f t="shared" si="1"/>
        <v>157</v>
      </c>
      <c r="D8" s="183">
        <v>5.8</v>
      </c>
      <c r="E8" s="184">
        <v>126</v>
      </c>
      <c r="F8" s="183">
        <v>0</v>
      </c>
      <c r="G8" s="183">
        <v>0</v>
      </c>
      <c r="H8" s="183">
        <v>6.5</v>
      </c>
      <c r="I8" s="184">
        <v>31</v>
      </c>
      <c r="J8" s="183">
        <v>0</v>
      </c>
      <c r="K8" s="183">
        <v>0</v>
      </c>
      <c r="L8" s="183">
        <v>0</v>
      </c>
      <c r="M8" s="183">
        <v>0</v>
      </c>
      <c r="N8" s="183">
        <v>0</v>
      </c>
      <c r="O8" s="183">
        <v>0</v>
      </c>
      <c r="P8" s="183">
        <v>0</v>
      </c>
      <c r="Q8" s="183">
        <v>0</v>
      </c>
      <c r="R8" s="183">
        <v>0</v>
      </c>
      <c r="S8" s="183">
        <v>0</v>
      </c>
      <c r="T8" s="230" t="s">
        <v>208</v>
      </c>
      <c r="U8" s="183">
        <f t="shared" si="2"/>
        <v>45.4</v>
      </c>
      <c r="V8" s="184">
        <f t="shared" si="3"/>
        <v>150</v>
      </c>
      <c r="W8" s="183">
        <v>39.3</v>
      </c>
      <c r="X8" s="184">
        <v>144.6</v>
      </c>
      <c r="Y8" s="183">
        <v>0</v>
      </c>
      <c r="Z8" s="183">
        <v>0</v>
      </c>
      <c r="AA8" s="183">
        <v>0</v>
      </c>
      <c r="AB8" s="183">
        <v>0</v>
      </c>
      <c r="AC8" s="183">
        <v>0</v>
      </c>
      <c r="AD8" s="183">
        <v>0</v>
      </c>
      <c r="AE8" s="190">
        <v>6.1</v>
      </c>
      <c r="AF8" s="190">
        <v>5.4</v>
      </c>
    </row>
    <row r="9" spans="1:32" s="57" customFormat="1" ht="57.75" customHeight="1">
      <c r="A9" s="10" t="s">
        <v>198</v>
      </c>
      <c r="B9" s="201">
        <f t="shared" si="0"/>
        <v>11.49</v>
      </c>
      <c r="C9" s="201">
        <f t="shared" si="1"/>
        <v>134.465</v>
      </c>
      <c r="D9" s="200">
        <v>4.71</v>
      </c>
      <c r="E9" s="200">
        <v>101.565</v>
      </c>
      <c r="F9" s="201">
        <v>0</v>
      </c>
      <c r="G9" s="184">
        <v>0</v>
      </c>
      <c r="H9" s="183">
        <v>6.78</v>
      </c>
      <c r="I9" s="184">
        <v>32.9</v>
      </c>
      <c r="J9" s="184">
        <v>0</v>
      </c>
      <c r="K9" s="251">
        <v>0</v>
      </c>
      <c r="L9" s="183">
        <v>0</v>
      </c>
      <c r="M9" s="183">
        <v>0</v>
      </c>
      <c r="N9" s="251">
        <v>0</v>
      </c>
      <c r="O9" s="251">
        <v>0</v>
      </c>
      <c r="P9" s="251">
        <v>0</v>
      </c>
      <c r="Q9" s="191">
        <v>0</v>
      </c>
      <c r="R9" s="191">
        <v>0</v>
      </c>
      <c r="S9" s="191">
        <v>0</v>
      </c>
      <c r="T9" s="231" t="s">
        <v>209</v>
      </c>
      <c r="U9" s="183">
        <f t="shared" si="2"/>
        <v>45.51</v>
      </c>
      <c r="V9" s="184">
        <f t="shared" si="3"/>
        <v>134.082</v>
      </c>
      <c r="W9" s="183">
        <v>39.26</v>
      </c>
      <c r="X9" s="183">
        <v>128.772</v>
      </c>
      <c r="Y9" s="183">
        <v>0</v>
      </c>
      <c r="Z9" s="183">
        <v>0</v>
      </c>
      <c r="AA9" s="183">
        <v>0</v>
      </c>
      <c r="AB9" s="183">
        <v>0</v>
      </c>
      <c r="AC9" s="183">
        <v>0</v>
      </c>
      <c r="AD9" s="183">
        <v>0</v>
      </c>
      <c r="AE9" s="190">
        <v>6.25</v>
      </c>
      <c r="AF9" s="190">
        <v>5.31</v>
      </c>
    </row>
    <row r="10" spans="1:32" s="57" customFormat="1" ht="57.75" customHeight="1">
      <c r="A10" s="71" t="s">
        <v>199</v>
      </c>
      <c r="B10" s="201">
        <f t="shared" si="0"/>
        <v>10.22</v>
      </c>
      <c r="C10" s="201">
        <f t="shared" si="1"/>
        <v>152.574</v>
      </c>
      <c r="D10" s="200">
        <v>6.17</v>
      </c>
      <c r="E10" s="200">
        <v>133.18</v>
      </c>
      <c r="F10" s="201">
        <v>0</v>
      </c>
      <c r="G10" s="184">
        <v>0</v>
      </c>
      <c r="H10" s="183">
        <v>3.91</v>
      </c>
      <c r="I10" s="183">
        <v>18.964</v>
      </c>
      <c r="J10" s="184">
        <v>0</v>
      </c>
      <c r="K10" s="251">
        <v>0</v>
      </c>
      <c r="L10" s="183">
        <v>0</v>
      </c>
      <c r="M10" s="183">
        <v>0</v>
      </c>
      <c r="N10" s="251">
        <v>0</v>
      </c>
      <c r="O10" s="251">
        <v>0</v>
      </c>
      <c r="P10" s="251">
        <v>0.14</v>
      </c>
      <c r="Q10" s="191">
        <v>0.43</v>
      </c>
      <c r="R10" s="191">
        <v>0</v>
      </c>
      <c r="S10" s="191">
        <v>0</v>
      </c>
      <c r="T10" s="231" t="s">
        <v>207</v>
      </c>
      <c r="U10" s="185">
        <f t="shared" si="2"/>
        <v>47.66</v>
      </c>
      <c r="V10" s="184">
        <f t="shared" si="3"/>
        <v>144.806</v>
      </c>
      <c r="W10" s="184">
        <v>39.26</v>
      </c>
      <c r="X10" s="184">
        <v>135.056</v>
      </c>
      <c r="Y10" s="183">
        <v>0</v>
      </c>
      <c r="Z10" s="183">
        <v>0</v>
      </c>
      <c r="AA10" s="183">
        <v>0</v>
      </c>
      <c r="AB10" s="183">
        <v>0</v>
      </c>
      <c r="AC10" s="183">
        <v>0</v>
      </c>
      <c r="AD10" s="183">
        <v>0</v>
      </c>
      <c r="AE10" s="190">
        <v>8.4</v>
      </c>
      <c r="AF10" s="190">
        <v>9.75</v>
      </c>
    </row>
    <row r="11" spans="1:32" s="19" customFormat="1" ht="57.75" customHeight="1">
      <c r="A11" s="71" t="s">
        <v>200</v>
      </c>
      <c r="B11" s="250">
        <f t="shared" si="0"/>
        <v>13.799999999999999</v>
      </c>
      <c r="C11" s="201">
        <f t="shared" si="1"/>
        <v>204.70000000000002</v>
      </c>
      <c r="D11" s="200">
        <v>9</v>
      </c>
      <c r="E11" s="200">
        <v>189.4</v>
      </c>
      <c r="F11" s="201">
        <v>0</v>
      </c>
      <c r="G11" s="184">
        <v>0</v>
      </c>
      <c r="H11" s="183">
        <v>2.6</v>
      </c>
      <c r="I11" s="183">
        <v>12.7</v>
      </c>
      <c r="J11" s="184">
        <v>0</v>
      </c>
      <c r="K11" s="251">
        <v>0</v>
      </c>
      <c r="L11" s="183">
        <v>2.1</v>
      </c>
      <c r="M11" s="183">
        <v>2.3</v>
      </c>
      <c r="N11" s="251">
        <v>0</v>
      </c>
      <c r="O11" s="251">
        <v>0</v>
      </c>
      <c r="P11" s="251">
        <v>0.1</v>
      </c>
      <c r="Q11" s="191">
        <v>0.3</v>
      </c>
      <c r="R11" s="191">
        <v>0</v>
      </c>
      <c r="S11" s="191">
        <v>0</v>
      </c>
      <c r="T11" s="231" t="s">
        <v>188</v>
      </c>
      <c r="U11" s="185">
        <f t="shared" si="2"/>
        <v>51.5</v>
      </c>
      <c r="V11" s="184">
        <f t="shared" si="3"/>
        <v>155.2</v>
      </c>
      <c r="W11" s="184">
        <v>39.3</v>
      </c>
      <c r="X11" s="184">
        <v>133.5</v>
      </c>
      <c r="Y11" s="183">
        <v>0</v>
      </c>
      <c r="Z11" s="183">
        <v>0</v>
      </c>
      <c r="AA11" s="183">
        <v>0</v>
      </c>
      <c r="AB11" s="183">
        <v>0</v>
      </c>
      <c r="AC11" s="192">
        <v>0</v>
      </c>
      <c r="AD11" s="183">
        <v>0.1</v>
      </c>
      <c r="AE11" s="190">
        <v>12.2</v>
      </c>
      <c r="AF11" s="190">
        <v>21.6</v>
      </c>
    </row>
    <row r="12" spans="1:32" s="19" customFormat="1" ht="57.75" customHeight="1">
      <c r="A12" s="71" t="s">
        <v>201</v>
      </c>
      <c r="B12" s="250">
        <f t="shared" si="0"/>
        <v>36.4</v>
      </c>
      <c r="C12" s="201">
        <f t="shared" si="1"/>
        <v>318.3</v>
      </c>
      <c r="D12" s="200">
        <v>12.7</v>
      </c>
      <c r="E12" s="200">
        <v>265.9</v>
      </c>
      <c r="F12" s="201">
        <v>0</v>
      </c>
      <c r="G12" s="184">
        <v>0</v>
      </c>
      <c r="H12" s="183">
        <v>6.1</v>
      </c>
      <c r="I12" s="183">
        <v>27.5</v>
      </c>
      <c r="J12" s="184">
        <v>0</v>
      </c>
      <c r="K12" s="251">
        <v>0</v>
      </c>
      <c r="L12" s="183">
        <v>17.2</v>
      </c>
      <c r="M12" s="183">
        <v>24.1</v>
      </c>
      <c r="N12" s="251">
        <v>0</v>
      </c>
      <c r="O12" s="251">
        <v>0</v>
      </c>
      <c r="P12" s="251">
        <v>0.4</v>
      </c>
      <c r="Q12" s="191">
        <v>0.8</v>
      </c>
      <c r="R12" s="191">
        <v>0</v>
      </c>
      <c r="S12" s="191">
        <v>0</v>
      </c>
      <c r="T12" s="231" t="s">
        <v>210</v>
      </c>
      <c r="U12" s="185">
        <f t="shared" si="2"/>
        <v>53.2</v>
      </c>
      <c r="V12" s="184">
        <f t="shared" si="3"/>
        <v>112.6</v>
      </c>
      <c r="W12" s="184">
        <v>40.2</v>
      </c>
      <c r="X12" s="184">
        <v>90.9</v>
      </c>
      <c r="Y12" s="183">
        <v>0</v>
      </c>
      <c r="Z12" s="183">
        <v>0</v>
      </c>
      <c r="AA12" s="183">
        <v>0</v>
      </c>
      <c r="AB12" s="183">
        <v>0</v>
      </c>
      <c r="AC12" s="192">
        <v>0</v>
      </c>
      <c r="AD12" s="183">
        <v>0.1</v>
      </c>
      <c r="AE12" s="190">
        <v>13</v>
      </c>
      <c r="AF12" s="190">
        <v>21.6</v>
      </c>
    </row>
    <row r="13" spans="1:32" s="73" customFormat="1" ht="57.75" customHeight="1">
      <c r="A13" s="71" t="s">
        <v>202</v>
      </c>
      <c r="B13" s="250">
        <f t="shared" si="0"/>
        <v>27.900000000000002</v>
      </c>
      <c r="C13" s="201">
        <f t="shared" si="1"/>
        <v>381.7</v>
      </c>
      <c r="D13" s="200">
        <v>15.9</v>
      </c>
      <c r="E13" s="200">
        <v>333.9</v>
      </c>
      <c r="F13" s="201">
        <v>0</v>
      </c>
      <c r="G13" s="184">
        <v>0</v>
      </c>
      <c r="H13" s="183">
        <v>9.8</v>
      </c>
      <c r="I13" s="183">
        <v>44.1</v>
      </c>
      <c r="J13" s="184">
        <v>0</v>
      </c>
      <c r="K13" s="251">
        <v>0</v>
      </c>
      <c r="L13" s="183">
        <v>1.5</v>
      </c>
      <c r="M13" s="183">
        <v>2.3</v>
      </c>
      <c r="N13" s="251">
        <v>0</v>
      </c>
      <c r="O13" s="251">
        <v>0</v>
      </c>
      <c r="P13" s="251">
        <v>0.7</v>
      </c>
      <c r="Q13" s="191">
        <v>1.4</v>
      </c>
      <c r="R13" s="191">
        <v>0</v>
      </c>
      <c r="S13" s="191">
        <v>0</v>
      </c>
      <c r="T13" s="231" t="s">
        <v>190</v>
      </c>
      <c r="U13" s="185">
        <f t="shared" si="2"/>
        <v>52.300000000000004</v>
      </c>
      <c r="V13" s="184">
        <f t="shared" si="3"/>
        <v>142.1</v>
      </c>
      <c r="W13" s="184">
        <v>40.2</v>
      </c>
      <c r="X13" s="184">
        <v>128.7</v>
      </c>
      <c r="Y13" s="183">
        <v>0</v>
      </c>
      <c r="Z13" s="183">
        <v>0</v>
      </c>
      <c r="AA13" s="183">
        <v>0</v>
      </c>
      <c r="AB13" s="183">
        <v>0</v>
      </c>
      <c r="AC13" s="192">
        <v>0</v>
      </c>
      <c r="AD13" s="183">
        <v>0.1</v>
      </c>
      <c r="AE13" s="190">
        <v>12.1</v>
      </c>
      <c r="AF13" s="190">
        <v>13.3</v>
      </c>
    </row>
    <row r="14" spans="1:32" s="73" customFormat="1" ht="57.75" customHeight="1">
      <c r="A14" s="267" t="s">
        <v>283</v>
      </c>
      <c r="B14" s="250">
        <v>28.740000000000002</v>
      </c>
      <c r="C14" s="201">
        <v>268.16800000000006</v>
      </c>
      <c r="D14" s="200">
        <v>9.08</v>
      </c>
      <c r="E14" s="200">
        <v>190.68</v>
      </c>
      <c r="F14" s="201">
        <v>0</v>
      </c>
      <c r="G14" s="184">
        <v>0</v>
      </c>
      <c r="H14" s="183">
        <v>16.09</v>
      </c>
      <c r="I14" s="183">
        <v>72.405</v>
      </c>
      <c r="J14" s="184">
        <v>0</v>
      </c>
      <c r="K14" s="251">
        <v>0</v>
      </c>
      <c r="L14" s="183">
        <v>2.84</v>
      </c>
      <c r="M14" s="183">
        <v>3.55</v>
      </c>
      <c r="N14" s="251">
        <v>0</v>
      </c>
      <c r="O14" s="251">
        <v>0</v>
      </c>
      <c r="P14" s="251">
        <v>0.73</v>
      </c>
      <c r="Q14" s="191">
        <v>1.533</v>
      </c>
      <c r="R14" s="191">
        <v>0</v>
      </c>
      <c r="S14" s="191">
        <v>0</v>
      </c>
      <c r="T14" s="231" t="s">
        <v>281</v>
      </c>
      <c r="U14" s="185">
        <v>68.78</v>
      </c>
      <c r="V14" s="184">
        <v>173.14300000000003</v>
      </c>
      <c r="W14" s="184">
        <v>48.25</v>
      </c>
      <c r="X14" s="184">
        <v>154.4</v>
      </c>
      <c r="Y14" s="183">
        <v>0</v>
      </c>
      <c r="Z14" s="183">
        <v>0</v>
      </c>
      <c r="AA14" s="183">
        <v>0</v>
      </c>
      <c r="AB14" s="183">
        <v>0</v>
      </c>
      <c r="AC14" s="192">
        <v>0.01</v>
      </c>
      <c r="AD14" s="183">
        <v>0.11</v>
      </c>
      <c r="AE14" s="190">
        <v>20.52</v>
      </c>
      <c r="AF14" s="190">
        <v>18.633</v>
      </c>
    </row>
    <row r="15" spans="1:32" s="266" customFormat="1" ht="57.75" customHeight="1">
      <c r="A15" s="71" t="s">
        <v>284</v>
      </c>
      <c r="B15" s="264">
        <f>D15+F15+H15+J15+L15+N15+P15+R15</f>
        <v>28.540000000000003</v>
      </c>
      <c r="C15" s="265">
        <f>E15+G15+I15+K15+M15+O15+Q15+S15</f>
        <v>246.491</v>
      </c>
      <c r="D15" s="200">
        <v>8.13</v>
      </c>
      <c r="E15" s="200">
        <v>168.63</v>
      </c>
      <c r="F15" s="200">
        <v>0</v>
      </c>
      <c r="G15" s="200">
        <v>0</v>
      </c>
      <c r="H15" s="200">
        <v>16</v>
      </c>
      <c r="I15" s="200">
        <v>71.572</v>
      </c>
      <c r="J15" s="200">
        <v>0</v>
      </c>
      <c r="K15" s="200">
        <v>0</v>
      </c>
      <c r="L15" s="200">
        <v>1.55</v>
      </c>
      <c r="M15" s="200">
        <v>1.24</v>
      </c>
      <c r="N15" s="200"/>
      <c r="O15" s="200">
        <v>0</v>
      </c>
      <c r="P15" s="200">
        <v>1.04</v>
      </c>
      <c r="Q15" s="200">
        <v>2.137</v>
      </c>
      <c r="R15" s="200">
        <v>1.82</v>
      </c>
      <c r="S15" s="200">
        <v>2.912</v>
      </c>
      <c r="T15" s="232" t="s">
        <v>282</v>
      </c>
      <c r="U15" s="113">
        <f>W15+Y15+AA15+AC15+AE15</f>
        <v>49.67</v>
      </c>
      <c r="V15" s="114">
        <f>X15+Z15+AB15+AD15+AF15</f>
        <v>51.033</v>
      </c>
      <c r="W15" s="116">
        <v>33.35</v>
      </c>
      <c r="X15" s="116">
        <v>29.015</v>
      </c>
      <c r="Y15" s="115">
        <v>0</v>
      </c>
      <c r="Z15" s="115">
        <v>0</v>
      </c>
      <c r="AA15" s="115">
        <v>0</v>
      </c>
      <c r="AB15" s="115">
        <v>0</v>
      </c>
      <c r="AC15" s="115">
        <v>0.01</v>
      </c>
      <c r="AD15" s="115">
        <v>0.12</v>
      </c>
      <c r="AE15" s="115">
        <v>16.31</v>
      </c>
      <c r="AF15" s="115">
        <v>21.898</v>
      </c>
    </row>
    <row r="16" spans="1:32" s="73" customFormat="1" ht="57.75" customHeight="1" thickBot="1">
      <c r="A16" s="268" t="s">
        <v>289</v>
      </c>
      <c r="B16" s="241">
        <v>21.94</v>
      </c>
      <c r="C16" s="224">
        <v>186.829</v>
      </c>
      <c r="D16" s="249">
        <v>6.04</v>
      </c>
      <c r="E16" s="249">
        <v>129.5</v>
      </c>
      <c r="F16" s="249">
        <v>0</v>
      </c>
      <c r="G16" s="249">
        <v>0</v>
      </c>
      <c r="H16" s="249">
        <v>10.77</v>
      </c>
      <c r="I16" s="249">
        <v>48.442</v>
      </c>
      <c r="J16" s="249">
        <v>2.7</v>
      </c>
      <c r="K16" s="249">
        <v>5</v>
      </c>
      <c r="L16" s="249">
        <v>0.2</v>
      </c>
      <c r="M16" s="249">
        <v>0.18</v>
      </c>
      <c r="N16" s="249">
        <v>0</v>
      </c>
      <c r="O16" s="249">
        <v>0</v>
      </c>
      <c r="P16" s="249">
        <v>0.32</v>
      </c>
      <c r="Q16" s="249">
        <v>0.651</v>
      </c>
      <c r="R16" s="249">
        <v>1.91</v>
      </c>
      <c r="S16" s="249">
        <v>3.056</v>
      </c>
      <c r="T16" s="232" t="s">
        <v>288</v>
      </c>
      <c r="U16" s="113">
        <v>64.64</v>
      </c>
      <c r="V16" s="114">
        <v>165.469</v>
      </c>
      <c r="W16" s="116">
        <v>48.35</v>
      </c>
      <c r="X16" s="116">
        <v>145.052</v>
      </c>
      <c r="Y16" s="118">
        <v>0</v>
      </c>
      <c r="Z16" s="118">
        <v>0</v>
      </c>
      <c r="AA16" s="118">
        <v>0</v>
      </c>
      <c r="AB16" s="118">
        <v>0</v>
      </c>
      <c r="AC16" s="115">
        <v>0.01</v>
      </c>
      <c r="AD16" s="115">
        <v>0.12</v>
      </c>
      <c r="AE16" s="117">
        <v>16.279999999999998</v>
      </c>
      <c r="AF16" s="117">
        <v>20.297</v>
      </c>
    </row>
    <row r="17" spans="1:32" ht="15.75" customHeight="1">
      <c r="A17" s="247" t="s">
        <v>275</v>
      </c>
      <c r="B17" s="234"/>
      <c r="C17" s="234"/>
      <c r="H17" s="53"/>
      <c r="J17" s="359" t="s">
        <v>276</v>
      </c>
      <c r="K17" s="359"/>
      <c r="L17" s="359"/>
      <c r="M17" s="359"/>
      <c r="N17" s="359"/>
      <c r="O17" s="359"/>
      <c r="T17" s="234"/>
      <c r="U17" s="234"/>
      <c r="V17" s="234"/>
      <c r="W17" s="74"/>
      <c r="X17" s="75"/>
      <c r="Y17" s="51"/>
      <c r="Z17" s="52"/>
      <c r="AA17" s="235"/>
      <c r="AB17" s="235"/>
      <c r="AC17" s="235"/>
      <c r="AD17" s="75"/>
      <c r="AE17" s="76"/>
      <c r="AF17" s="76"/>
    </row>
    <row r="18" spans="1:30" ht="15.75" customHeight="1">
      <c r="A18" s="37"/>
      <c r="H18" s="53"/>
      <c r="J18" s="41"/>
      <c r="L18" s="51"/>
      <c r="M18" s="54"/>
      <c r="O18" s="54"/>
      <c r="T18" s="13"/>
      <c r="U18" s="52"/>
      <c r="V18" s="49"/>
      <c r="W18" s="52"/>
      <c r="X18" s="49"/>
      <c r="Y18" s="52"/>
      <c r="Z18" s="41"/>
      <c r="AA18" s="52"/>
      <c r="AB18" s="52"/>
      <c r="AC18" s="52"/>
      <c r="AD18" s="49"/>
    </row>
    <row r="19" spans="1:30" ht="15.75" customHeight="1">
      <c r="A19" s="37"/>
      <c r="H19" s="53"/>
      <c r="J19" s="41"/>
      <c r="L19" s="51"/>
      <c r="M19" s="54"/>
      <c r="O19" s="54"/>
      <c r="T19" s="13"/>
      <c r="U19" s="52"/>
      <c r="V19" s="49"/>
      <c r="W19" s="52"/>
      <c r="X19" s="49"/>
      <c r="Y19" s="52"/>
      <c r="Z19" s="41"/>
      <c r="AA19" s="52"/>
      <c r="AB19" s="52"/>
      <c r="AC19" s="52"/>
      <c r="AD19" s="49"/>
    </row>
    <row r="20" spans="1:32" s="57" customFormat="1" ht="16.5" customHeight="1">
      <c r="A20" s="53"/>
      <c r="B20" s="52"/>
      <c r="C20" s="49"/>
      <c r="D20" s="52"/>
      <c r="E20" s="49"/>
      <c r="F20" s="52"/>
      <c r="G20" s="49"/>
      <c r="H20" s="52"/>
      <c r="I20" s="49"/>
      <c r="J20" s="52"/>
      <c r="K20" s="49"/>
      <c r="L20" s="52"/>
      <c r="M20" s="49"/>
      <c r="N20" s="52"/>
      <c r="O20" s="49"/>
      <c r="P20" s="53"/>
      <c r="Q20" s="53"/>
      <c r="R20" s="53"/>
      <c r="S20" s="53"/>
      <c r="T20" s="13"/>
      <c r="U20" s="52"/>
      <c r="V20" s="49"/>
      <c r="W20" s="51"/>
      <c r="X20" s="49"/>
      <c r="Y20" s="52"/>
      <c r="Z20" s="41"/>
      <c r="AA20" s="52"/>
      <c r="AB20" s="52"/>
      <c r="AC20" s="52"/>
      <c r="AD20" s="49"/>
      <c r="AE20" s="53"/>
      <c r="AF20" s="53"/>
    </row>
    <row r="21" spans="1:32" s="61" customFormat="1" ht="20.25">
      <c r="A21" s="53"/>
      <c r="B21" s="52"/>
      <c r="C21" s="49"/>
      <c r="D21" s="52"/>
      <c r="E21" s="49"/>
      <c r="F21" s="52"/>
      <c r="G21" s="49"/>
      <c r="H21" s="52"/>
      <c r="I21" s="49"/>
      <c r="J21" s="52"/>
      <c r="K21" s="49"/>
      <c r="L21" s="52"/>
      <c r="M21" s="49"/>
      <c r="N21" s="52"/>
      <c r="O21" s="49"/>
      <c r="P21" s="53"/>
      <c r="Q21" s="53"/>
      <c r="R21" s="53"/>
      <c r="S21" s="53"/>
      <c r="T21" s="13"/>
      <c r="U21" s="52"/>
      <c r="V21" s="49"/>
      <c r="W21" s="52"/>
      <c r="X21" s="49"/>
      <c r="Y21" s="52"/>
      <c r="Z21" s="41"/>
      <c r="AA21" s="52"/>
      <c r="AB21" s="52"/>
      <c r="AC21" s="52"/>
      <c r="AD21" s="49"/>
      <c r="AE21" s="53"/>
      <c r="AF21" s="53"/>
    </row>
    <row r="22" spans="1:32" s="57" customFormat="1" ht="15">
      <c r="A22" s="53"/>
      <c r="B22" s="52"/>
      <c r="C22" s="49"/>
      <c r="D22" s="52"/>
      <c r="E22" s="49"/>
      <c r="F22" s="52"/>
      <c r="G22" s="49"/>
      <c r="H22" s="52"/>
      <c r="I22" s="49"/>
      <c r="J22" s="52"/>
      <c r="K22" s="49"/>
      <c r="L22" s="52"/>
      <c r="M22" s="49"/>
      <c r="N22" s="52"/>
      <c r="O22" s="49"/>
      <c r="P22" s="53"/>
      <c r="Q22" s="53"/>
      <c r="R22" s="53"/>
      <c r="S22" s="53"/>
      <c r="T22" s="77"/>
      <c r="U22" s="77"/>
      <c r="V22" s="77"/>
      <c r="W22" s="77"/>
      <c r="X22" s="77"/>
      <c r="Y22" s="77"/>
      <c r="Z22" s="77"/>
      <c r="AA22" s="77"/>
      <c r="AB22" s="77"/>
      <c r="AC22" s="77"/>
      <c r="AD22" s="77"/>
      <c r="AE22" s="77"/>
      <c r="AF22" s="77"/>
    </row>
    <row r="23" spans="1:19" s="57" customFormat="1" ht="15">
      <c r="A23" s="53"/>
      <c r="B23" s="52"/>
      <c r="C23" s="49"/>
      <c r="D23" s="52"/>
      <c r="E23" s="49"/>
      <c r="F23" s="52"/>
      <c r="G23" s="49"/>
      <c r="H23" s="52"/>
      <c r="I23" s="49"/>
      <c r="J23" s="52"/>
      <c r="K23" s="49"/>
      <c r="L23" s="52"/>
      <c r="M23" s="49"/>
      <c r="N23" s="52"/>
      <c r="O23" s="49"/>
      <c r="P23" s="53"/>
      <c r="Q23" s="53"/>
      <c r="R23" s="53"/>
      <c r="S23" s="53"/>
    </row>
    <row r="24" spans="1:19" s="57" customFormat="1" ht="27.75" customHeight="1">
      <c r="A24" s="53"/>
      <c r="B24" s="52"/>
      <c r="C24" s="49"/>
      <c r="D24" s="52"/>
      <c r="E24" s="49"/>
      <c r="F24" s="52"/>
      <c r="G24" s="49"/>
      <c r="H24" s="52"/>
      <c r="I24" s="49"/>
      <c r="J24" s="52"/>
      <c r="K24" s="49"/>
      <c r="L24" s="52"/>
      <c r="M24" s="49"/>
      <c r="N24" s="52"/>
      <c r="O24" s="49"/>
      <c r="P24" s="53"/>
      <c r="Q24" s="53"/>
      <c r="R24" s="53"/>
      <c r="S24" s="53"/>
    </row>
    <row r="25" spans="1:19" s="57" customFormat="1" ht="40.5" customHeight="1">
      <c r="A25" s="53"/>
      <c r="B25" s="52"/>
      <c r="C25" s="49"/>
      <c r="D25" s="52"/>
      <c r="E25" s="49"/>
      <c r="F25" s="52"/>
      <c r="G25" s="49"/>
      <c r="H25" s="52"/>
      <c r="I25" s="49"/>
      <c r="J25" s="52"/>
      <c r="K25" s="49"/>
      <c r="L25" s="52"/>
      <c r="M25" s="49"/>
      <c r="N25" s="52"/>
      <c r="O25" s="49"/>
      <c r="P25" s="53"/>
      <c r="Q25" s="53"/>
      <c r="R25" s="53"/>
      <c r="S25" s="53"/>
    </row>
    <row r="26" spans="1:19" s="57" customFormat="1" ht="42" customHeight="1">
      <c r="A26" s="53"/>
      <c r="B26" s="53"/>
      <c r="C26" s="53"/>
      <c r="D26" s="53"/>
      <c r="E26" s="53"/>
      <c r="F26" s="53"/>
      <c r="G26" s="53"/>
      <c r="H26" s="53"/>
      <c r="I26" s="53"/>
      <c r="J26" s="53"/>
      <c r="K26" s="53"/>
      <c r="L26" s="53"/>
      <c r="M26" s="53"/>
      <c r="N26" s="53"/>
      <c r="O26" s="53"/>
      <c r="P26" s="53"/>
      <c r="Q26" s="53"/>
      <c r="R26" s="53"/>
      <c r="S26" s="53"/>
    </row>
    <row r="27" spans="1:19" s="57" customFormat="1" ht="38.25" customHeight="1">
      <c r="A27" s="53"/>
      <c r="B27" s="53"/>
      <c r="C27" s="53"/>
      <c r="D27" s="53"/>
      <c r="E27" s="53"/>
      <c r="F27" s="53"/>
      <c r="G27" s="53"/>
      <c r="H27" s="53"/>
      <c r="I27" s="53"/>
      <c r="J27" s="53"/>
      <c r="K27" s="53"/>
      <c r="L27" s="53"/>
      <c r="M27" s="53"/>
      <c r="N27" s="53"/>
      <c r="O27" s="53"/>
      <c r="P27" s="53"/>
      <c r="Q27" s="53"/>
      <c r="R27" s="53"/>
      <c r="S27" s="53"/>
    </row>
    <row r="28" spans="1:19" s="57" customFormat="1" ht="37.5" customHeight="1">
      <c r="A28" s="53"/>
      <c r="B28" s="53"/>
      <c r="C28" s="53"/>
      <c r="D28" s="53"/>
      <c r="E28" s="53"/>
      <c r="F28" s="53"/>
      <c r="G28" s="53"/>
      <c r="H28" s="53"/>
      <c r="I28" s="53"/>
      <c r="J28" s="53"/>
      <c r="K28" s="53"/>
      <c r="L28" s="53"/>
      <c r="M28" s="53"/>
      <c r="N28" s="53"/>
      <c r="O28" s="53"/>
      <c r="P28" s="53"/>
      <c r="Q28" s="53"/>
      <c r="R28" s="53"/>
      <c r="S28" s="53"/>
    </row>
    <row r="29" spans="1:19" s="57" customFormat="1" ht="37.5" customHeight="1">
      <c r="A29" s="53"/>
      <c r="B29" s="53"/>
      <c r="C29" s="53"/>
      <c r="D29" s="53"/>
      <c r="E29" s="53"/>
      <c r="F29" s="53"/>
      <c r="G29" s="53"/>
      <c r="H29" s="53"/>
      <c r="I29" s="53"/>
      <c r="J29" s="53"/>
      <c r="K29" s="53"/>
      <c r="L29" s="53"/>
      <c r="M29" s="53"/>
      <c r="N29" s="53"/>
      <c r="O29" s="53"/>
      <c r="P29" s="53"/>
      <c r="Q29" s="53"/>
      <c r="R29" s="53"/>
      <c r="S29" s="53"/>
    </row>
    <row r="30" spans="1:19" s="57" customFormat="1" ht="37.5" customHeight="1">
      <c r="A30" s="53"/>
      <c r="B30" s="53"/>
      <c r="C30" s="53"/>
      <c r="D30" s="53"/>
      <c r="E30" s="53"/>
      <c r="F30" s="53"/>
      <c r="G30" s="53"/>
      <c r="H30" s="53"/>
      <c r="I30" s="53"/>
      <c r="J30" s="53"/>
      <c r="K30" s="53"/>
      <c r="L30" s="53"/>
      <c r="M30" s="53"/>
      <c r="N30" s="53"/>
      <c r="O30" s="53"/>
      <c r="P30" s="53"/>
      <c r="Q30" s="53"/>
      <c r="R30" s="53"/>
      <c r="S30" s="53"/>
    </row>
    <row r="31" spans="1:19" s="57" customFormat="1" ht="36.75" customHeight="1">
      <c r="A31" s="53"/>
      <c r="B31" s="53"/>
      <c r="C31" s="53"/>
      <c r="D31" s="53"/>
      <c r="E31" s="53"/>
      <c r="F31" s="53"/>
      <c r="G31" s="53"/>
      <c r="H31" s="53"/>
      <c r="I31" s="53"/>
      <c r="J31" s="53"/>
      <c r="K31" s="53"/>
      <c r="L31" s="53"/>
      <c r="M31" s="53"/>
      <c r="N31" s="53"/>
      <c r="O31" s="53"/>
      <c r="P31" s="53"/>
      <c r="Q31" s="53"/>
      <c r="R31" s="53"/>
      <c r="S31" s="53"/>
    </row>
    <row r="32" spans="1:19" s="57" customFormat="1" ht="40.5" customHeight="1">
      <c r="A32" s="53"/>
      <c r="B32" s="53"/>
      <c r="C32" s="53"/>
      <c r="D32" s="53"/>
      <c r="E32" s="53"/>
      <c r="F32" s="53"/>
      <c r="G32" s="53"/>
      <c r="H32" s="53"/>
      <c r="I32" s="53"/>
      <c r="J32" s="53"/>
      <c r="K32" s="53"/>
      <c r="L32" s="53"/>
      <c r="M32" s="53"/>
      <c r="N32" s="53"/>
      <c r="O32" s="53"/>
      <c r="P32" s="53"/>
      <c r="Q32" s="53"/>
      <c r="R32" s="53"/>
      <c r="S32" s="53"/>
    </row>
    <row r="33" spans="1:19" s="72" customFormat="1" ht="39.75" customHeight="1">
      <c r="A33" s="53"/>
      <c r="B33" s="53"/>
      <c r="C33" s="53"/>
      <c r="D33" s="53"/>
      <c r="E33" s="53"/>
      <c r="F33" s="53"/>
      <c r="G33" s="53"/>
      <c r="H33" s="53"/>
      <c r="I33" s="53"/>
      <c r="J33" s="53"/>
      <c r="K33" s="53"/>
      <c r="L33" s="53"/>
      <c r="M33" s="53"/>
      <c r="N33" s="53"/>
      <c r="O33" s="53"/>
      <c r="P33" s="53"/>
      <c r="Q33" s="53"/>
      <c r="R33" s="53"/>
      <c r="S33" s="53"/>
    </row>
    <row r="34" spans="1:19" s="72" customFormat="1" ht="39.75" customHeight="1">
      <c r="A34" s="53"/>
      <c r="B34" s="53"/>
      <c r="C34" s="53"/>
      <c r="D34" s="53"/>
      <c r="E34" s="53"/>
      <c r="F34" s="53"/>
      <c r="G34" s="53"/>
      <c r="H34" s="53"/>
      <c r="I34" s="53"/>
      <c r="J34" s="53"/>
      <c r="K34" s="53"/>
      <c r="L34" s="53"/>
      <c r="M34" s="53"/>
      <c r="N34" s="53"/>
      <c r="O34" s="53"/>
      <c r="P34" s="53"/>
      <c r="Q34" s="53"/>
      <c r="R34" s="53"/>
      <c r="S34" s="53"/>
    </row>
    <row r="35" spans="1:19" s="57" customFormat="1" ht="56.25" customHeight="1">
      <c r="A35" s="53"/>
      <c r="B35" s="53"/>
      <c r="C35" s="53"/>
      <c r="D35" s="53"/>
      <c r="E35" s="53"/>
      <c r="F35" s="53"/>
      <c r="G35" s="53"/>
      <c r="H35" s="53"/>
      <c r="I35" s="53"/>
      <c r="J35" s="53"/>
      <c r="K35" s="53"/>
      <c r="L35" s="53"/>
      <c r="M35" s="53"/>
      <c r="N35" s="53"/>
      <c r="O35" s="53"/>
      <c r="P35" s="53"/>
      <c r="Q35" s="53"/>
      <c r="R35" s="53"/>
      <c r="S35" s="53"/>
    </row>
    <row r="36" spans="2:15" ht="15">
      <c r="B36" s="53"/>
      <c r="C36" s="53"/>
      <c r="D36" s="53"/>
      <c r="E36" s="53"/>
      <c r="F36" s="53"/>
      <c r="G36" s="53"/>
      <c r="H36" s="53"/>
      <c r="I36" s="53"/>
      <c r="J36" s="53"/>
      <c r="K36" s="53"/>
      <c r="L36" s="53"/>
      <c r="M36" s="53"/>
      <c r="N36" s="53"/>
      <c r="O36" s="53"/>
    </row>
    <row r="37" spans="2:15" ht="15">
      <c r="B37" s="53"/>
      <c r="C37" s="53"/>
      <c r="D37" s="53"/>
      <c r="E37" s="53"/>
      <c r="F37" s="53"/>
      <c r="G37" s="53"/>
      <c r="H37" s="53"/>
      <c r="I37" s="53"/>
      <c r="J37" s="53"/>
      <c r="K37" s="53"/>
      <c r="L37" s="53"/>
      <c r="M37" s="53"/>
      <c r="N37" s="53"/>
      <c r="O37" s="53"/>
    </row>
    <row r="38" spans="2:15" ht="15">
      <c r="B38" s="53"/>
      <c r="C38" s="53"/>
      <c r="D38" s="53"/>
      <c r="E38" s="53"/>
      <c r="F38" s="53"/>
      <c r="G38" s="53"/>
      <c r="H38" s="53"/>
      <c r="I38" s="53"/>
      <c r="J38" s="53"/>
      <c r="K38" s="53"/>
      <c r="L38" s="53"/>
      <c r="M38" s="53"/>
      <c r="N38" s="53"/>
      <c r="O38" s="53"/>
    </row>
    <row r="39" spans="2:15" ht="15">
      <c r="B39" s="53"/>
      <c r="C39" s="53"/>
      <c r="D39" s="53"/>
      <c r="E39" s="53"/>
      <c r="F39" s="53"/>
      <c r="G39" s="53"/>
      <c r="H39" s="53"/>
      <c r="I39" s="53"/>
      <c r="J39" s="53"/>
      <c r="K39" s="53"/>
      <c r="L39" s="53"/>
      <c r="M39" s="53"/>
      <c r="N39" s="53"/>
      <c r="O39" s="53"/>
    </row>
    <row r="42" ht="16.5" customHeight="1"/>
  </sheetData>
  <sheetProtection password="CB76" sheet="1"/>
  <mergeCells count="29">
    <mergeCell ref="H5:I5"/>
    <mergeCell ref="J5:K5"/>
    <mergeCell ref="AA3:AF3"/>
    <mergeCell ref="AA1:AF1"/>
    <mergeCell ref="A2:I2"/>
    <mergeCell ref="J2:S2"/>
    <mergeCell ref="AA2:AF2"/>
    <mergeCell ref="L5:M5"/>
    <mergeCell ref="P5:Q5"/>
    <mergeCell ref="T2:Z2"/>
    <mergeCell ref="A3:I3"/>
    <mergeCell ref="J3:S3"/>
    <mergeCell ref="T3:Z3"/>
    <mergeCell ref="W5:X5"/>
    <mergeCell ref="Y5:Z5"/>
    <mergeCell ref="T5:T6"/>
    <mergeCell ref="U5:V5"/>
    <mergeCell ref="H4:I4"/>
    <mergeCell ref="R4:S4"/>
    <mergeCell ref="J17:O17"/>
    <mergeCell ref="A5:A6"/>
    <mergeCell ref="B5:C5"/>
    <mergeCell ref="AE5:AF5"/>
    <mergeCell ref="R5:S5"/>
    <mergeCell ref="AA5:AB5"/>
    <mergeCell ref="AC5:AD5"/>
    <mergeCell ref="D5:E5"/>
    <mergeCell ref="F5:G5"/>
    <mergeCell ref="N5:O5"/>
  </mergeCells>
  <printOptions/>
  <pageMargins left="0.7480314960629921" right="0.7480314960629921" top="0.7874015748031497" bottom="0.5905511811023623" header="0.5118110236220472" footer="0.5118110236220472"/>
  <pageSetup fitToWidth="0" fitToHeight="1" horizontalDpi="600" verticalDpi="600" orientation="portrait" paperSize="9" r:id="rId2"/>
  <colBreaks count="3" manualBreakCount="3">
    <brk id="9" max="16" man="1"/>
    <brk id="19" max="16" man="1"/>
    <brk id="26" max="16" man="1"/>
  </colBreaks>
  <drawing r:id="rId1"/>
</worksheet>
</file>

<file path=xl/worksheets/sheet5.xml><?xml version="1.0" encoding="utf-8"?>
<worksheet xmlns="http://schemas.openxmlformats.org/spreadsheetml/2006/main" xmlns:r="http://schemas.openxmlformats.org/officeDocument/2006/relationships">
  <sheetPr>
    <tabColor theme="5" tint="0.5999900102615356"/>
  </sheetPr>
  <dimension ref="A1:AH19"/>
  <sheetViews>
    <sheetView view="pageBreakPreview" zoomScaleSheetLayoutView="100" zoomScalePageLayoutView="0" workbookViewId="0" topLeftCell="A1">
      <selection activeCell="Y16" sqref="Y16"/>
    </sheetView>
  </sheetViews>
  <sheetFormatPr defaultColWidth="9.00390625" defaultRowHeight="16.5"/>
  <cols>
    <col min="1" max="1" width="14.125" style="53" customWidth="1"/>
    <col min="2" max="2" width="11.875" style="52" customWidth="1"/>
    <col min="3" max="3" width="11.625" style="53" customWidth="1"/>
    <col min="4" max="4" width="11.875" style="52" customWidth="1"/>
    <col min="5" max="5" width="11.625" style="53" customWidth="1"/>
    <col min="6" max="6" width="11.875" style="52" customWidth="1"/>
    <col min="7" max="7" width="11.625" style="53" customWidth="1"/>
    <col min="8" max="8" width="10.625" style="52" customWidth="1"/>
    <col min="9" max="9" width="10.625" style="53" customWidth="1"/>
    <col min="10" max="10" width="10.625" style="52" customWidth="1"/>
    <col min="11" max="11" width="10.625" style="53" customWidth="1"/>
    <col min="12" max="12" width="10.625" style="52" customWidth="1"/>
    <col min="13" max="13" width="10.625" style="49" customWidth="1"/>
    <col min="14" max="14" width="10.625" style="52" customWidth="1"/>
    <col min="15" max="15" width="10.625" style="49" customWidth="1"/>
    <col min="16" max="16" width="9.00390625" style="82" hidden="1" customWidth="1"/>
    <col min="17" max="19" width="9.00390625" style="53" hidden="1" customWidth="1"/>
    <col min="20" max="20" width="14.125" style="53" customWidth="1"/>
    <col min="21" max="26" width="11.875" style="53" customWidth="1"/>
    <col min="27" max="34" width="10.625" style="53" customWidth="1"/>
    <col min="35" max="16384" width="9.00390625" style="53" customWidth="1"/>
  </cols>
  <sheetData>
    <row r="1" spans="1:34" s="19" customFormat="1" ht="15.75" customHeight="1">
      <c r="A1" s="19" t="s">
        <v>32</v>
      </c>
      <c r="B1" s="17"/>
      <c r="D1" s="17"/>
      <c r="F1" s="17"/>
      <c r="J1" s="17"/>
      <c r="L1" s="58"/>
      <c r="M1" s="59"/>
      <c r="N1" s="17"/>
      <c r="O1" s="60" t="s">
        <v>13</v>
      </c>
      <c r="P1" s="78"/>
      <c r="Q1" s="78"/>
      <c r="R1" s="35"/>
      <c r="S1" s="35"/>
      <c r="T1" s="19" t="s">
        <v>61</v>
      </c>
      <c r="U1" s="17"/>
      <c r="W1" s="17"/>
      <c r="Y1" s="17"/>
      <c r="AC1" s="17"/>
      <c r="AE1" s="58"/>
      <c r="AF1" s="18"/>
      <c r="AG1" s="17"/>
      <c r="AH1" s="60" t="s">
        <v>13</v>
      </c>
    </row>
    <row r="2" spans="1:34" s="80" customFormat="1" ht="21" customHeight="1">
      <c r="A2" s="344" t="s">
        <v>219</v>
      </c>
      <c r="B2" s="344"/>
      <c r="C2" s="344"/>
      <c r="D2" s="344"/>
      <c r="E2" s="344"/>
      <c r="F2" s="344"/>
      <c r="G2" s="344"/>
      <c r="H2" s="346" t="s">
        <v>220</v>
      </c>
      <c r="I2" s="386"/>
      <c r="J2" s="386"/>
      <c r="K2" s="386"/>
      <c r="L2" s="386"/>
      <c r="M2" s="386"/>
      <c r="N2" s="386"/>
      <c r="O2" s="386"/>
      <c r="P2" s="79"/>
      <c r="Q2" s="79"/>
      <c r="R2" s="79"/>
      <c r="S2" s="79"/>
      <c r="T2" s="344" t="s">
        <v>221</v>
      </c>
      <c r="U2" s="387"/>
      <c r="V2" s="387"/>
      <c r="W2" s="387"/>
      <c r="X2" s="387"/>
      <c r="Y2" s="387"/>
      <c r="Z2" s="387"/>
      <c r="AA2" s="346" t="s">
        <v>222</v>
      </c>
      <c r="AB2" s="346"/>
      <c r="AC2" s="346"/>
      <c r="AD2" s="346"/>
      <c r="AE2" s="346"/>
      <c r="AF2" s="346"/>
      <c r="AG2" s="346"/>
      <c r="AH2" s="346"/>
    </row>
    <row r="3" spans="1:34" s="19" customFormat="1" ht="16.5" customHeight="1">
      <c r="A3" s="369" t="s">
        <v>261</v>
      </c>
      <c r="B3" s="369"/>
      <c r="C3" s="369"/>
      <c r="D3" s="369"/>
      <c r="E3" s="369"/>
      <c r="F3" s="369"/>
      <c r="G3" s="369"/>
      <c r="H3" s="370" t="s">
        <v>83</v>
      </c>
      <c r="I3" s="370"/>
      <c r="J3" s="370"/>
      <c r="K3" s="370"/>
      <c r="L3" s="370"/>
      <c r="M3" s="370"/>
      <c r="N3" s="370"/>
      <c r="O3" s="370"/>
      <c r="P3" s="380"/>
      <c r="Q3" s="381"/>
      <c r="R3" s="381"/>
      <c r="S3" s="381"/>
      <c r="T3" s="369" t="s">
        <v>84</v>
      </c>
      <c r="U3" s="369"/>
      <c r="V3" s="369"/>
      <c r="W3" s="369"/>
      <c r="X3" s="369"/>
      <c r="Y3" s="369"/>
      <c r="Z3" s="369"/>
      <c r="AA3" s="370" t="s">
        <v>85</v>
      </c>
      <c r="AB3" s="370"/>
      <c r="AC3" s="370"/>
      <c r="AD3" s="370"/>
      <c r="AE3" s="370"/>
      <c r="AF3" s="370"/>
      <c r="AG3" s="370"/>
      <c r="AH3" s="370"/>
    </row>
    <row r="4" spans="1:34" s="19" customFormat="1" ht="15.75" customHeight="1" thickBot="1">
      <c r="A4" s="25"/>
      <c r="B4" s="21"/>
      <c r="C4" s="25"/>
      <c r="D4" s="21"/>
      <c r="E4" s="25"/>
      <c r="F4" s="382" t="s">
        <v>55</v>
      </c>
      <c r="G4" s="382"/>
      <c r="H4" s="21"/>
      <c r="I4" s="25"/>
      <c r="J4" s="21"/>
      <c r="K4" s="25"/>
      <c r="L4" s="24"/>
      <c r="M4" s="26"/>
      <c r="N4" s="24"/>
      <c r="O4" s="26" t="s">
        <v>70</v>
      </c>
      <c r="P4" s="35"/>
      <c r="Q4" s="380"/>
      <c r="R4" s="381"/>
      <c r="S4" s="381"/>
      <c r="T4" s="25"/>
      <c r="U4" s="21"/>
      <c r="V4" s="25"/>
      <c r="W4" s="21"/>
      <c r="X4" s="25"/>
      <c r="Y4" s="348" t="s">
        <v>62</v>
      </c>
      <c r="Z4" s="348"/>
      <c r="AA4" s="21"/>
      <c r="AB4" s="25"/>
      <c r="AC4" s="21"/>
      <c r="AD4" s="25"/>
      <c r="AE4" s="24"/>
      <c r="AF4" s="26"/>
      <c r="AG4" s="24"/>
      <c r="AH4" s="26" t="s">
        <v>69</v>
      </c>
    </row>
    <row r="5" spans="1:34" s="57" customFormat="1" ht="33" customHeight="1">
      <c r="A5" s="349" t="s">
        <v>183</v>
      </c>
      <c r="B5" s="360" t="s">
        <v>56</v>
      </c>
      <c r="C5" s="361"/>
      <c r="D5" s="364" t="s">
        <v>262</v>
      </c>
      <c r="E5" s="361"/>
      <c r="F5" s="364" t="s">
        <v>129</v>
      </c>
      <c r="G5" s="361"/>
      <c r="H5" s="372" t="s">
        <v>59</v>
      </c>
      <c r="I5" s="361"/>
      <c r="J5" s="364" t="s">
        <v>60</v>
      </c>
      <c r="K5" s="361"/>
      <c r="L5" s="364" t="s">
        <v>130</v>
      </c>
      <c r="M5" s="361"/>
      <c r="N5" s="364" t="s">
        <v>131</v>
      </c>
      <c r="O5" s="365"/>
      <c r="P5" s="81"/>
      <c r="Q5" s="81"/>
      <c r="R5" s="81"/>
      <c r="S5" s="81"/>
      <c r="T5" s="349" t="s">
        <v>230</v>
      </c>
      <c r="U5" s="360" t="s">
        <v>63</v>
      </c>
      <c r="V5" s="361"/>
      <c r="W5" s="364" t="s">
        <v>132</v>
      </c>
      <c r="X5" s="361"/>
      <c r="Y5" s="364" t="s">
        <v>133</v>
      </c>
      <c r="Z5" s="361"/>
      <c r="AA5" s="372" t="s">
        <v>134</v>
      </c>
      <c r="AB5" s="361"/>
      <c r="AC5" s="364" t="s">
        <v>135</v>
      </c>
      <c r="AD5" s="361"/>
      <c r="AE5" s="366" t="s">
        <v>136</v>
      </c>
      <c r="AF5" s="361"/>
      <c r="AG5" s="364" t="s">
        <v>137</v>
      </c>
      <c r="AH5" s="365"/>
    </row>
    <row r="6" spans="1:34" s="57" customFormat="1" ht="43.5" customHeight="1" thickBot="1">
      <c r="A6" s="379"/>
      <c r="B6" s="137" t="s">
        <v>57</v>
      </c>
      <c r="C6" s="143" t="s">
        <v>58</v>
      </c>
      <c r="D6" s="139" t="s">
        <v>57</v>
      </c>
      <c r="E6" s="69" t="s">
        <v>58</v>
      </c>
      <c r="F6" s="139" t="s">
        <v>57</v>
      </c>
      <c r="G6" s="69" t="s">
        <v>58</v>
      </c>
      <c r="H6" s="141" t="s">
        <v>40</v>
      </c>
      <c r="I6" s="69" t="s">
        <v>44</v>
      </c>
      <c r="J6" s="139" t="s">
        <v>40</v>
      </c>
      <c r="K6" s="69" t="s">
        <v>44</v>
      </c>
      <c r="L6" s="139" t="s">
        <v>40</v>
      </c>
      <c r="M6" s="140" t="s">
        <v>44</v>
      </c>
      <c r="N6" s="139" t="s">
        <v>40</v>
      </c>
      <c r="O6" s="138" t="s">
        <v>44</v>
      </c>
      <c r="P6" s="81"/>
      <c r="Q6" s="81"/>
      <c r="R6" s="81"/>
      <c r="S6" s="81"/>
      <c r="T6" s="351"/>
      <c r="U6" s="137" t="s">
        <v>64</v>
      </c>
      <c r="V6" s="143" t="s">
        <v>65</v>
      </c>
      <c r="W6" s="139" t="s">
        <v>64</v>
      </c>
      <c r="X6" s="69" t="s">
        <v>65</v>
      </c>
      <c r="Y6" s="139" t="s">
        <v>64</v>
      </c>
      <c r="Z6" s="69" t="s">
        <v>65</v>
      </c>
      <c r="AA6" s="141" t="s">
        <v>66</v>
      </c>
      <c r="AB6" s="69" t="s">
        <v>67</v>
      </c>
      <c r="AC6" s="139" t="s">
        <v>66</v>
      </c>
      <c r="AD6" s="69" t="s">
        <v>67</v>
      </c>
      <c r="AE6" s="139" t="s">
        <v>66</v>
      </c>
      <c r="AF6" s="140" t="s">
        <v>67</v>
      </c>
      <c r="AG6" s="139" t="s">
        <v>66</v>
      </c>
      <c r="AH6" s="138" t="s">
        <v>67</v>
      </c>
    </row>
    <row r="7" spans="1:34" s="57" customFormat="1" ht="57.75" customHeight="1">
      <c r="A7" s="27" t="s">
        <v>223</v>
      </c>
      <c r="B7" s="180">
        <f aca="true" t="shared" si="0" ref="B7:B13">D7+F7+H7+J7+L7+N7</f>
        <v>169.13</v>
      </c>
      <c r="C7" s="181">
        <f aca="true" t="shared" si="1" ref="C7:C13">E7+G7+I7+K7+M7+O7</f>
        <v>2446.715</v>
      </c>
      <c r="D7" s="182">
        <v>1.38</v>
      </c>
      <c r="E7" s="181">
        <v>6.21</v>
      </c>
      <c r="F7" s="182">
        <v>2.09</v>
      </c>
      <c r="G7" s="182">
        <v>33.44</v>
      </c>
      <c r="H7" s="182">
        <v>4.54</v>
      </c>
      <c r="I7" s="182">
        <v>106.16</v>
      </c>
      <c r="J7" s="182">
        <v>0.35</v>
      </c>
      <c r="K7" s="181">
        <v>5.6</v>
      </c>
      <c r="L7" s="182">
        <v>3.95</v>
      </c>
      <c r="M7" s="182">
        <v>43.8</v>
      </c>
      <c r="N7" s="181">
        <v>156.82</v>
      </c>
      <c r="O7" s="182">
        <v>2251.505</v>
      </c>
      <c r="P7" s="81"/>
      <c r="Q7" s="81"/>
      <c r="R7" s="81"/>
      <c r="S7" s="81"/>
      <c r="T7" s="27" t="s">
        <v>231</v>
      </c>
      <c r="U7" s="182">
        <f aca="true" t="shared" si="2" ref="U7:U16">W7+Y7+AA7+AC7+AE7+AG7</f>
        <v>11.189999999999998</v>
      </c>
      <c r="V7" s="181">
        <f aca="true" t="shared" si="3" ref="V7:V16">X7+Z7+AB7+AD7+AF7+AH7</f>
        <v>128.622</v>
      </c>
      <c r="W7" s="182">
        <v>4.27</v>
      </c>
      <c r="X7" s="182">
        <v>71.736</v>
      </c>
      <c r="Y7" s="182">
        <v>0.85</v>
      </c>
      <c r="Z7" s="182">
        <v>2.04</v>
      </c>
      <c r="AA7" s="182">
        <v>0</v>
      </c>
      <c r="AB7" s="182">
        <v>0</v>
      </c>
      <c r="AC7" s="182">
        <v>0.1</v>
      </c>
      <c r="AD7" s="182">
        <v>0.6</v>
      </c>
      <c r="AE7" s="182">
        <v>0.3</v>
      </c>
      <c r="AF7" s="182">
        <v>0.9</v>
      </c>
      <c r="AG7" s="182">
        <v>5.67</v>
      </c>
      <c r="AH7" s="181">
        <v>53.346</v>
      </c>
    </row>
    <row r="8" spans="1:34" s="57" customFormat="1" ht="57.75" customHeight="1">
      <c r="A8" s="27" t="s">
        <v>224</v>
      </c>
      <c r="B8" s="182">
        <f t="shared" si="0"/>
        <v>187.6</v>
      </c>
      <c r="C8" s="181">
        <f t="shared" si="1"/>
        <v>2889.6</v>
      </c>
      <c r="D8" s="182">
        <v>1.4</v>
      </c>
      <c r="E8" s="181">
        <v>6.3</v>
      </c>
      <c r="F8" s="182">
        <v>1.9</v>
      </c>
      <c r="G8" s="182">
        <v>28.8</v>
      </c>
      <c r="H8" s="182">
        <v>2.9</v>
      </c>
      <c r="I8" s="182">
        <v>68.5</v>
      </c>
      <c r="J8" s="182">
        <v>0</v>
      </c>
      <c r="K8" s="182">
        <v>0</v>
      </c>
      <c r="L8" s="182">
        <v>7.8</v>
      </c>
      <c r="M8" s="182">
        <v>184.3</v>
      </c>
      <c r="N8" s="181">
        <v>173.6</v>
      </c>
      <c r="O8" s="182">
        <v>2601.7</v>
      </c>
      <c r="P8" s="81"/>
      <c r="Q8" s="81"/>
      <c r="R8" s="81"/>
      <c r="S8" s="81"/>
      <c r="T8" s="27" t="s">
        <v>232</v>
      </c>
      <c r="U8" s="182">
        <f t="shared" si="2"/>
        <v>11.5</v>
      </c>
      <c r="V8" s="181">
        <f t="shared" si="3"/>
        <v>90.30000000000001</v>
      </c>
      <c r="W8" s="182">
        <v>5.7</v>
      </c>
      <c r="X8" s="182">
        <v>56.7</v>
      </c>
      <c r="Y8" s="182">
        <v>2.4</v>
      </c>
      <c r="Z8" s="182">
        <v>3.6</v>
      </c>
      <c r="AA8" s="182">
        <v>0</v>
      </c>
      <c r="AB8" s="182">
        <v>0</v>
      </c>
      <c r="AC8" s="182">
        <v>0.1</v>
      </c>
      <c r="AD8" s="182">
        <v>0.4</v>
      </c>
      <c r="AE8" s="182">
        <v>0.3</v>
      </c>
      <c r="AF8" s="182">
        <v>1.2</v>
      </c>
      <c r="AG8" s="182">
        <v>3</v>
      </c>
      <c r="AH8" s="181">
        <v>28.4</v>
      </c>
    </row>
    <row r="9" spans="1:34" s="57" customFormat="1" ht="57.75" customHeight="1">
      <c r="A9" s="10" t="s">
        <v>225</v>
      </c>
      <c r="B9" s="182">
        <f t="shared" si="0"/>
        <v>244.27</v>
      </c>
      <c r="C9" s="182">
        <f t="shared" si="1"/>
        <v>3533.894</v>
      </c>
      <c r="D9" s="182">
        <v>1.38</v>
      </c>
      <c r="E9" s="182">
        <v>6.21</v>
      </c>
      <c r="F9" s="182">
        <v>11.9</v>
      </c>
      <c r="G9" s="182">
        <v>189.95</v>
      </c>
      <c r="H9" s="182">
        <v>10.58</v>
      </c>
      <c r="I9" s="182">
        <v>250.76</v>
      </c>
      <c r="J9" s="181">
        <v>0.2</v>
      </c>
      <c r="K9" s="182">
        <v>3.1</v>
      </c>
      <c r="L9" s="181">
        <v>11.34</v>
      </c>
      <c r="M9" s="182">
        <v>120.08</v>
      </c>
      <c r="N9" s="182">
        <v>208.87</v>
      </c>
      <c r="O9" s="182">
        <v>2963.794</v>
      </c>
      <c r="P9" s="81"/>
      <c r="Q9" s="81"/>
      <c r="R9" s="81"/>
      <c r="S9" s="81"/>
      <c r="T9" s="10" t="s">
        <v>225</v>
      </c>
      <c r="U9" s="186">
        <f t="shared" si="2"/>
        <v>16.79</v>
      </c>
      <c r="V9" s="186">
        <f t="shared" si="3"/>
        <v>142.05</v>
      </c>
      <c r="W9" s="181">
        <v>7.29</v>
      </c>
      <c r="X9" s="182">
        <v>78.732</v>
      </c>
      <c r="Y9" s="181">
        <v>3.58</v>
      </c>
      <c r="Z9" s="182">
        <v>5.37</v>
      </c>
      <c r="AA9" s="181">
        <v>0</v>
      </c>
      <c r="AB9" s="182">
        <v>0</v>
      </c>
      <c r="AC9" s="181">
        <v>0.1</v>
      </c>
      <c r="AD9" s="187">
        <v>0.36</v>
      </c>
      <c r="AE9" s="188">
        <v>0.3</v>
      </c>
      <c r="AF9" s="187">
        <v>1.2</v>
      </c>
      <c r="AG9" s="181">
        <v>5.52</v>
      </c>
      <c r="AH9" s="181">
        <v>56.388</v>
      </c>
    </row>
    <row r="10" spans="1:34" s="81" customFormat="1" ht="57.75" customHeight="1">
      <c r="A10" s="10" t="s">
        <v>226</v>
      </c>
      <c r="B10" s="180">
        <f>D10+F10+H10+J10+L10+N10</f>
        <v>286.84</v>
      </c>
      <c r="C10" s="182">
        <f t="shared" si="1"/>
        <v>4135.978</v>
      </c>
      <c r="D10" s="182">
        <v>1.68</v>
      </c>
      <c r="E10" s="182">
        <v>7.56</v>
      </c>
      <c r="F10" s="182">
        <v>3.58</v>
      </c>
      <c r="G10" s="182">
        <v>71.6</v>
      </c>
      <c r="H10" s="182">
        <v>7.51</v>
      </c>
      <c r="I10" s="182">
        <v>183.22</v>
      </c>
      <c r="J10" s="181">
        <v>0</v>
      </c>
      <c r="K10" s="182">
        <v>0</v>
      </c>
      <c r="L10" s="181">
        <v>6.37</v>
      </c>
      <c r="M10" s="182">
        <v>76.44</v>
      </c>
      <c r="N10" s="182">
        <v>267.7</v>
      </c>
      <c r="O10" s="182">
        <v>3797.158</v>
      </c>
      <c r="T10" s="10" t="s">
        <v>233</v>
      </c>
      <c r="U10" s="181">
        <f t="shared" si="2"/>
        <v>18.690000000000005</v>
      </c>
      <c r="V10" s="181">
        <f t="shared" si="3"/>
        <v>225.859</v>
      </c>
      <c r="W10" s="181">
        <v>8.48</v>
      </c>
      <c r="X10" s="181">
        <v>91.584</v>
      </c>
      <c r="Y10" s="181">
        <v>2.94</v>
      </c>
      <c r="Z10" s="181">
        <v>26.46</v>
      </c>
      <c r="AA10" s="181">
        <v>2.7</v>
      </c>
      <c r="AB10" s="181">
        <v>30.78</v>
      </c>
      <c r="AC10" s="181">
        <v>0.1</v>
      </c>
      <c r="AD10" s="181">
        <v>0.72</v>
      </c>
      <c r="AE10" s="181">
        <v>0.3</v>
      </c>
      <c r="AF10" s="181">
        <v>1.875</v>
      </c>
      <c r="AG10" s="181">
        <v>4.170000000000002</v>
      </c>
      <c r="AH10" s="181">
        <v>74.44</v>
      </c>
    </row>
    <row r="11" spans="1:34" s="81" customFormat="1" ht="57.75" customHeight="1">
      <c r="A11" s="10" t="s">
        <v>227</v>
      </c>
      <c r="B11" s="183">
        <f t="shared" si="0"/>
        <v>353.5</v>
      </c>
      <c r="C11" s="183">
        <f t="shared" si="1"/>
        <v>6155.5</v>
      </c>
      <c r="D11" s="183">
        <v>1.7</v>
      </c>
      <c r="E11" s="183">
        <v>8.7</v>
      </c>
      <c r="F11" s="183">
        <v>6</v>
      </c>
      <c r="G11" s="182">
        <v>119</v>
      </c>
      <c r="H11" s="183">
        <v>8.6</v>
      </c>
      <c r="I11" s="183">
        <v>221</v>
      </c>
      <c r="J11" s="184">
        <v>0.4</v>
      </c>
      <c r="K11" s="183">
        <v>6.9</v>
      </c>
      <c r="L11" s="184">
        <v>4.1</v>
      </c>
      <c r="M11" s="183">
        <v>81</v>
      </c>
      <c r="N11" s="183">
        <v>332.7</v>
      </c>
      <c r="O11" s="183">
        <v>5718.9</v>
      </c>
      <c r="T11" s="10" t="s">
        <v>234</v>
      </c>
      <c r="U11" s="186">
        <f t="shared" si="2"/>
        <v>25.5</v>
      </c>
      <c r="V11" s="186">
        <f t="shared" si="3"/>
        <v>270.5</v>
      </c>
      <c r="W11" s="181">
        <v>9.1</v>
      </c>
      <c r="X11" s="182">
        <v>79.7</v>
      </c>
      <c r="Y11" s="181">
        <v>6</v>
      </c>
      <c r="Z11" s="182">
        <v>64.5</v>
      </c>
      <c r="AA11" s="181">
        <v>3.6</v>
      </c>
      <c r="AB11" s="182">
        <v>27.4</v>
      </c>
      <c r="AC11" s="181">
        <v>0.7</v>
      </c>
      <c r="AD11" s="187">
        <v>3.8</v>
      </c>
      <c r="AE11" s="188">
        <v>0.3</v>
      </c>
      <c r="AF11" s="187">
        <v>1.5</v>
      </c>
      <c r="AG11" s="181">
        <v>5.8</v>
      </c>
      <c r="AH11" s="181">
        <v>93.6</v>
      </c>
    </row>
    <row r="12" spans="1:34" s="81" customFormat="1" ht="57.75" customHeight="1">
      <c r="A12" s="10" t="s">
        <v>228</v>
      </c>
      <c r="B12" s="185">
        <f t="shared" si="0"/>
        <v>475.2</v>
      </c>
      <c r="C12" s="183">
        <f t="shared" si="1"/>
        <v>8091.2</v>
      </c>
      <c r="D12" s="183">
        <v>1.7</v>
      </c>
      <c r="E12" s="183">
        <v>8.7</v>
      </c>
      <c r="F12" s="183">
        <v>9.2</v>
      </c>
      <c r="G12" s="182">
        <v>184.8</v>
      </c>
      <c r="H12" s="183">
        <v>9.4</v>
      </c>
      <c r="I12" s="183">
        <v>271</v>
      </c>
      <c r="J12" s="184">
        <v>1.6</v>
      </c>
      <c r="K12" s="183">
        <v>25.8</v>
      </c>
      <c r="L12" s="184">
        <v>8.5</v>
      </c>
      <c r="M12" s="183">
        <v>133.9</v>
      </c>
      <c r="N12" s="183">
        <v>444.8</v>
      </c>
      <c r="O12" s="183">
        <v>7467</v>
      </c>
      <c r="T12" s="10" t="s">
        <v>235</v>
      </c>
      <c r="U12" s="189">
        <f t="shared" si="2"/>
        <v>28.799999999999997</v>
      </c>
      <c r="V12" s="186">
        <f t="shared" si="3"/>
        <v>440.3</v>
      </c>
      <c r="W12" s="181">
        <v>8.9</v>
      </c>
      <c r="X12" s="182">
        <v>142.9</v>
      </c>
      <c r="Y12" s="181">
        <v>5.9</v>
      </c>
      <c r="Z12" s="182">
        <v>64</v>
      </c>
      <c r="AA12" s="181">
        <v>3.9</v>
      </c>
      <c r="AB12" s="182">
        <v>36.6</v>
      </c>
      <c r="AC12" s="181">
        <v>1.7</v>
      </c>
      <c r="AD12" s="187">
        <v>10</v>
      </c>
      <c r="AE12" s="188">
        <v>0.3</v>
      </c>
      <c r="AF12" s="187">
        <v>1.9</v>
      </c>
      <c r="AG12" s="181">
        <v>8.1</v>
      </c>
      <c r="AH12" s="181">
        <v>184.9</v>
      </c>
    </row>
    <row r="13" spans="1:34" s="57" customFormat="1" ht="57.75" customHeight="1">
      <c r="A13" s="10" t="s">
        <v>229</v>
      </c>
      <c r="B13" s="185">
        <f t="shared" si="0"/>
        <v>327.2</v>
      </c>
      <c r="C13" s="183">
        <f t="shared" si="1"/>
        <v>6009.6</v>
      </c>
      <c r="D13" s="183">
        <v>1.9</v>
      </c>
      <c r="E13" s="183">
        <v>9.9</v>
      </c>
      <c r="F13" s="183">
        <v>9.3</v>
      </c>
      <c r="G13" s="182">
        <v>185.8</v>
      </c>
      <c r="H13" s="183">
        <v>4.6</v>
      </c>
      <c r="I13" s="183">
        <v>132.2</v>
      </c>
      <c r="J13" s="184">
        <v>0.4</v>
      </c>
      <c r="K13" s="183">
        <v>6.1</v>
      </c>
      <c r="L13" s="184">
        <v>7.1</v>
      </c>
      <c r="M13" s="183">
        <v>177.3</v>
      </c>
      <c r="N13" s="183">
        <v>303.9</v>
      </c>
      <c r="O13" s="183">
        <v>5498.3</v>
      </c>
      <c r="P13" s="81"/>
      <c r="Q13" s="81"/>
      <c r="R13" s="81"/>
      <c r="S13" s="81"/>
      <c r="T13" s="10" t="s">
        <v>236</v>
      </c>
      <c r="U13" s="189">
        <f t="shared" si="2"/>
        <v>28.900000000000002</v>
      </c>
      <c r="V13" s="186">
        <f t="shared" si="3"/>
        <v>411.6</v>
      </c>
      <c r="W13" s="181">
        <v>9.7</v>
      </c>
      <c r="X13" s="182">
        <v>139.7</v>
      </c>
      <c r="Y13" s="181">
        <v>5.9</v>
      </c>
      <c r="Z13" s="182">
        <v>53.4</v>
      </c>
      <c r="AA13" s="181">
        <v>4.2</v>
      </c>
      <c r="AB13" s="182">
        <v>46.1</v>
      </c>
      <c r="AC13" s="181">
        <v>1.8</v>
      </c>
      <c r="AD13" s="187">
        <v>10.9</v>
      </c>
      <c r="AE13" s="188">
        <v>0.3</v>
      </c>
      <c r="AF13" s="187">
        <v>1.9</v>
      </c>
      <c r="AG13" s="181">
        <v>7</v>
      </c>
      <c r="AH13" s="181">
        <v>159.6</v>
      </c>
    </row>
    <row r="14" spans="1:34" s="57" customFormat="1" ht="57.75" customHeight="1">
      <c r="A14" s="10" t="s">
        <v>281</v>
      </c>
      <c r="B14" s="185">
        <v>300.37</v>
      </c>
      <c r="C14" s="183">
        <v>5267.204</v>
      </c>
      <c r="D14" s="183">
        <v>2.06</v>
      </c>
      <c r="E14" s="183">
        <v>10.712</v>
      </c>
      <c r="F14" s="183">
        <v>4.73</v>
      </c>
      <c r="G14" s="182">
        <v>94.6</v>
      </c>
      <c r="H14" s="183">
        <v>1.79</v>
      </c>
      <c r="I14" s="183">
        <v>64.075</v>
      </c>
      <c r="J14" s="184">
        <v>0.22</v>
      </c>
      <c r="K14" s="183">
        <v>3.52</v>
      </c>
      <c r="L14" s="184">
        <v>10.3</v>
      </c>
      <c r="M14" s="183">
        <v>140.4</v>
      </c>
      <c r="N14" s="183">
        <v>281.27</v>
      </c>
      <c r="O14" s="183">
        <v>4953.897</v>
      </c>
      <c r="P14" s="81"/>
      <c r="Q14" s="81"/>
      <c r="R14" s="81"/>
      <c r="S14" s="81"/>
      <c r="T14" s="10" t="s">
        <v>281</v>
      </c>
      <c r="U14" s="189">
        <v>30.39</v>
      </c>
      <c r="V14" s="186">
        <v>446.909</v>
      </c>
      <c r="W14" s="181">
        <v>9.8</v>
      </c>
      <c r="X14" s="182">
        <v>141.12</v>
      </c>
      <c r="Y14" s="181">
        <v>5.93</v>
      </c>
      <c r="Z14" s="182">
        <v>53.37</v>
      </c>
      <c r="AA14" s="181">
        <v>4.71</v>
      </c>
      <c r="AB14" s="182">
        <v>49.01</v>
      </c>
      <c r="AC14" s="181">
        <v>2.25</v>
      </c>
      <c r="AD14" s="187">
        <v>27</v>
      </c>
      <c r="AE14" s="188">
        <v>0.3</v>
      </c>
      <c r="AF14" s="187">
        <v>1.875</v>
      </c>
      <c r="AG14" s="181">
        <v>7.3999999999999995</v>
      </c>
      <c r="AH14" s="181">
        <v>174.534</v>
      </c>
    </row>
    <row r="15" spans="1:34" s="81" customFormat="1" ht="57.75" customHeight="1">
      <c r="A15" s="10" t="s">
        <v>284</v>
      </c>
      <c r="B15" s="113">
        <f>D15+F15+H15+J15+L15+N15</f>
        <v>269.78</v>
      </c>
      <c r="C15" s="269">
        <f>E15+G15+I15+K15+M15+O15</f>
        <v>4571.514999999999</v>
      </c>
      <c r="D15" s="115">
        <v>2.06</v>
      </c>
      <c r="E15" s="115">
        <v>11.33</v>
      </c>
      <c r="F15" s="115">
        <v>3.26</v>
      </c>
      <c r="G15" s="270">
        <v>61.5</v>
      </c>
      <c r="H15" s="115">
        <v>1.49</v>
      </c>
      <c r="I15" s="115">
        <v>46.43</v>
      </c>
      <c r="J15" s="116">
        <v>0.02</v>
      </c>
      <c r="K15" s="115">
        <v>0.33</v>
      </c>
      <c r="L15" s="116">
        <v>9.85</v>
      </c>
      <c r="M15" s="115">
        <v>133.525</v>
      </c>
      <c r="N15" s="115">
        <v>253.1</v>
      </c>
      <c r="O15" s="115">
        <v>4318.4</v>
      </c>
      <c r="T15" s="10" t="s">
        <v>284</v>
      </c>
      <c r="U15" s="271">
        <f>W15+Y15+AA15+AC15+AE15+AG15</f>
        <v>33.32</v>
      </c>
      <c r="V15" s="272">
        <f>X15+Z15+AB15+AD15+AF15+AH15</f>
        <v>485.525</v>
      </c>
      <c r="W15" s="273">
        <v>9.8</v>
      </c>
      <c r="X15" s="270">
        <v>148.96</v>
      </c>
      <c r="Y15" s="273">
        <v>5.77</v>
      </c>
      <c r="Z15" s="270">
        <v>25.965</v>
      </c>
      <c r="AA15" s="273">
        <v>4.9</v>
      </c>
      <c r="AB15" s="270">
        <v>51.3</v>
      </c>
      <c r="AC15" s="273">
        <v>2.25</v>
      </c>
      <c r="AD15" s="274">
        <v>20.25</v>
      </c>
      <c r="AE15" s="275">
        <v>0.3</v>
      </c>
      <c r="AF15" s="274">
        <v>1.35</v>
      </c>
      <c r="AG15" s="273">
        <v>10.3</v>
      </c>
      <c r="AH15" s="273">
        <v>237.7</v>
      </c>
    </row>
    <row r="16" spans="1:34" s="57" customFormat="1" ht="57.75" customHeight="1" thickBot="1">
      <c r="A16" s="276" t="s">
        <v>289</v>
      </c>
      <c r="B16" s="285">
        <v>260.55</v>
      </c>
      <c r="C16" s="286">
        <v>4454.049</v>
      </c>
      <c r="D16" s="118">
        <v>2.35</v>
      </c>
      <c r="E16" s="118">
        <v>12.925</v>
      </c>
      <c r="F16" s="118">
        <v>2.46</v>
      </c>
      <c r="G16" s="172">
        <v>49.36</v>
      </c>
      <c r="H16" s="118">
        <v>0.8600000000000001</v>
      </c>
      <c r="I16" s="118">
        <v>24.22</v>
      </c>
      <c r="J16" s="173">
        <v>0.1</v>
      </c>
      <c r="K16" s="118">
        <v>1.67</v>
      </c>
      <c r="L16" s="173">
        <v>6.21</v>
      </c>
      <c r="M16" s="118">
        <v>124.2</v>
      </c>
      <c r="N16" s="118">
        <v>248.57</v>
      </c>
      <c r="O16" s="118">
        <v>4241.674</v>
      </c>
      <c r="P16" s="62"/>
      <c r="Q16" s="62"/>
      <c r="R16" s="62"/>
      <c r="S16" s="62"/>
      <c r="T16" s="276" t="s">
        <v>289</v>
      </c>
      <c r="U16" s="174">
        <f t="shared" si="2"/>
        <v>37.15</v>
      </c>
      <c r="V16" s="175">
        <f t="shared" si="3"/>
        <v>529.991</v>
      </c>
      <c r="W16" s="176">
        <v>10.5</v>
      </c>
      <c r="X16" s="172">
        <v>151.2</v>
      </c>
      <c r="Y16" s="176">
        <v>5.77</v>
      </c>
      <c r="Z16" s="172">
        <v>38.082</v>
      </c>
      <c r="AA16" s="176">
        <v>6.07</v>
      </c>
      <c r="AB16" s="172">
        <v>58.908</v>
      </c>
      <c r="AC16" s="176">
        <v>4.27</v>
      </c>
      <c r="AD16" s="177">
        <v>46.116</v>
      </c>
      <c r="AE16" s="178">
        <v>0</v>
      </c>
      <c r="AF16" s="177">
        <v>0</v>
      </c>
      <c r="AG16" s="176">
        <v>10.54</v>
      </c>
      <c r="AH16" s="176">
        <v>235.685</v>
      </c>
    </row>
    <row r="17" spans="1:34" s="42" customFormat="1" ht="15.75" customHeight="1">
      <c r="A17" s="383" t="s">
        <v>217</v>
      </c>
      <c r="B17" s="383"/>
      <c r="C17" s="383"/>
      <c r="D17" s="383"/>
      <c r="E17" s="383"/>
      <c r="F17" s="383"/>
      <c r="G17" s="383"/>
      <c r="H17" s="384" t="s">
        <v>218</v>
      </c>
      <c r="I17" s="384"/>
      <c r="J17" s="384"/>
      <c r="K17" s="384"/>
      <c r="L17" s="384"/>
      <c r="M17" s="384"/>
      <c r="N17" s="384"/>
      <c r="O17" s="384"/>
      <c r="P17" s="13"/>
      <c r="Q17" s="13"/>
      <c r="R17" s="13"/>
      <c r="S17" s="13"/>
      <c r="T17" s="13"/>
      <c r="U17" s="38"/>
      <c r="W17" s="38"/>
      <c r="Y17" s="38"/>
      <c r="AA17" s="41"/>
      <c r="AC17" s="38"/>
      <c r="AE17" s="38"/>
      <c r="AF17" s="39"/>
      <c r="AG17" s="38"/>
      <c r="AH17" s="39"/>
    </row>
    <row r="18" spans="1:34" s="42" customFormat="1" ht="15.75" customHeight="1">
      <c r="A18" s="13"/>
      <c r="B18" s="38"/>
      <c r="D18" s="38"/>
      <c r="F18" s="38"/>
      <c r="H18" s="385"/>
      <c r="I18" s="385"/>
      <c r="J18" s="385"/>
      <c r="K18" s="385"/>
      <c r="L18" s="385"/>
      <c r="M18" s="385"/>
      <c r="N18" s="385"/>
      <c r="O18" s="385"/>
      <c r="P18" s="13"/>
      <c r="Q18" s="13"/>
      <c r="R18" s="13"/>
      <c r="S18" s="13"/>
      <c r="T18" s="13"/>
      <c r="U18" s="38"/>
      <c r="W18" s="38"/>
      <c r="Y18" s="38"/>
      <c r="AA18" s="41"/>
      <c r="AC18" s="38"/>
      <c r="AE18" s="38"/>
      <c r="AF18" s="39"/>
      <c r="AG18" s="38"/>
      <c r="AH18" s="39"/>
    </row>
    <row r="19" spans="1:34" s="42" customFormat="1" ht="15.75" customHeight="1">
      <c r="A19" s="13"/>
      <c r="B19" s="38"/>
      <c r="D19" s="38"/>
      <c r="F19" s="38"/>
      <c r="H19" s="236"/>
      <c r="I19" s="236"/>
      <c r="J19" s="236"/>
      <c r="K19" s="236"/>
      <c r="L19" s="236"/>
      <c r="M19" s="236"/>
      <c r="N19" s="236"/>
      <c r="O19" s="236"/>
      <c r="P19" s="13"/>
      <c r="Q19" s="13"/>
      <c r="R19" s="13"/>
      <c r="S19" s="13"/>
      <c r="T19" s="13"/>
      <c r="U19" s="38"/>
      <c r="W19" s="38"/>
      <c r="Y19" s="38"/>
      <c r="AA19" s="41"/>
      <c r="AC19" s="38"/>
      <c r="AE19" s="38"/>
      <c r="AF19" s="39"/>
      <c r="AG19" s="38"/>
      <c r="AH19" s="39"/>
    </row>
  </sheetData>
  <sheetProtection password="CB76" sheet="1"/>
  <mergeCells count="30">
    <mergeCell ref="A17:G17"/>
    <mergeCell ref="H17:O18"/>
    <mergeCell ref="A2:G2"/>
    <mergeCell ref="H2:O2"/>
    <mergeCell ref="T2:Z2"/>
    <mergeCell ref="AA2:AH2"/>
    <mergeCell ref="P3:S3"/>
    <mergeCell ref="A3:G3"/>
    <mergeCell ref="T3:Z3"/>
    <mergeCell ref="H3:O3"/>
    <mergeCell ref="H5:I5"/>
    <mergeCell ref="J5:K5"/>
    <mergeCell ref="N5:O5"/>
    <mergeCell ref="AA3:AH3"/>
    <mergeCell ref="Q4:S4"/>
    <mergeCell ref="F4:G4"/>
    <mergeCell ref="Y4:Z4"/>
    <mergeCell ref="AC5:AD5"/>
    <mergeCell ref="AE5:AF5"/>
    <mergeCell ref="AG5:AH5"/>
    <mergeCell ref="B5:C5"/>
    <mergeCell ref="AA5:AB5"/>
    <mergeCell ref="A5:A6"/>
    <mergeCell ref="T5:T6"/>
    <mergeCell ref="U5:V5"/>
    <mergeCell ref="W5:X5"/>
    <mergeCell ref="Y5:Z5"/>
    <mergeCell ref="L5:M5"/>
    <mergeCell ref="D5:E5"/>
    <mergeCell ref="F5:G5"/>
  </mergeCells>
  <printOptions/>
  <pageMargins left="0.7480314960629921" right="0.7480314960629921" top="0.7874015748031497" bottom="0.5905511811023623" header="0.5118110236220472" footer="0.5118110236220472"/>
  <pageSetup horizontalDpi="600" verticalDpi="600" orientation="portrait" paperSize="9" r:id="rId2"/>
  <colBreaks count="1" manualBreakCount="1">
    <brk id="26" max="65535" man="1"/>
  </colBreaks>
  <drawing r:id="rId1"/>
</worksheet>
</file>

<file path=xl/worksheets/sheet6.xml><?xml version="1.0" encoding="utf-8"?>
<worksheet xmlns="http://schemas.openxmlformats.org/spreadsheetml/2006/main" xmlns:r="http://schemas.openxmlformats.org/officeDocument/2006/relationships">
  <sheetPr>
    <tabColor theme="5" tint="0.5999900102615356"/>
    <pageSetUpPr fitToPage="1"/>
  </sheetPr>
  <dimension ref="A1:S19"/>
  <sheetViews>
    <sheetView view="pageBreakPreview" zoomScaleSheetLayoutView="100" zoomScalePageLayoutView="0" workbookViewId="0" topLeftCell="A1">
      <selection activeCell="I17" sqref="I17:L17"/>
    </sheetView>
  </sheetViews>
  <sheetFormatPr defaultColWidth="9.00390625" defaultRowHeight="16.5"/>
  <cols>
    <col min="1" max="1" width="12.375" style="9" customWidth="1"/>
    <col min="2" max="8" width="10.375" style="9" customWidth="1"/>
    <col min="9" max="14" width="12.125" style="9" customWidth="1"/>
    <col min="15" max="15" width="12.375" style="9" customWidth="1"/>
    <col min="16" max="16384" width="9.00390625" style="9" customWidth="1"/>
  </cols>
  <sheetData>
    <row r="1" spans="1:15" s="84" customFormat="1" ht="15.75" customHeight="1">
      <c r="A1" s="83" t="s">
        <v>14</v>
      </c>
      <c r="L1" s="85"/>
      <c r="M1" s="85"/>
      <c r="N1" s="85"/>
      <c r="O1" s="86" t="s">
        <v>15</v>
      </c>
    </row>
    <row r="2" spans="1:15" s="88" customFormat="1" ht="21" customHeight="1">
      <c r="A2" s="390" t="s">
        <v>237</v>
      </c>
      <c r="B2" s="391"/>
      <c r="C2" s="391"/>
      <c r="D2" s="391"/>
      <c r="E2" s="391"/>
      <c r="F2" s="391"/>
      <c r="G2" s="391"/>
      <c r="H2" s="391"/>
      <c r="I2" s="392" t="s">
        <v>238</v>
      </c>
      <c r="J2" s="392"/>
      <c r="K2" s="393"/>
      <c r="L2" s="393"/>
      <c r="M2" s="393"/>
      <c r="N2" s="393"/>
      <c r="O2" s="393"/>
    </row>
    <row r="3" spans="1:15" s="84" customFormat="1" ht="15.75" customHeight="1" thickBot="1">
      <c r="A3" s="91"/>
      <c r="B3" s="91"/>
      <c r="C3" s="91"/>
      <c r="D3" s="91"/>
      <c r="E3" s="91"/>
      <c r="F3" s="91"/>
      <c r="G3" s="397"/>
      <c r="H3" s="397"/>
      <c r="I3" s="91"/>
      <c r="J3" s="91"/>
      <c r="K3" s="91"/>
      <c r="L3" s="91"/>
      <c r="M3" s="91"/>
      <c r="N3" s="91"/>
      <c r="O3" s="90"/>
    </row>
    <row r="4" spans="1:16" s="1" customFormat="1" ht="24.75" customHeight="1">
      <c r="A4" s="298" t="s">
        <v>239</v>
      </c>
      <c r="B4" s="396" t="s">
        <v>146</v>
      </c>
      <c r="C4" s="291"/>
      <c r="D4" s="291"/>
      <c r="E4" s="291"/>
      <c r="F4" s="291"/>
      <c r="G4" s="291"/>
      <c r="H4" s="292"/>
      <c r="I4" s="291" t="s">
        <v>147</v>
      </c>
      <c r="J4" s="291"/>
      <c r="K4" s="291"/>
      <c r="L4" s="291"/>
      <c r="M4" s="291"/>
      <c r="N4" s="291"/>
      <c r="O4" s="291"/>
      <c r="P4" s="92"/>
    </row>
    <row r="5" spans="1:16" s="1" customFormat="1" ht="24.75" customHeight="1">
      <c r="A5" s="394"/>
      <c r="B5" s="150" t="s">
        <v>91</v>
      </c>
      <c r="C5" s="220" t="s">
        <v>138</v>
      </c>
      <c r="D5" s="151" t="s">
        <v>86</v>
      </c>
      <c r="E5" s="219" t="s">
        <v>139</v>
      </c>
      <c r="F5" s="219" t="s">
        <v>141</v>
      </c>
      <c r="G5" s="151" t="s">
        <v>88</v>
      </c>
      <c r="H5" s="151" t="s">
        <v>89</v>
      </c>
      <c r="I5" s="152" t="s">
        <v>90</v>
      </c>
      <c r="J5" s="220" t="s">
        <v>142</v>
      </c>
      <c r="K5" s="151" t="s">
        <v>86</v>
      </c>
      <c r="L5" s="151" t="s">
        <v>87</v>
      </c>
      <c r="M5" s="219" t="s">
        <v>144</v>
      </c>
      <c r="N5" s="151" t="s">
        <v>88</v>
      </c>
      <c r="O5" s="153" t="s">
        <v>89</v>
      </c>
      <c r="P5" s="92"/>
    </row>
    <row r="6" spans="1:16" s="1" customFormat="1" ht="33" customHeight="1" thickBot="1">
      <c r="A6" s="395"/>
      <c r="B6" s="93" t="s">
        <v>16</v>
      </c>
      <c r="C6" s="95" t="s">
        <v>140</v>
      </c>
      <c r="D6" s="94" t="s">
        <v>17</v>
      </c>
      <c r="E6" s="94" t="s">
        <v>18</v>
      </c>
      <c r="F6" s="32" t="s">
        <v>145</v>
      </c>
      <c r="G6" s="32" t="s">
        <v>242</v>
      </c>
      <c r="H6" s="32" t="s">
        <v>241</v>
      </c>
      <c r="I6" s="95" t="s">
        <v>16</v>
      </c>
      <c r="J6" s="95" t="s">
        <v>143</v>
      </c>
      <c r="K6" s="94" t="s">
        <v>17</v>
      </c>
      <c r="L6" s="94" t="s">
        <v>18</v>
      </c>
      <c r="M6" s="32" t="s">
        <v>145</v>
      </c>
      <c r="N6" s="32" t="s">
        <v>243</v>
      </c>
      <c r="O6" s="218" t="s">
        <v>241</v>
      </c>
      <c r="P6" s="92"/>
    </row>
    <row r="7" spans="1:16" s="84" customFormat="1" ht="58.5" customHeight="1">
      <c r="A7" s="10" t="s">
        <v>173</v>
      </c>
      <c r="B7" s="157">
        <f aca="true" t="shared" si="0" ref="B7:B16">C7+D7+E7+F7+G7+H7</f>
        <v>81</v>
      </c>
      <c r="C7" s="155">
        <v>0</v>
      </c>
      <c r="D7" s="155">
        <v>34</v>
      </c>
      <c r="E7" s="155">
        <v>47</v>
      </c>
      <c r="F7" s="155">
        <v>0</v>
      </c>
      <c r="G7" s="155">
        <v>0</v>
      </c>
      <c r="H7" s="155">
        <v>0</v>
      </c>
      <c r="I7" s="155">
        <f aca="true" t="shared" si="1" ref="I7:I13">SUM(J7:O7)</f>
        <v>218</v>
      </c>
      <c r="J7" s="155">
        <v>0</v>
      </c>
      <c r="K7" s="155">
        <v>93</v>
      </c>
      <c r="L7" s="155">
        <v>125</v>
      </c>
      <c r="M7" s="155">
        <v>0</v>
      </c>
      <c r="N7" s="155">
        <v>0</v>
      </c>
      <c r="O7" s="155">
        <v>0</v>
      </c>
      <c r="P7" s="89"/>
    </row>
    <row r="8" spans="1:16" s="84" customFormat="1" ht="58.5" customHeight="1">
      <c r="A8" s="10" t="s">
        <v>174</v>
      </c>
      <c r="B8" s="157">
        <f t="shared" si="0"/>
        <v>87</v>
      </c>
      <c r="C8" s="155">
        <v>0</v>
      </c>
      <c r="D8" s="155">
        <v>37</v>
      </c>
      <c r="E8" s="155">
        <v>49</v>
      </c>
      <c r="F8" s="155">
        <v>0</v>
      </c>
      <c r="G8" s="155">
        <v>0</v>
      </c>
      <c r="H8" s="155">
        <v>1</v>
      </c>
      <c r="I8" s="155">
        <f t="shared" si="1"/>
        <v>234</v>
      </c>
      <c r="J8" s="155">
        <v>0</v>
      </c>
      <c r="K8" s="155">
        <v>98</v>
      </c>
      <c r="L8" s="155">
        <v>133</v>
      </c>
      <c r="M8" s="155">
        <v>0</v>
      </c>
      <c r="N8" s="155">
        <v>0</v>
      </c>
      <c r="O8" s="155">
        <v>3</v>
      </c>
      <c r="P8" s="89"/>
    </row>
    <row r="9" spans="1:16" s="84" customFormat="1" ht="58.5" customHeight="1">
      <c r="A9" s="10" t="s">
        <v>240</v>
      </c>
      <c r="B9" s="157">
        <f t="shared" si="0"/>
        <v>74</v>
      </c>
      <c r="C9" s="155">
        <v>0</v>
      </c>
      <c r="D9" s="155">
        <v>25</v>
      </c>
      <c r="E9" s="155">
        <v>48</v>
      </c>
      <c r="F9" s="155">
        <v>0</v>
      </c>
      <c r="G9" s="155">
        <v>0</v>
      </c>
      <c r="H9" s="155">
        <v>1</v>
      </c>
      <c r="I9" s="155">
        <f t="shared" si="1"/>
        <v>191</v>
      </c>
      <c r="J9" s="155">
        <v>0</v>
      </c>
      <c r="K9" s="155">
        <v>72</v>
      </c>
      <c r="L9" s="155">
        <v>116</v>
      </c>
      <c r="M9" s="155">
        <v>0</v>
      </c>
      <c r="N9" s="155">
        <v>0</v>
      </c>
      <c r="O9" s="155">
        <v>3</v>
      </c>
      <c r="P9" s="89"/>
    </row>
    <row r="10" spans="1:15" s="89" customFormat="1" ht="58.5" customHeight="1">
      <c r="A10" s="10" t="s">
        <v>177</v>
      </c>
      <c r="B10" s="157">
        <f t="shared" si="0"/>
        <v>83</v>
      </c>
      <c r="C10" s="155">
        <v>0</v>
      </c>
      <c r="D10" s="179">
        <v>0</v>
      </c>
      <c r="E10" s="155">
        <v>82</v>
      </c>
      <c r="F10" s="155">
        <v>0</v>
      </c>
      <c r="G10" s="179">
        <v>0</v>
      </c>
      <c r="H10" s="179">
        <v>1</v>
      </c>
      <c r="I10" s="155">
        <f t="shared" si="1"/>
        <v>245</v>
      </c>
      <c r="J10" s="155">
        <v>0</v>
      </c>
      <c r="K10" s="179">
        <v>0</v>
      </c>
      <c r="L10" s="155">
        <v>242</v>
      </c>
      <c r="M10" s="155">
        <v>0</v>
      </c>
      <c r="N10" s="179">
        <v>0</v>
      </c>
      <c r="O10" s="155">
        <v>3</v>
      </c>
    </row>
    <row r="11" spans="1:15" s="89" customFormat="1" ht="58.5" customHeight="1">
      <c r="A11" s="10" t="s">
        <v>178</v>
      </c>
      <c r="B11" s="157">
        <f t="shared" si="0"/>
        <v>82</v>
      </c>
      <c r="C11" s="155">
        <v>0</v>
      </c>
      <c r="D11" s="155">
        <v>0</v>
      </c>
      <c r="E11" s="155">
        <v>81</v>
      </c>
      <c r="F11" s="155">
        <v>0</v>
      </c>
      <c r="G11" s="155">
        <v>0</v>
      </c>
      <c r="H11" s="155">
        <v>1</v>
      </c>
      <c r="I11" s="155">
        <f t="shared" si="1"/>
        <v>255</v>
      </c>
      <c r="J11" s="155">
        <v>0</v>
      </c>
      <c r="K11" s="155">
        <v>0</v>
      </c>
      <c r="L11" s="155">
        <v>253</v>
      </c>
      <c r="M11" s="155">
        <v>0</v>
      </c>
      <c r="N11" s="155">
        <v>0</v>
      </c>
      <c r="O11" s="155">
        <v>2</v>
      </c>
    </row>
    <row r="12" spans="1:15" s="89" customFormat="1" ht="58.5" customHeight="1">
      <c r="A12" s="10" t="s">
        <v>179</v>
      </c>
      <c r="B12" s="157">
        <f t="shared" si="0"/>
        <v>73</v>
      </c>
      <c r="C12" s="155">
        <v>0</v>
      </c>
      <c r="D12" s="155">
        <v>0</v>
      </c>
      <c r="E12" s="155">
        <v>72</v>
      </c>
      <c r="F12" s="155">
        <v>0</v>
      </c>
      <c r="G12" s="155">
        <v>0</v>
      </c>
      <c r="H12" s="155">
        <v>1</v>
      </c>
      <c r="I12" s="155">
        <f t="shared" si="1"/>
        <v>253</v>
      </c>
      <c r="J12" s="155">
        <v>0</v>
      </c>
      <c r="K12" s="155">
        <v>0</v>
      </c>
      <c r="L12" s="155">
        <v>249</v>
      </c>
      <c r="M12" s="155">
        <v>0</v>
      </c>
      <c r="N12" s="155">
        <v>0</v>
      </c>
      <c r="O12" s="155">
        <v>4</v>
      </c>
    </row>
    <row r="13" spans="1:19" s="84" customFormat="1" ht="58.5" customHeight="1">
      <c r="A13" s="10" t="s">
        <v>180</v>
      </c>
      <c r="B13" s="157">
        <f t="shared" si="0"/>
        <v>71</v>
      </c>
      <c r="C13" s="155">
        <v>0</v>
      </c>
      <c r="D13" s="155">
        <v>0</v>
      </c>
      <c r="E13" s="155">
        <v>70</v>
      </c>
      <c r="F13" s="155">
        <v>0</v>
      </c>
      <c r="G13" s="155">
        <v>0</v>
      </c>
      <c r="H13" s="155">
        <v>1</v>
      </c>
      <c r="I13" s="155">
        <f t="shared" si="1"/>
        <v>240</v>
      </c>
      <c r="J13" s="155">
        <v>0</v>
      </c>
      <c r="K13" s="155">
        <v>0</v>
      </c>
      <c r="L13" s="155">
        <v>237</v>
      </c>
      <c r="M13" s="155">
        <v>0</v>
      </c>
      <c r="N13" s="155">
        <v>0</v>
      </c>
      <c r="O13" s="155">
        <v>3</v>
      </c>
      <c r="P13" s="36"/>
      <c r="Q13" s="36"/>
      <c r="R13" s="36"/>
      <c r="S13" s="36"/>
    </row>
    <row r="14" spans="1:19" s="84" customFormat="1" ht="58.5" customHeight="1">
      <c r="A14" s="228" t="s">
        <v>278</v>
      </c>
      <c r="B14" s="157">
        <v>65</v>
      </c>
      <c r="C14" s="155">
        <v>0</v>
      </c>
      <c r="D14" s="155">
        <v>0</v>
      </c>
      <c r="E14" s="155">
        <v>64</v>
      </c>
      <c r="F14" s="155">
        <v>0</v>
      </c>
      <c r="G14" s="155">
        <v>0</v>
      </c>
      <c r="H14" s="155">
        <v>1</v>
      </c>
      <c r="I14" s="155">
        <v>234</v>
      </c>
      <c r="J14" s="155">
        <v>0</v>
      </c>
      <c r="K14" s="155">
        <v>0</v>
      </c>
      <c r="L14" s="155">
        <v>231</v>
      </c>
      <c r="M14" s="155">
        <v>0</v>
      </c>
      <c r="N14" s="155">
        <v>0</v>
      </c>
      <c r="O14" s="155">
        <v>3</v>
      </c>
      <c r="P14" s="36"/>
      <c r="Q14" s="36"/>
      <c r="R14" s="36"/>
      <c r="S14" s="36"/>
    </row>
    <row r="15" spans="1:19" s="89" customFormat="1" ht="58.5" customHeight="1">
      <c r="A15" s="10" t="s">
        <v>285</v>
      </c>
      <c r="B15" s="157">
        <f>C15+D15+E15+F15+G15+H15</f>
        <v>68</v>
      </c>
      <c r="C15" s="155">
        <v>0</v>
      </c>
      <c r="D15" s="278">
        <v>0</v>
      </c>
      <c r="E15" s="278">
        <v>67</v>
      </c>
      <c r="F15" s="278">
        <v>0</v>
      </c>
      <c r="G15" s="278">
        <v>0</v>
      </c>
      <c r="H15" s="278">
        <v>1</v>
      </c>
      <c r="I15" s="155">
        <v>245</v>
      </c>
      <c r="J15" s="155">
        <v>0</v>
      </c>
      <c r="K15" s="278">
        <v>0</v>
      </c>
      <c r="L15" s="278">
        <v>242</v>
      </c>
      <c r="M15" s="278">
        <v>0</v>
      </c>
      <c r="N15" s="278">
        <v>0</v>
      </c>
      <c r="O15" s="278">
        <v>3</v>
      </c>
      <c r="P15" s="36"/>
      <c r="Q15" s="36"/>
      <c r="R15" s="36"/>
      <c r="S15" s="36"/>
    </row>
    <row r="16" spans="1:19" s="84" customFormat="1" ht="58.5" customHeight="1" thickBot="1">
      <c r="A16" s="279" t="s">
        <v>291</v>
      </c>
      <c r="B16" s="158">
        <f t="shared" si="0"/>
        <v>70</v>
      </c>
      <c r="C16" s="156">
        <v>0</v>
      </c>
      <c r="D16" s="154">
        <v>0</v>
      </c>
      <c r="E16" s="154">
        <v>69</v>
      </c>
      <c r="F16" s="154">
        <v>0</v>
      </c>
      <c r="G16" s="154">
        <v>0</v>
      </c>
      <c r="H16" s="154">
        <v>1</v>
      </c>
      <c r="I16" s="156">
        <v>241</v>
      </c>
      <c r="J16" s="156">
        <v>0</v>
      </c>
      <c r="K16" s="154">
        <v>0</v>
      </c>
      <c r="L16" s="154">
        <v>238</v>
      </c>
      <c r="M16" s="154">
        <v>0</v>
      </c>
      <c r="N16" s="154">
        <v>0</v>
      </c>
      <c r="O16" s="154">
        <v>3</v>
      </c>
      <c r="P16" s="36"/>
      <c r="Q16" s="36"/>
      <c r="R16" s="36"/>
      <c r="S16" s="36"/>
    </row>
    <row r="17" spans="1:12" s="4" customFormat="1" ht="15.75" customHeight="1">
      <c r="A17" s="388" t="s">
        <v>275</v>
      </c>
      <c r="B17" s="383"/>
      <c r="C17" s="383"/>
      <c r="I17" s="389" t="s">
        <v>277</v>
      </c>
      <c r="J17" s="389"/>
      <c r="K17" s="389"/>
      <c r="L17" s="389"/>
    </row>
    <row r="18" spans="1:10" s="4" customFormat="1" ht="15.75" customHeight="1">
      <c r="A18" s="37"/>
      <c r="I18" s="41"/>
      <c r="J18" s="41"/>
    </row>
    <row r="19" spans="1:16" s="4" customFormat="1" ht="15.75" customHeight="1">
      <c r="A19" s="171"/>
      <c r="I19" s="171"/>
      <c r="J19" s="171"/>
      <c r="P19" s="87"/>
    </row>
  </sheetData>
  <sheetProtection password="CB76" sheet="1"/>
  <mergeCells count="8">
    <mergeCell ref="A17:C17"/>
    <mergeCell ref="I17:L17"/>
    <mergeCell ref="A2:H2"/>
    <mergeCell ref="I2:O2"/>
    <mergeCell ref="A4:A6"/>
    <mergeCell ref="B4:H4"/>
    <mergeCell ref="I4:O4"/>
    <mergeCell ref="G3:H3"/>
  </mergeCells>
  <printOptions/>
  <pageMargins left="0.7480314960629921" right="0.7480314960629921" top="0.7874015748031497" bottom="0.5905511811023623" header="0.5118110236220472" footer="0.5118110236220472"/>
  <pageSetup fitToWidth="0" fitToHeight="1" horizontalDpi="600" verticalDpi="600" orientation="portrait" paperSize="9" scale="99" r:id="rId1"/>
  <colBreaks count="1" manualBreakCount="1">
    <brk id="8" max="21" man="1"/>
  </colBreaks>
</worksheet>
</file>

<file path=xl/worksheets/sheet7.xml><?xml version="1.0" encoding="utf-8"?>
<worksheet xmlns="http://schemas.openxmlformats.org/spreadsheetml/2006/main" xmlns:r="http://schemas.openxmlformats.org/officeDocument/2006/relationships">
  <sheetPr>
    <tabColor theme="5" tint="0.5999900102615356"/>
    <pageSetUpPr fitToPage="1"/>
  </sheetPr>
  <dimension ref="A1:K19"/>
  <sheetViews>
    <sheetView view="pageBreakPreview" zoomScaleSheetLayoutView="100" zoomScalePageLayoutView="0" workbookViewId="0" topLeftCell="A1">
      <selection activeCell="G15" sqref="G15"/>
    </sheetView>
  </sheetViews>
  <sheetFormatPr defaultColWidth="9.00390625" defaultRowHeight="16.5"/>
  <cols>
    <col min="1" max="1" width="15.625" style="9" customWidth="1"/>
    <col min="2" max="8" width="9.875" style="9" customWidth="1"/>
    <col min="9" max="16384" width="9.00390625" style="9" customWidth="1"/>
  </cols>
  <sheetData>
    <row r="1" spans="1:8" s="1" customFormat="1" ht="15.75" customHeight="1">
      <c r="A1" s="83" t="s">
        <v>3</v>
      </c>
      <c r="H1" s="86" t="s">
        <v>4</v>
      </c>
    </row>
    <row r="2" spans="1:8" s="2" customFormat="1" ht="21" customHeight="1">
      <c r="A2" s="398" t="s">
        <v>248</v>
      </c>
      <c r="B2" s="398"/>
      <c r="C2" s="398"/>
      <c r="D2" s="398"/>
      <c r="E2" s="398"/>
      <c r="F2" s="398"/>
      <c r="G2" s="398"/>
      <c r="H2" s="398"/>
    </row>
    <row r="3" spans="1:8" s="2" customFormat="1" ht="21" customHeight="1">
      <c r="A3" s="399" t="s">
        <v>244</v>
      </c>
      <c r="B3" s="399"/>
      <c r="C3" s="399"/>
      <c r="D3" s="399"/>
      <c r="E3" s="399"/>
      <c r="F3" s="399"/>
      <c r="G3" s="399"/>
      <c r="H3" s="399"/>
    </row>
    <row r="4" spans="1:8" s="1" customFormat="1" ht="31.5" customHeight="1" thickBot="1">
      <c r="A4" s="96"/>
      <c r="B4" s="3"/>
      <c r="C4" s="3"/>
      <c r="D4" s="3"/>
      <c r="E4" s="3"/>
      <c r="F4" s="3"/>
      <c r="G4" s="400" t="s">
        <v>92</v>
      </c>
      <c r="H4" s="400"/>
    </row>
    <row r="5" spans="1:11" s="98" customFormat="1" ht="57.75" customHeight="1" thickBot="1">
      <c r="A5" s="161" t="s">
        <v>93</v>
      </c>
      <c r="B5" s="162" t="s">
        <v>94</v>
      </c>
      <c r="C5" s="163" t="s">
        <v>95</v>
      </c>
      <c r="D5" s="163" t="s">
        <v>100</v>
      </c>
      <c r="E5" s="164" t="s">
        <v>96</v>
      </c>
      <c r="F5" s="163" t="s">
        <v>97</v>
      </c>
      <c r="G5" s="163" t="s">
        <v>98</v>
      </c>
      <c r="H5" s="165" t="s">
        <v>99</v>
      </c>
      <c r="I5" s="97"/>
      <c r="K5" s="98" t="s">
        <v>245</v>
      </c>
    </row>
    <row r="6" spans="1:9" s="98" customFormat="1" ht="57.75" customHeight="1">
      <c r="A6" s="10" t="s">
        <v>173</v>
      </c>
      <c r="B6" s="166">
        <f aca="true" t="shared" si="0" ref="B6:B12">SUM(C6:H6)</f>
        <v>20044</v>
      </c>
      <c r="C6" s="169">
        <v>3090</v>
      </c>
      <c r="D6" s="169">
        <v>0</v>
      </c>
      <c r="E6" s="169">
        <v>16014</v>
      </c>
      <c r="F6" s="169">
        <v>84</v>
      </c>
      <c r="G6" s="169">
        <v>0</v>
      </c>
      <c r="H6" s="169">
        <v>856</v>
      </c>
      <c r="I6" s="97"/>
    </row>
    <row r="7" spans="1:9" s="98" customFormat="1" ht="57.75" customHeight="1">
      <c r="A7" s="10" t="s">
        <v>174</v>
      </c>
      <c r="B7" s="167">
        <f t="shared" si="0"/>
        <v>20609</v>
      </c>
      <c r="C7" s="169">
        <v>3237</v>
      </c>
      <c r="D7" s="169">
        <v>0</v>
      </c>
      <c r="E7" s="169">
        <v>16533</v>
      </c>
      <c r="F7" s="169">
        <v>71</v>
      </c>
      <c r="G7" s="169">
        <v>0</v>
      </c>
      <c r="H7" s="169">
        <v>768</v>
      </c>
      <c r="I7" s="97"/>
    </row>
    <row r="8" spans="1:9" s="98" customFormat="1" ht="57.75" customHeight="1">
      <c r="A8" s="10" t="s">
        <v>176</v>
      </c>
      <c r="B8" s="167">
        <f t="shared" si="0"/>
        <v>19913</v>
      </c>
      <c r="C8" s="169">
        <v>3201</v>
      </c>
      <c r="D8" s="169">
        <v>0</v>
      </c>
      <c r="E8" s="169">
        <v>15910</v>
      </c>
      <c r="F8" s="169">
        <v>80</v>
      </c>
      <c r="G8" s="169">
        <v>0</v>
      </c>
      <c r="H8" s="169">
        <v>722</v>
      </c>
      <c r="I8" s="97"/>
    </row>
    <row r="9" spans="1:8" s="97" customFormat="1" ht="57.75" customHeight="1">
      <c r="A9" s="10" t="s">
        <v>177</v>
      </c>
      <c r="B9" s="167">
        <f t="shared" si="0"/>
        <v>20113</v>
      </c>
      <c r="C9" s="169">
        <v>3250</v>
      </c>
      <c r="D9" s="169">
        <v>0</v>
      </c>
      <c r="E9" s="169">
        <v>16299</v>
      </c>
      <c r="F9" s="169">
        <v>60</v>
      </c>
      <c r="G9" s="169">
        <v>0</v>
      </c>
      <c r="H9" s="169">
        <v>504</v>
      </c>
    </row>
    <row r="10" spans="1:8" s="97" customFormat="1" ht="57.75" customHeight="1">
      <c r="A10" s="10" t="s">
        <v>178</v>
      </c>
      <c r="B10" s="167">
        <f t="shared" si="0"/>
        <v>20633</v>
      </c>
      <c r="C10" s="169">
        <v>2902</v>
      </c>
      <c r="D10" s="169">
        <v>0</v>
      </c>
      <c r="E10" s="169">
        <v>17209</v>
      </c>
      <c r="F10" s="169">
        <v>51</v>
      </c>
      <c r="G10" s="169">
        <v>0</v>
      </c>
      <c r="H10" s="169">
        <v>471</v>
      </c>
    </row>
    <row r="11" spans="1:8" s="97" customFormat="1" ht="57.75" customHeight="1">
      <c r="A11" s="10" t="s">
        <v>179</v>
      </c>
      <c r="B11" s="166">
        <f t="shared" si="0"/>
        <v>22492</v>
      </c>
      <c r="C11" s="169">
        <v>2370</v>
      </c>
      <c r="D11" s="169">
        <v>0</v>
      </c>
      <c r="E11" s="169">
        <v>19706</v>
      </c>
      <c r="F11" s="169">
        <v>55</v>
      </c>
      <c r="G11" s="169">
        <v>0</v>
      </c>
      <c r="H11" s="169">
        <v>361</v>
      </c>
    </row>
    <row r="12" spans="1:9" s="98" customFormat="1" ht="57.75" customHeight="1">
      <c r="A12" s="10" t="s">
        <v>180</v>
      </c>
      <c r="B12" s="166">
        <f t="shared" si="0"/>
        <v>21366</v>
      </c>
      <c r="C12" s="169">
        <v>2371</v>
      </c>
      <c r="D12" s="169">
        <v>0</v>
      </c>
      <c r="E12" s="169">
        <v>18488</v>
      </c>
      <c r="F12" s="169">
        <v>51</v>
      </c>
      <c r="G12" s="169">
        <v>0</v>
      </c>
      <c r="H12" s="169">
        <v>456</v>
      </c>
      <c r="I12" s="97"/>
    </row>
    <row r="13" spans="1:9" s="98" customFormat="1" ht="57.75" customHeight="1">
      <c r="A13" s="10" t="s">
        <v>278</v>
      </c>
      <c r="B13" s="166">
        <v>22068</v>
      </c>
      <c r="C13" s="169">
        <v>2392</v>
      </c>
      <c r="D13" s="169">
        <v>0</v>
      </c>
      <c r="E13" s="169">
        <v>19140</v>
      </c>
      <c r="F13" s="169">
        <v>62</v>
      </c>
      <c r="G13" s="169">
        <v>0</v>
      </c>
      <c r="H13" s="169">
        <v>474</v>
      </c>
      <c r="I13" s="97"/>
    </row>
    <row r="14" spans="1:8" s="97" customFormat="1" ht="57.75" customHeight="1">
      <c r="A14" s="10" t="s">
        <v>280</v>
      </c>
      <c r="B14" s="166">
        <v>21153</v>
      </c>
      <c r="C14" s="169">
        <v>2110</v>
      </c>
      <c r="D14" s="169">
        <v>0</v>
      </c>
      <c r="E14" s="169">
        <v>18606</v>
      </c>
      <c r="F14" s="169">
        <v>70</v>
      </c>
      <c r="G14" s="169">
        <v>0</v>
      </c>
      <c r="H14" s="169">
        <v>367</v>
      </c>
    </row>
    <row r="15" spans="1:9" s="98" customFormat="1" ht="57.75" customHeight="1" thickBot="1">
      <c r="A15" s="279" t="s">
        <v>286</v>
      </c>
      <c r="B15" s="168">
        <v>16865</v>
      </c>
      <c r="C15" s="170">
        <v>2162</v>
      </c>
      <c r="D15" s="170" t="s">
        <v>292</v>
      </c>
      <c r="E15" s="170">
        <v>14357</v>
      </c>
      <c r="F15" s="170">
        <v>63</v>
      </c>
      <c r="G15" s="170" t="s">
        <v>292</v>
      </c>
      <c r="H15" s="170">
        <v>283</v>
      </c>
      <c r="I15" s="97"/>
    </row>
    <row r="16" spans="1:9" s="4" customFormat="1" ht="15.75" customHeight="1">
      <c r="A16" s="401" t="s">
        <v>269</v>
      </c>
      <c r="B16" s="401"/>
      <c r="C16" s="401"/>
      <c r="D16" s="401"/>
      <c r="E16" s="237"/>
      <c r="I16" s="5"/>
    </row>
    <row r="17" spans="1:9" s="4" customFormat="1" ht="15.75" customHeight="1">
      <c r="A17" s="238" t="s">
        <v>270</v>
      </c>
      <c r="B17" s="238"/>
      <c r="C17" s="238"/>
      <c r="D17" s="238"/>
      <c r="E17" s="239"/>
      <c r="I17" s="5"/>
    </row>
    <row r="18" spans="1:9" s="4" customFormat="1" ht="15.75" customHeight="1">
      <c r="A18" s="41"/>
      <c r="B18" s="5"/>
      <c r="C18" s="5"/>
      <c r="D18" s="5"/>
      <c r="E18" s="5"/>
      <c r="I18" s="5"/>
    </row>
    <row r="19" s="4" customFormat="1" ht="15">
      <c r="A19" s="171"/>
    </row>
  </sheetData>
  <sheetProtection password="CB76" sheet="1"/>
  <mergeCells count="4">
    <mergeCell ref="A2:H2"/>
    <mergeCell ref="A3:H3"/>
    <mergeCell ref="G4:H4"/>
    <mergeCell ref="A16:D16"/>
  </mergeCells>
  <printOptions/>
  <pageMargins left="0.7480314960629921" right="0.7480314960629921" top="0.7874015748031497" bottom="0.5905511811023623" header="0.5118110236220472" footer="0.5118110236220472"/>
  <pageSetup fitToWidth="0" fitToHeight="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tabColor theme="5" tint="0.5999900102615356"/>
    <pageSetUpPr fitToPage="1"/>
  </sheetPr>
  <dimension ref="A1:O25"/>
  <sheetViews>
    <sheetView view="pageBreakPreview" zoomScale="60" zoomScalePageLayoutView="0" workbookViewId="0" topLeftCell="A13">
      <selection activeCell="K19" sqref="K19"/>
    </sheetView>
  </sheetViews>
  <sheetFormatPr defaultColWidth="9.00390625" defaultRowHeight="16.5"/>
  <cols>
    <col min="1" max="1" width="10.625" style="9" customWidth="1"/>
    <col min="2" max="2" width="8.125" style="9" customWidth="1"/>
    <col min="3" max="3" width="7.875" style="9" customWidth="1"/>
    <col min="4" max="8" width="8.375" style="9" customWidth="1"/>
    <col min="9" max="10" width="8.125" style="9" customWidth="1"/>
    <col min="11" max="16384" width="9.00390625" style="9" customWidth="1"/>
  </cols>
  <sheetData>
    <row r="1" spans="1:10" s="4" customFormat="1" ht="15.75" customHeight="1">
      <c r="A1" s="83" t="s">
        <v>3</v>
      </c>
      <c r="G1" s="100"/>
      <c r="J1" s="86" t="s">
        <v>4</v>
      </c>
    </row>
    <row r="2" spans="1:10" s="88" customFormat="1" ht="21" customHeight="1">
      <c r="A2" s="390" t="s">
        <v>247</v>
      </c>
      <c r="B2" s="391"/>
      <c r="C2" s="391"/>
      <c r="D2" s="391"/>
      <c r="E2" s="391"/>
      <c r="F2" s="391"/>
      <c r="G2" s="391"/>
      <c r="H2" s="391"/>
      <c r="I2" s="391"/>
      <c r="J2" s="391"/>
    </row>
    <row r="3" spans="1:10" s="88" customFormat="1" ht="21" customHeight="1">
      <c r="A3" s="392" t="s">
        <v>249</v>
      </c>
      <c r="B3" s="392"/>
      <c r="C3" s="392"/>
      <c r="D3" s="392"/>
      <c r="E3" s="392"/>
      <c r="F3" s="392"/>
      <c r="G3" s="392"/>
      <c r="H3" s="392"/>
      <c r="I3" s="392"/>
      <c r="J3" s="392"/>
    </row>
    <row r="4" spans="1:10" s="4" customFormat="1" ht="31.5" customHeight="1" thickBot="1">
      <c r="A4" s="101"/>
      <c r="B4" s="6"/>
      <c r="C4" s="6"/>
      <c r="D4" s="6"/>
      <c r="E4" s="6"/>
      <c r="F4" s="6"/>
      <c r="G4" s="6"/>
      <c r="H4" s="6"/>
      <c r="I4" s="403" t="s">
        <v>148</v>
      </c>
      <c r="J4" s="404"/>
    </row>
    <row r="5" spans="1:15" s="1" customFormat="1" ht="31.5" customHeight="1">
      <c r="A5" s="298" t="s">
        <v>183</v>
      </c>
      <c r="B5" s="405" t="s">
        <v>107</v>
      </c>
      <c r="C5" s="406"/>
      <c r="D5" s="325" t="s">
        <v>105</v>
      </c>
      <c r="E5" s="304" t="s">
        <v>106</v>
      </c>
      <c r="F5" s="305"/>
      <c r="G5" s="305"/>
      <c r="H5" s="406"/>
      <c r="I5" s="409" t="s">
        <v>110</v>
      </c>
      <c r="J5" s="304" t="s">
        <v>111</v>
      </c>
      <c r="K5" s="92"/>
      <c r="L5" s="92"/>
      <c r="M5" s="92"/>
      <c r="N5" s="92"/>
      <c r="O5" s="92"/>
    </row>
    <row r="6" spans="1:15" s="1" customFormat="1" ht="55.5" customHeight="1">
      <c r="A6" s="394"/>
      <c r="B6" s="407"/>
      <c r="C6" s="408"/>
      <c r="D6" s="326"/>
      <c r="E6" s="414"/>
      <c r="F6" s="356"/>
      <c r="G6" s="356"/>
      <c r="H6" s="408"/>
      <c r="I6" s="410"/>
      <c r="J6" s="307"/>
      <c r="K6" s="92"/>
      <c r="L6" s="92"/>
      <c r="M6" s="92"/>
      <c r="N6" s="92"/>
      <c r="O6" s="92"/>
    </row>
    <row r="7" spans="1:15" s="1" customFormat="1" ht="31.5" customHeight="1">
      <c r="A7" s="394"/>
      <c r="B7" s="208" t="s">
        <v>101</v>
      </c>
      <c r="C7" s="133" t="s">
        <v>102</v>
      </c>
      <c r="D7" s="326"/>
      <c r="E7" s="159" t="s">
        <v>90</v>
      </c>
      <c r="F7" s="159" t="s">
        <v>103</v>
      </c>
      <c r="G7" s="240" t="s">
        <v>251</v>
      </c>
      <c r="H7" s="209" t="s">
        <v>104</v>
      </c>
      <c r="I7" s="410"/>
      <c r="J7" s="307"/>
      <c r="K7" s="92"/>
      <c r="L7" s="92"/>
      <c r="M7" s="92"/>
      <c r="N7" s="92"/>
      <c r="O7" s="92"/>
    </row>
    <row r="8" spans="1:15" s="1" customFormat="1" ht="48" customHeight="1" thickBot="1">
      <c r="A8" s="395"/>
      <c r="B8" s="102" t="s">
        <v>19</v>
      </c>
      <c r="C8" s="32" t="s">
        <v>20</v>
      </c>
      <c r="D8" s="321"/>
      <c r="E8" s="31" t="s">
        <v>21</v>
      </c>
      <c r="F8" s="31" t="s">
        <v>149</v>
      </c>
      <c r="G8" s="31" t="s">
        <v>108</v>
      </c>
      <c r="H8" s="31" t="s">
        <v>109</v>
      </c>
      <c r="I8" s="411"/>
      <c r="J8" s="309"/>
      <c r="K8" s="92"/>
      <c r="L8" s="92"/>
      <c r="M8" s="92"/>
      <c r="N8" s="92"/>
      <c r="O8" s="92"/>
    </row>
    <row r="9" spans="1:15" s="84" customFormat="1" ht="45.75" customHeight="1">
      <c r="A9" s="10" t="s">
        <v>195</v>
      </c>
      <c r="B9" s="213">
        <v>1</v>
      </c>
      <c r="C9" s="214">
        <v>0</v>
      </c>
      <c r="D9" s="167">
        <f aca="true" t="shared" si="0" ref="D9:D16">E9+I9+J9</f>
        <v>22524</v>
      </c>
      <c r="E9" s="167">
        <f aca="true" t="shared" si="1" ref="E9:E16">F9+G9+H9</f>
        <v>208</v>
      </c>
      <c r="F9" s="214">
        <v>0</v>
      </c>
      <c r="G9" s="214">
        <v>6</v>
      </c>
      <c r="H9" s="167">
        <v>202</v>
      </c>
      <c r="I9" s="167">
        <v>21545</v>
      </c>
      <c r="J9" s="167">
        <v>771</v>
      </c>
      <c r="K9" s="89"/>
      <c r="L9" s="89"/>
      <c r="M9" s="89"/>
      <c r="N9" s="89"/>
      <c r="O9" s="89"/>
    </row>
    <row r="10" spans="1:15" s="84" customFormat="1" ht="45.75" customHeight="1">
      <c r="A10" s="10" t="s">
        <v>196</v>
      </c>
      <c r="B10" s="213">
        <v>1</v>
      </c>
      <c r="C10" s="214">
        <v>0</v>
      </c>
      <c r="D10" s="167">
        <f t="shared" si="0"/>
        <v>23800</v>
      </c>
      <c r="E10" s="167">
        <f t="shared" si="1"/>
        <v>162</v>
      </c>
      <c r="F10" s="214">
        <v>0</v>
      </c>
      <c r="G10" s="167">
        <v>10</v>
      </c>
      <c r="H10" s="167">
        <v>152</v>
      </c>
      <c r="I10" s="167">
        <v>22944</v>
      </c>
      <c r="J10" s="167">
        <v>694</v>
      </c>
      <c r="K10" s="89"/>
      <c r="L10" s="89"/>
      <c r="M10" s="89"/>
      <c r="N10" s="89"/>
      <c r="O10" s="89"/>
    </row>
    <row r="11" spans="1:15" s="84" customFormat="1" ht="45.75" customHeight="1">
      <c r="A11" s="10" t="s">
        <v>197</v>
      </c>
      <c r="B11" s="213">
        <v>1</v>
      </c>
      <c r="C11" s="214">
        <v>0</v>
      </c>
      <c r="D11" s="167">
        <f t="shared" si="0"/>
        <v>25877</v>
      </c>
      <c r="E11" s="167">
        <f t="shared" si="1"/>
        <v>84</v>
      </c>
      <c r="F11" s="214">
        <v>0</v>
      </c>
      <c r="G11" s="167">
        <v>8</v>
      </c>
      <c r="H11" s="167">
        <v>76</v>
      </c>
      <c r="I11" s="167">
        <v>24925</v>
      </c>
      <c r="J11" s="167">
        <v>868</v>
      </c>
      <c r="K11" s="89"/>
      <c r="L11" s="89"/>
      <c r="M11" s="89"/>
      <c r="N11" s="89"/>
      <c r="O11" s="89"/>
    </row>
    <row r="12" spans="1:15" s="84" customFormat="1" ht="45.75" customHeight="1">
      <c r="A12" s="10" t="s">
        <v>198</v>
      </c>
      <c r="B12" s="214">
        <v>1</v>
      </c>
      <c r="C12" s="214">
        <v>0</v>
      </c>
      <c r="D12" s="167">
        <f t="shared" si="0"/>
        <v>23482</v>
      </c>
      <c r="E12" s="167">
        <f t="shared" si="1"/>
        <v>262</v>
      </c>
      <c r="F12" s="214">
        <v>0</v>
      </c>
      <c r="G12" s="167">
        <v>46</v>
      </c>
      <c r="H12" s="167">
        <v>216</v>
      </c>
      <c r="I12" s="167">
        <v>22508</v>
      </c>
      <c r="J12" s="167">
        <v>712</v>
      </c>
      <c r="K12" s="89"/>
      <c r="L12" s="89"/>
      <c r="M12" s="89"/>
      <c r="N12" s="89"/>
      <c r="O12" s="89"/>
    </row>
    <row r="13" spans="1:15" s="84" customFormat="1" ht="45.75" customHeight="1">
      <c r="A13" s="10" t="s">
        <v>250</v>
      </c>
      <c r="B13" s="214">
        <v>1</v>
      </c>
      <c r="C13" s="214">
        <v>0</v>
      </c>
      <c r="D13" s="167">
        <f t="shared" si="0"/>
        <v>24726</v>
      </c>
      <c r="E13" s="167">
        <f t="shared" si="1"/>
        <v>87</v>
      </c>
      <c r="F13" s="214">
        <v>0</v>
      </c>
      <c r="G13" s="167">
        <v>47</v>
      </c>
      <c r="H13" s="167">
        <v>40</v>
      </c>
      <c r="I13" s="167">
        <v>23908</v>
      </c>
      <c r="J13" s="167">
        <v>731</v>
      </c>
      <c r="K13" s="89"/>
      <c r="L13" s="89"/>
      <c r="M13" s="89"/>
      <c r="N13" s="89"/>
      <c r="O13" s="89"/>
    </row>
    <row r="14" spans="1:10" s="89" customFormat="1" ht="45.75" customHeight="1">
      <c r="A14" s="10" t="s">
        <v>200</v>
      </c>
      <c r="B14" s="214">
        <v>1</v>
      </c>
      <c r="C14" s="214">
        <v>0</v>
      </c>
      <c r="D14" s="167">
        <f t="shared" si="0"/>
        <v>24459</v>
      </c>
      <c r="E14" s="167">
        <f t="shared" si="1"/>
        <v>495</v>
      </c>
      <c r="F14" s="214">
        <v>0</v>
      </c>
      <c r="G14" s="167">
        <v>27</v>
      </c>
      <c r="H14" s="167">
        <v>468</v>
      </c>
      <c r="I14" s="167">
        <v>23546</v>
      </c>
      <c r="J14" s="167">
        <v>418</v>
      </c>
    </row>
    <row r="15" spans="1:10" s="89" customFormat="1" ht="45.75" customHeight="1">
      <c r="A15" s="10" t="s">
        <v>201</v>
      </c>
      <c r="B15" s="214">
        <v>0</v>
      </c>
      <c r="C15" s="214">
        <v>0</v>
      </c>
      <c r="D15" s="167">
        <f t="shared" si="0"/>
        <v>25579</v>
      </c>
      <c r="E15" s="167">
        <f t="shared" si="1"/>
        <v>648</v>
      </c>
      <c r="F15" s="214">
        <v>0</v>
      </c>
      <c r="G15" s="167">
        <v>26</v>
      </c>
      <c r="H15" s="167">
        <v>622</v>
      </c>
      <c r="I15" s="167">
        <v>24552</v>
      </c>
      <c r="J15" s="167">
        <v>379</v>
      </c>
    </row>
    <row r="16" spans="1:10" s="89" customFormat="1" ht="45.75" customHeight="1">
      <c r="A16" s="10" t="s">
        <v>202</v>
      </c>
      <c r="B16" s="213">
        <v>0</v>
      </c>
      <c r="C16" s="214">
        <v>0</v>
      </c>
      <c r="D16" s="167">
        <f t="shared" si="0"/>
        <v>30784</v>
      </c>
      <c r="E16" s="167">
        <f t="shared" si="1"/>
        <v>294</v>
      </c>
      <c r="F16" s="214">
        <v>0</v>
      </c>
      <c r="G16" s="167">
        <v>11</v>
      </c>
      <c r="H16" s="167">
        <v>283</v>
      </c>
      <c r="I16" s="167">
        <v>30191</v>
      </c>
      <c r="J16" s="167">
        <v>299</v>
      </c>
    </row>
    <row r="17" spans="1:10" s="89" customFormat="1" ht="45.75" customHeight="1">
      <c r="A17" s="10" t="s">
        <v>281</v>
      </c>
      <c r="B17" s="213">
        <v>0</v>
      </c>
      <c r="C17" s="214">
        <v>0</v>
      </c>
      <c r="D17" s="167">
        <v>25645</v>
      </c>
      <c r="E17" s="167">
        <v>380</v>
      </c>
      <c r="F17" s="214">
        <v>0</v>
      </c>
      <c r="G17" s="167">
        <v>9</v>
      </c>
      <c r="H17" s="167">
        <v>371</v>
      </c>
      <c r="I17" s="167">
        <v>24786</v>
      </c>
      <c r="J17" s="167">
        <v>479</v>
      </c>
    </row>
    <row r="18" spans="1:10" s="89" customFormat="1" ht="45.75" customHeight="1">
      <c r="A18" s="10" t="s">
        <v>284</v>
      </c>
      <c r="B18" s="280">
        <v>0</v>
      </c>
      <c r="C18" s="278">
        <v>0</v>
      </c>
      <c r="D18" s="167">
        <v>28897</v>
      </c>
      <c r="E18" s="167">
        <v>556</v>
      </c>
      <c r="F18" s="278">
        <v>0</v>
      </c>
      <c r="G18" s="169">
        <v>7</v>
      </c>
      <c r="H18" s="169">
        <v>549</v>
      </c>
      <c r="I18" s="169">
        <v>27975</v>
      </c>
      <c r="J18" s="169">
        <v>366</v>
      </c>
    </row>
    <row r="19" spans="1:15" s="84" customFormat="1" ht="45.75" customHeight="1" thickBot="1">
      <c r="A19" s="279" t="s">
        <v>289</v>
      </c>
      <c r="B19" s="215">
        <v>0</v>
      </c>
      <c r="C19" s="154">
        <v>0</v>
      </c>
      <c r="D19" s="216">
        <v>24353</v>
      </c>
      <c r="E19" s="216">
        <v>326</v>
      </c>
      <c r="F19" s="154" t="s">
        <v>292</v>
      </c>
      <c r="G19" s="170">
        <v>10</v>
      </c>
      <c r="H19" s="170">
        <v>316</v>
      </c>
      <c r="I19" s="170">
        <v>23873</v>
      </c>
      <c r="J19" s="170">
        <v>154</v>
      </c>
      <c r="K19" s="89"/>
      <c r="L19" s="89"/>
      <c r="M19" s="89"/>
      <c r="N19" s="89"/>
      <c r="O19" s="89"/>
    </row>
    <row r="20" spans="1:15" s="4" customFormat="1" ht="15.75" customHeight="1">
      <c r="A20" s="412" t="s">
        <v>269</v>
      </c>
      <c r="B20" s="413"/>
      <c r="C20" s="413"/>
      <c r="D20" s="413"/>
      <c r="E20" s="413"/>
      <c r="F20" s="5"/>
      <c r="K20" s="5"/>
      <c r="L20" s="5"/>
      <c r="M20" s="5"/>
      <c r="N20" s="5"/>
      <c r="O20" s="5"/>
    </row>
    <row r="21" spans="1:15" s="4" customFormat="1" ht="15.75" customHeight="1">
      <c r="A21" s="415" t="s">
        <v>271</v>
      </c>
      <c r="B21" s="415"/>
      <c r="C21" s="415"/>
      <c r="D21" s="415"/>
      <c r="E21" s="415"/>
      <c r="F21" s="415"/>
      <c r="G21" s="415"/>
      <c r="H21" s="415"/>
      <c r="I21" s="415"/>
      <c r="J21" s="415"/>
      <c r="K21" s="5"/>
      <c r="L21" s="5"/>
      <c r="M21" s="5"/>
      <c r="N21" s="5"/>
      <c r="O21" s="5"/>
    </row>
    <row r="22" spans="1:15" s="4" customFormat="1" ht="15.75" customHeight="1">
      <c r="A22" s="359" t="s">
        <v>272</v>
      </c>
      <c r="B22" s="359"/>
      <c r="C22" s="359"/>
      <c r="D22" s="359"/>
      <c r="E22" s="359"/>
      <c r="K22" s="5"/>
      <c r="L22" s="5"/>
      <c r="M22" s="5"/>
      <c r="N22" s="5"/>
      <c r="O22" s="5"/>
    </row>
    <row r="23" spans="1:15" s="4" customFormat="1" ht="15.75" customHeight="1">
      <c r="A23" s="402" t="s">
        <v>273</v>
      </c>
      <c r="B23" s="402"/>
      <c r="C23" s="402"/>
      <c r="D23" s="402"/>
      <c r="E23" s="402"/>
      <c r="F23" s="402"/>
      <c r="G23" s="402"/>
      <c r="H23" s="402"/>
      <c r="I23" s="402"/>
      <c r="J23" s="402"/>
      <c r="K23" s="5"/>
      <c r="L23" s="5"/>
      <c r="M23" s="5"/>
      <c r="N23" s="5"/>
      <c r="O23" s="5"/>
    </row>
    <row r="24" spans="1:15" s="4" customFormat="1" ht="15.75" customHeight="1">
      <c r="A24" s="41"/>
      <c r="B24" s="5"/>
      <c r="C24" s="5"/>
      <c r="D24" s="5"/>
      <c r="E24" s="5"/>
      <c r="K24" s="5"/>
      <c r="L24" s="5"/>
      <c r="M24" s="5"/>
      <c r="N24" s="5"/>
      <c r="O24" s="5"/>
    </row>
    <row r="25" spans="1:15" s="4" customFormat="1" ht="15">
      <c r="A25" s="171"/>
      <c r="K25" s="5"/>
      <c r="L25" s="5"/>
      <c r="M25" s="5"/>
      <c r="N25" s="5"/>
      <c r="O25" s="5"/>
    </row>
  </sheetData>
  <sheetProtection password="CB76" sheet="1"/>
  <mergeCells count="13">
    <mergeCell ref="A2:J2"/>
    <mergeCell ref="A3:J3"/>
    <mergeCell ref="A5:A8"/>
    <mergeCell ref="D5:D8"/>
    <mergeCell ref="E5:H6"/>
    <mergeCell ref="A22:E22"/>
    <mergeCell ref="A21:J21"/>
    <mergeCell ref="A23:J23"/>
    <mergeCell ref="J5:J8"/>
    <mergeCell ref="I4:J4"/>
    <mergeCell ref="B5:C6"/>
    <mergeCell ref="I5:I8"/>
    <mergeCell ref="A20:E20"/>
  </mergeCells>
  <printOptions/>
  <pageMargins left="0.7480314960629921" right="0.7480314960629921" top="0.7874015748031497" bottom="0.5905511811023623" header="0.5118110236220472" footer="0.5118110236220472"/>
  <pageSetup fitToWidth="0" fitToHeight="1"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sheetPr>
    <tabColor theme="5" tint="0.5999900102615356"/>
    <pageSetUpPr fitToPage="1"/>
  </sheetPr>
  <dimension ref="A1:P31"/>
  <sheetViews>
    <sheetView zoomScaleSheetLayoutView="100" zoomScalePageLayoutView="0" workbookViewId="0" topLeftCell="A1">
      <selection activeCell="D19" sqref="D19"/>
    </sheetView>
  </sheetViews>
  <sheetFormatPr defaultColWidth="9.00390625" defaultRowHeight="16.5"/>
  <cols>
    <col min="1" max="1" width="21.625" style="9" customWidth="1"/>
    <col min="2" max="4" width="20.875" style="9" customWidth="1"/>
    <col min="5" max="9" width="16.875" style="9" customWidth="1"/>
    <col min="10" max="16384" width="9.00390625" style="9" customWidth="1"/>
  </cols>
  <sheetData>
    <row r="1" spans="1:9" s="1" customFormat="1" ht="15.75" customHeight="1">
      <c r="A1" s="83" t="s">
        <v>3</v>
      </c>
      <c r="H1" s="85"/>
      <c r="I1" s="86" t="s">
        <v>4</v>
      </c>
    </row>
    <row r="2" spans="1:9" s="2" customFormat="1" ht="21" customHeight="1">
      <c r="A2" s="398" t="s">
        <v>252</v>
      </c>
      <c r="B2" s="418"/>
      <c r="C2" s="418"/>
      <c r="D2" s="418"/>
      <c r="E2" s="399" t="s">
        <v>253</v>
      </c>
      <c r="F2" s="419"/>
      <c r="G2" s="419"/>
      <c r="H2" s="419"/>
      <c r="I2" s="419"/>
    </row>
    <row r="3" spans="1:9" s="1" customFormat="1" ht="15.75" customHeight="1" thickBot="1">
      <c r="A3" s="3"/>
      <c r="B3" s="3"/>
      <c r="C3" s="3"/>
      <c r="D3" s="103" t="s">
        <v>121</v>
      </c>
      <c r="E3" s="3"/>
      <c r="F3" s="3"/>
      <c r="G3" s="3"/>
      <c r="H3" s="3"/>
      <c r="I3" s="160" t="s">
        <v>120</v>
      </c>
    </row>
    <row r="4" spans="1:10" s="84" customFormat="1" ht="36" customHeight="1">
      <c r="A4" s="298" t="s">
        <v>246</v>
      </c>
      <c r="B4" s="104"/>
      <c r="C4" s="420" t="s">
        <v>150</v>
      </c>
      <c r="D4" s="421"/>
      <c r="E4" s="420" t="s">
        <v>112</v>
      </c>
      <c r="F4" s="421"/>
      <c r="G4" s="421"/>
      <c r="H4" s="325" t="s">
        <v>113</v>
      </c>
      <c r="I4" s="304" t="s">
        <v>114</v>
      </c>
      <c r="J4" s="89"/>
    </row>
    <row r="5" spans="1:10" s="84" customFormat="1" ht="36" customHeight="1" thickBot="1">
      <c r="A5" s="395"/>
      <c r="B5" s="102" t="s">
        <v>151</v>
      </c>
      <c r="C5" s="32" t="s">
        <v>116</v>
      </c>
      <c r="D5" s="32" t="s">
        <v>117</v>
      </c>
      <c r="E5" s="134" t="s">
        <v>115</v>
      </c>
      <c r="F5" s="32" t="s">
        <v>118</v>
      </c>
      <c r="G5" s="32" t="s">
        <v>119</v>
      </c>
      <c r="H5" s="321"/>
      <c r="I5" s="309"/>
      <c r="J5" s="89"/>
    </row>
    <row r="6" spans="1:10" s="84" customFormat="1" ht="60" customHeight="1">
      <c r="A6" s="10" t="s">
        <v>254</v>
      </c>
      <c r="B6" s="217">
        <f aca="true" t="shared" si="0" ref="B6:B12">C6+D6</f>
        <v>614.25</v>
      </c>
      <c r="C6" s="210">
        <v>70</v>
      </c>
      <c r="D6" s="210">
        <v>544.25</v>
      </c>
      <c r="E6" s="210">
        <f aca="true" t="shared" si="1" ref="E6:E12">F6+G6</f>
        <v>8.200000000000001</v>
      </c>
      <c r="F6" s="210">
        <v>7.9</v>
      </c>
      <c r="G6" s="210">
        <v>0.3</v>
      </c>
      <c r="H6" s="210">
        <v>1.3</v>
      </c>
      <c r="I6" s="210">
        <v>0</v>
      </c>
      <c r="J6" s="89"/>
    </row>
    <row r="7" spans="1:10" s="84" customFormat="1" ht="60" customHeight="1">
      <c r="A7" s="10" t="s">
        <v>255</v>
      </c>
      <c r="B7" s="217">
        <f t="shared" si="0"/>
        <v>397.8</v>
      </c>
      <c r="C7" s="210">
        <v>80</v>
      </c>
      <c r="D7" s="210">
        <v>317.8</v>
      </c>
      <c r="E7" s="210">
        <f t="shared" si="1"/>
        <v>6.3</v>
      </c>
      <c r="F7" s="210">
        <v>6</v>
      </c>
      <c r="G7" s="210">
        <v>0.3</v>
      </c>
      <c r="H7" s="210">
        <v>1.1</v>
      </c>
      <c r="I7" s="210">
        <v>0</v>
      </c>
      <c r="J7" s="89"/>
    </row>
    <row r="8" spans="1:10" s="84" customFormat="1" ht="60" customHeight="1">
      <c r="A8" s="10" t="s">
        <v>256</v>
      </c>
      <c r="B8" s="210">
        <f t="shared" si="0"/>
        <v>515.746</v>
      </c>
      <c r="C8" s="210">
        <v>80</v>
      </c>
      <c r="D8" s="210">
        <v>435.746</v>
      </c>
      <c r="E8" s="210">
        <f t="shared" si="1"/>
        <v>6.5</v>
      </c>
      <c r="F8" s="210">
        <v>6.5</v>
      </c>
      <c r="G8" s="210">
        <v>0</v>
      </c>
      <c r="H8" s="210">
        <v>1.1</v>
      </c>
      <c r="I8" s="210">
        <v>0</v>
      </c>
      <c r="J8" s="89"/>
    </row>
    <row r="9" spans="1:16" s="89" customFormat="1" ht="60" customHeight="1">
      <c r="A9" s="10" t="s">
        <v>257</v>
      </c>
      <c r="B9" s="210">
        <f t="shared" si="0"/>
        <v>206.889</v>
      </c>
      <c r="C9" s="210">
        <v>98</v>
      </c>
      <c r="D9" s="210">
        <v>108.889</v>
      </c>
      <c r="E9" s="210">
        <f t="shared" si="1"/>
        <v>7.2</v>
      </c>
      <c r="F9" s="210">
        <v>7.2</v>
      </c>
      <c r="G9" s="210">
        <v>0</v>
      </c>
      <c r="H9" s="210">
        <v>0.3</v>
      </c>
      <c r="I9" s="210">
        <v>0</v>
      </c>
      <c r="J9" s="92"/>
      <c r="K9" s="92"/>
      <c r="L9" s="92"/>
      <c r="M9" s="92"/>
      <c r="N9" s="92"/>
      <c r="O9" s="92"/>
      <c r="P9" s="92"/>
    </row>
    <row r="10" spans="1:16" s="89" customFormat="1" ht="60" customHeight="1">
      <c r="A10" s="10" t="s">
        <v>258</v>
      </c>
      <c r="B10" s="210">
        <f t="shared" si="0"/>
        <v>256.58000000000004</v>
      </c>
      <c r="C10" s="210">
        <v>80</v>
      </c>
      <c r="D10" s="210">
        <v>176.58</v>
      </c>
      <c r="E10" s="211">
        <f t="shared" si="1"/>
        <v>3.5</v>
      </c>
      <c r="F10" s="210">
        <v>3.5</v>
      </c>
      <c r="G10" s="211">
        <v>0</v>
      </c>
      <c r="H10" s="211">
        <v>0.28</v>
      </c>
      <c r="I10" s="212">
        <v>0</v>
      </c>
      <c r="J10" s="92"/>
      <c r="K10" s="92"/>
      <c r="L10" s="92"/>
      <c r="M10" s="92"/>
      <c r="N10" s="92"/>
      <c r="O10" s="92"/>
      <c r="P10" s="92"/>
    </row>
    <row r="11" spans="1:16" s="89" customFormat="1" ht="60" customHeight="1">
      <c r="A11" s="10" t="s">
        <v>259</v>
      </c>
      <c r="B11" s="217">
        <f t="shared" si="0"/>
        <v>263.78</v>
      </c>
      <c r="C11" s="210">
        <v>81.5</v>
      </c>
      <c r="D11" s="210">
        <v>182.28</v>
      </c>
      <c r="E11" s="211">
        <f t="shared" si="1"/>
        <v>3.5</v>
      </c>
      <c r="F11" s="210">
        <v>3.5</v>
      </c>
      <c r="G11" s="211">
        <v>0</v>
      </c>
      <c r="H11" s="211">
        <v>0.28</v>
      </c>
      <c r="I11" s="212">
        <v>0</v>
      </c>
      <c r="J11" s="92"/>
      <c r="K11" s="92"/>
      <c r="L11" s="92"/>
      <c r="M11" s="92"/>
      <c r="N11" s="92"/>
      <c r="O11" s="92"/>
      <c r="P11" s="92"/>
    </row>
    <row r="12" spans="1:16" s="84" customFormat="1" ht="60" customHeight="1">
      <c r="A12" s="10" t="s">
        <v>260</v>
      </c>
      <c r="B12" s="217">
        <f t="shared" si="0"/>
        <v>679.66</v>
      </c>
      <c r="C12" s="210">
        <v>121.5</v>
      </c>
      <c r="D12" s="210">
        <v>558.16</v>
      </c>
      <c r="E12" s="211">
        <f t="shared" si="1"/>
        <v>3.5</v>
      </c>
      <c r="F12" s="210">
        <v>3.5</v>
      </c>
      <c r="G12" s="211">
        <v>0</v>
      </c>
      <c r="H12" s="211">
        <v>0.45</v>
      </c>
      <c r="I12" s="212">
        <v>0</v>
      </c>
      <c r="J12" s="92"/>
      <c r="K12" s="1"/>
      <c r="L12" s="1"/>
      <c r="M12" s="1"/>
      <c r="N12" s="1"/>
      <c r="O12" s="1"/>
      <c r="P12" s="1"/>
    </row>
    <row r="13" spans="1:16" s="84" customFormat="1" ht="60" customHeight="1">
      <c r="A13" s="10" t="s">
        <v>279</v>
      </c>
      <c r="B13" s="217">
        <v>411.48</v>
      </c>
      <c r="C13" s="210">
        <v>121.5</v>
      </c>
      <c r="D13" s="210">
        <v>289.98</v>
      </c>
      <c r="E13" s="211">
        <v>3.5</v>
      </c>
      <c r="F13" s="210">
        <v>3.5</v>
      </c>
      <c r="G13" s="211">
        <v>0</v>
      </c>
      <c r="H13" s="211">
        <v>0.43</v>
      </c>
      <c r="I13" s="212"/>
      <c r="J13" s="92"/>
      <c r="K13" s="1"/>
      <c r="L13" s="1"/>
      <c r="M13" s="1"/>
      <c r="N13" s="1"/>
      <c r="O13" s="1"/>
      <c r="P13" s="1"/>
    </row>
    <row r="14" spans="1:16" s="89" customFormat="1" ht="60" customHeight="1">
      <c r="A14" s="10" t="s">
        <v>280</v>
      </c>
      <c r="B14" s="264">
        <v>574.159</v>
      </c>
      <c r="C14" s="281">
        <v>131.757</v>
      </c>
      <c r="D14" s="281">
        <v>442.402</v>
      </c>
      <c r="E14" s="222">
        <v>0</v>
      </c>
      <c r="F14" s="282">
        <v>0</v>
      </c>
      <c r="G14" s="283">
        <v>0</v>
      </c>
      <c r="H14" s="283">
        <v>0.4</v>
      </c>
      <c r="I14" s="284">
        <v>0</v>
      </c>
      <c r="J14" s="92"/>
      <c r="K14" s="92"/>
      <c r="L14" s="92"/>
      <c r="M14" s="92"/>
      <c r="N14" s="92"/>
      <c r="O14" s="92"/>
      <c r="P14" s="92"/>
    </row>
    <row r="15" spans="1:16" s="84" customFormat="1" ht="60" customHeight="1" thickBot="1">
      <c r="A15" s="279" t="s">
        <v>286</v>
      </c>
      <c r="B15" s="241">
        <v>385.171</v>
      </c>
      <c r="C15" s="246">
        <v>117.096</v>
      </c>
      <c r="D15" s="246">
        <v>268.075</v>
      </c>
      <c r="E15" s="242">
        <v>0</v>
      </c>
      <c r="F15" s="243">
        <v>0</v>
      </c>
      <c r="G15" s="244">
        <v>0</v>
      </c>
      <c r="H15" s="244">
        <v>0.415</v>
      </c>
      <c r="I15" s="245">
        <v>0</v>
      </c>
      <c r="J15" s="92"/>
      <c r="K15" s="1"/>
      <c r="L15" s="1"/>
      <c r="M15" s="1"/>
      <c r="N15" s="1"/>
      <c r="O15" s="1"/>
      <c r="P15" s="1"/>
    </row>
    <row r="16" spans="1:10" s="4" customFormat="1" ht="15.75" customHeight="1">
      <c r="A16" s="416" t="s">
        <v>269</v>
      </c>
      <c r="B16" s="417"/>
      <c r="C16" s="5"/>
      <c r="D16" s="5"/>
      <c r="E16" s="389" t="s">
        <v>270</v>
      </c>
      <c r="F16" s="389"/>
      <c r="G16" s="389"/>
      <c r="J16" s="5"/>
    </row>
    <row r="17" spans="1:10" s="4" customFormat="1" ht="15.75" customHeight="1">
      <c r="A17" s="105"/>
      <c r="B17" s="5"/>
      <c r="C17" s="5"/>
      <c r="D17" s="5"/>
      <c r="E17" s="41"/>
      <c r="J17" s="5"/>
    </row>
    <row r="18" spans="1:10" s="4" customFormat="1" ht="15.75" customHeight="1">
      <c r="A18" s="106"/>
      <c r="B18" s="107"/>
      <c r="C18" s="107"/>
      <c r="D18" s="107"/>
      <c r="E18" s="106"/>
      <c r="F18" s="107"/>
      <c r="G18" s="107"/>
      <c r="H18" s="107"/>
      <c r="I18" s="107"/>
      <c r="J18" s="5"/>
    </row>
    <row r="19" ht="15.75" customHeight="1">
      <c r="J19" s="15"/>
    </row>
    <row r="20" ht="15">
      <c r="J20" s="15"/>
    </row>
    <row r="21" ht="15">
      <c r="J21" s="15"/>
    </row>
    <row r="22" ht="15">
      <c r="J22" s="15"/>
    </row>
    <row r="23" ht="15">
      <c r="J23" s="15"/>
    </row>
    <row r="24" ht="15">
      <c r="J24" s="15"/>
    </row>
    <row r="25" ht="15">
      <c r="J25" s="15"/>
    </row>
    <row r="26" ht="15">
      <c r="J26" s="15"/>
    </row>
    <row r="27" ht="15">
      <c r="J27" s="15"/>
    </row>
    <row r="28" ht="15">
      <c r="J28" s="15"/>
    </row>
    <row r="29" ht="15">
      <c r="J29" s="15"/>
    </row>
    <row r="30" ht="15">
      <c r="J30" s="15"/>
    </row>
    <row r="31" ht="15">
      <c r="J31" s="15"/>
    </row>
  </sheetData>
  <sheetProtection password="CB76" sheet="1"/>
  <mergeCells count="9">
    <mergeCell ref="A16:B16"/>
    <mergeCell ref="E16:G16"/>
    <mergeCell ref="A2:D2"/>
    <mergeCell ref="E2:I2"/>
    <mergeCell ref="A4:A5"/>
    <mergeCell ref="C4:D4"/>
    <mergeCell ref="E4:G4"/>
    <mergeCell ref="H4:H5"/>
    <mergeCell ref="I4:I5"/>
  </mergeCells>
  <printOptions/>
  <pageMargins left="0.7480314960629921" right="0.7480314960629921" top="0.7874015748031497" bottom="0.5905511811023623" header="0.5118110236220472" footer="0.5118110236220472"/>
  <pageSetup fitToWidth="0" fitToHeight="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郭琬洵</dc:creator>
  <cp:keywords/>
  <dc:description/>
  <cp:lastModifiedBy>王思穎</cp:lastModifiedBy>
  <cp:lastPrinted>2022-09-12T05:47:17Z</cp:lastPrinted>
  <dcterms:created xsi:type="dcterms:W3CDTF">2018-11-12T08:46:33Z</dcterms:created>
  <dcterms:modified xsi:type="dcterms:W3CDTF">2022-09-12T05:47:47Z</dcterms:modified>
  <cp:category/>
  <cp:version/>
  <cp:contentType/>
  <cp:contentStatus/>
</cp:coreProperties>
</file>