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1490" windowWidth="9280" windowHeight="4260" activeTab="0"/>
  </bookViews>
  <sheets>
    <sheet name="3-1機關員工總人數(OK)" sheetId="1" r:id="rId1"/>
    <sheet name="3-2鄉鎮市長選舉概況(OK)" sheetId="2" r:id="rId2"/>
    <sheet name="3-3鄉鎮市民代表選舉概況(OK)" sheetId="3" r:id="rId3"/>
  </sheets>
  <definedNames>
    <definedName name="_xlnm.Print_Area" localSheetId="0">'3-1機關員工總人數(OK)'!$A$1:$D$23</definedName>
  </definedNames>
  <calcPr fullCalcOnLoad="1"/>
</workbook>
</file>

<file path=xl/sharedStrings.xml><?xml version="1.0" encoding="utf-8"?>
<sst xmlns="http://schemas.openxmlformats.org/spreadsheetml/2006/main" count="148" uniqueCount="111">
  <si>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</si>
  <si>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</si>
  <si>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</si>
  <si>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</si>
  <si>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</si>
  <si>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</si>
  <si>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Num. of Condidates</t>
  </si>
  <si>
    <t>Num. of Ballots</t>
  </si>
  <si>
    <t>Num. of Nominees Elected</t>
  </si>
  <si>
    <t>Eligible Voters
(People)</t>
  </si>
  <si>
    <t>Num. of Abandon Vote</t>
  </si>
  <si>
    <t>Rate of Ballots to Voters</t>
  </si>
  <si>
    <t>Rate of Nominees to Candidates</t>
  </si>
  <si>
    <t>－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</si>
  <si>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</si>
  <si>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</si>
  <si>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</si>
  <si>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</si>
  <si>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</si>
  <si>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</si>
  <si>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</si>
  <si>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</si>
  <si>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</si>
  <si>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Administrative Organization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</si>
  <si>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</si>
  <si>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</si>
  <si>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</si>
  <si>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</si>
  <si>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第十一屆</t>
  </si>
  <si>
    <t>11th Plenary Session</t>
  </si>
  <si>
    <t>第十二屆</t>
  </si>
  <si>
    <t>12th Plenary Session</t>
  </si>
  <si>
    <t>第十三屆</t>
  </si>
  <si>
    <t>13th Plenary Session</t>
  </si>
  <si>
    <t>第十四屆</t>
  </si>
  <si>
    <t>14th Plenary Session</t>
  </si>
  <si>
    <t>Num. of
 Abandon Vote</t>
  </si>
  <si>
    <t>Kmt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</si>
  <si>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</si>
  <si>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投票率為投票數除選民數。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</si>
  <si>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省轄市可免列此表。</t>
    </r>
  </si>
  <si>
    <t>第十五屆</t>
  </si>
  <si>
    <t>15th Plenary Session</t>
  </si>
  <si>
    <t>第十六屆</t>
  </si>
  <si>
    <t>16th Plenary Session</t>
  </si>
  <si>
    <t>第十七屆</t>
  </si>
  <si>
    <t>17th Plenary Session</t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</si>
  <si>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省轄市免列次表。</t>
    </r>
  </si>
  <si>
    <t>單位：人</t>
  </si>
  <si>
    <t>行政組織</t>
  </si>
  <si>
    <t>第十五屆</t>
  </si>
  <si>
    <t>15th Plenary Session</t>
  </si>
  <si>
    <t>技工</t>
  </si>
  <si>
    <t>工友</t>
  </si>
  <si>
    <t>Dpp</t>
  </si>
  <si>
    <r>
      <t xml:space="preserve">屆別
</t>
    </r>
    <r>
      <rPr>
        <sz val="9"/>
        <rFont val="Arial Narrow"/>
        <family val="2"/>
      </rPr>
      <t>Plenary  Sessions</t>
    </r>
  </si>
  <si>
    <t>Rate of Nominees to 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</si>
  <si>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</si>
  <si>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</si>
  <si>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t>第十六屆</t>
  </si>
  <si>
    <t>None</t>
  </si>
  <si>
    <t>第十八屆</t>
  </si>
  <si>
    <t>第十九屆</t>
  </si>
  <si>
    <t>曾文敬</t>
  </si>
  <si>
    <t>國民黨</t>
  </si>
  <si>
    <t>李清彰</t>
  </si>
  <si>
    <t>民進黨</t>
  </si>
  <si>
    <t>趙秋蒝</t>
  </si>
  <si>
    <t>禇春來</t>
  </si>
  <si>
    <t>無黨籍</t>
  </si>
  <si>
    <r>
      <t>3-3</t>
    </r>
    <r>
      <rPr>
        <sz val="12"/>
        <rFont val="標楷體"/>
        <family val="4"/>
      </rPr>
      <t>、</t>
    </r>
    <r>
      <rPr>
        <sz val="12"/>
        <rFont val="Arial"/>
        <family val="2"/>
      </rPr>
      <t>Election Results of  Township Assembly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</si>
  <si>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</si>
  <si>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t>職稱</t>
  </si>
  <si>
    <t>區長</t>
  </si>
  <si>
    <t>主任秘書</t>
  </si>
  <si>
    <t>秘書</t>
  </si>
  <si>
    <t>視導</t>
  </si>
  <si>
    <t>調解會秘書</t>
  </si>
  <si>
    <t>課長</t>
  </si>
  <si>
    <t>主任</t>
  </si>
  <si>
    <t>課員</t>
  </si>
  <si>
    <t>技士</t>
  </si>
  <si>
    <t>助理員</t>
  </si>
  <si>
    <t>里幹事</t>
  </si>
  <si>
    <t>技佐</t>
  </si>
  <si>
    <t>佐理員</t>
  </si>
  <si>
    <t>辦事員</t>
  </si>
  <si>
    <t>書記</t>
  </si>
  <si>
    <t>駐衛警</t>
  </si>
  <si>
    <t>約僱人員</t>
  </si>
  <si>
    <r>
      <t>表</t>
    </r>
    <r>
      <rPr>
        <sz val="12"/>
        <rFont val="Arial"/>
        <family val="2"/>
      </rPr>
      <t>3-3</t>
    </r>
    <r>
      <rPr>
        <sz val="12"/>
        <rFont val="新細明體"/>
        <family val="1"/>
      </rPr>
      <t>、本區改制前鄉民代表選舉概況</t>
    </r>
  </si>
  <si>
    <t>本年度預算員額</t>
  </si>
  <si>
    <t>總計</t>
  </si>
  <si>
    <r>
      <t xml:space="preserve">女
</t>
    </r>
    <r>
      <rPr>
        <sz val="9"/>
        <rFont val="Arial Narrow"/>
        <family val="2"/>
      </rPr>
      <t>Female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</si>
  <si>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</si>
  <si>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女
</t>
    </r>
    <r>
      <rPr>
        <sz val="9"/>
        <rFont val="Arial Narrow"/>
        <family val="2"/>
      </rPr>
      <t>Female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</si>
  <si>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Statistical from Personnel office.</t>
    </r>
  </si>
  <si>
    <t>法定編制員額</t>
  </si>
  <si>
    <t>Source: From Civil Affairs.</t>
  </si>
  <si>
    <t>Notes : 1. Voting rate derived from dividing votes by number of voters.</t>
  </si>
  <si>
    <t>資料來源：本公所民政課。</t>
  </si>
  <si>
    <t>資料來源：本公所人事室。</t>
  </si>
  <si>
    <t xml:space="preserve">             2. Province-governed cities not included.</t>
  </si>
  <si>
    <t xml:space="preserve">                                           表3-1 本公所各機關編制員額表</t>
  </si>
  <si>
    <t>表3-2、本區改制前鄉鎮長選舉概況</t>
  </si>
  <si>
    <t xml:space="preserve">    Source: From Civil Affairs.</t>
  </si>
  <si>
    <t xml:space="preserve">    Notes : 1. Voting rate derived from dividing votes by number of voters.</t>
  </si>
  <si>
    <t xml:space="preserve">               2. Province-governed cities not included.</t>
  </si>
  <si>
    <r>
      <t xml:space="preserve">                                                  </t>
    </r>
    <r>
      <rPr>
        <sz val="12"/>
        <rFont val="新細明體"/>
        <family val="1"/>
      </rPr>
      <t>民國</t>
    </r>
    <r>
      <rPr>
        <sz val="12"/>
        <rFont val="Arial"/>
        <family val="2"/>
      </rPr>
      <t>108</t>
    </r>
    <r>
      <rPr>
        <sz val="12"/>
        <rFont val="新細明體"/>
        <family val="1"/>
      </rPr>
      <t>年底</t>
    </r>
    <r>
      <rPr>
        <sz val="12"/>
        <rFont val="Arial"/>
        <family val="2"/>
      </rPr>
      <t xml:space="preserve"> 
                                                   End of 2019</t>
    </r>
  </si>
  <si>
    <t>18th Plenary Session</t>
  </si>
  <si>
    <t>19th Plenary Session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</si>
</sst>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9"/>
      <name val="華康粗圓體"/>
      <family val="3"/>
    </font>
    <font>
      <sz val="12"/>
      <name val="標楷體"/>
      <family val="4"/>
    </font>
    <font>
      <sz val="8"/>
      <name val="華康粗圓體"/>
      <family val="3"/>
    </font>
    <font>
      <sz val="10"/>
      <name val="華康粗圓體"/>
      <family val="3"/>
    </font>
    <font>
      <sz val="10"/>
      <name val="Arial Narrow"/>
      <family val="2"/>
    </font>
    <font>
      <sz val="13"/>
      <name val="標楷體"/>
      <family val="4"/>
    </font>
    <font>
      <sz val="13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9" fontId="6" fillId="0" borderId="1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83" fontId="6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 quotePrefix="1">
      <alignment horizontal="right" vertical="center"/>
    </xf>
    <xf numFmtId="183" fontId="2" fillId="0" borderId="12" xfId="0" applyNumberFormat="1" applyFont="1" applyBorder="1" applyAlignment="1" quotePrefix="1">
      <alignment horizontal="right" vertical="center"/>
    </xf>
    <xf numFmtId="183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left" vertical="center" shrinkToFit="1"/>
    </xf>
    <xf numFmtId="41" fontId="6" fillId="0" borderId="10" xfId="0" applyNumberFormat="1" applyFont="1" applyBorder="1" applyAlignment="1" quotePrefix="1">
      <alignment horizontal="right" vertical="center"/>
    </xf>
    <xf numFmtId="0" fontId="6" fillId="0" borderId="15" xfId="0" applyFont="1" applyBorder="1" applyAlignment="1">
      <alignment vertical="center"/>
    </xf>
    <xf numFmtId="188" fontId="1" fillId="0" borderId="10" xfId="0" applyNumberFormat="1" applyFont="1" applyBorder="1" applyAlignment="1">
      <alignment horizontal="center" vertical="center"/>
    </xf>
    <xf numFmtId="188" fontId="1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179" fontId="13" fillId="0" borderId="10" xfId="0" applyNumberFormat="1" applyFont="1" applyBorder="1" applyAlignment="1">
      <alignment horizontal="right" vertical="center"/>
    </xf>
    <xf numFmtId="179" fontId="13" fillId="0" borderId="10" xfId="0" applyNumberFormat="1" applyFont="1" applyBorder="1" applyAlignment="1" quotePrefix="1">
      <alignment horizontal="right" vertical="center"/>
    </xf>
    <xf numFmtId="183" fontId="13" fillId="0" borderId="10" xfId="0" applyNumberFormat="1" applyFont="1" applyBorder="1" applyAlignment="1" quotePrefix="1">
      <alignment horizontal="right" vertical="center"/>
    </xf>
    <xf numFmtId="183" fontId="13" fillId="0" borderId="0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179" fontId="12" fillId="0" borderId="10" xfId="0" applyNumberFormat="1" applyFont="1" applyBorder="1" applyAlignment="1" quotePrefix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 quotePrefix="1">
      <alignment horizontal="right" vertical="center"/>
    </xf>
    <xf numFmtId="43" fontId="13" fillId="0" borderId="12" xfId="0" applyNumberFormat="1" applyFont="1" applyBorder="1" applyAlignment="1" quotePrefix="1">
      <alignment horizontal="right" vertical="center"/>
    </xf>
    <xf numFmtId="43" fontId="13" fillId="0" borderId="16" xfId="0" applyNumberFormat="1" applyFont="1" applyBorder="1" applyAlignment="1" quotePrefix="1">
      <alignment horizontal="right" vertical="center"/>
    </xf>
    <xf numFmtId="0" fontId="13" fillId="0" borderId="15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textRotation="255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9" fontId="6" fillId="0" borderId="12" xfId="0" applyNumberFormat="1" applyFont="1" applyBorder="1" applyAlignment="1" quotePrefix="1">
      <alignment horizontal="right" vertical="center"/>
    </xf>
    <xf numFmtId="179" fontId="2" fillId="0" borderId="12" xfId="0" applyNumberFormat="1" applyFont="1" applyBorder="1" applyAlignment="1" quotePrefix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20" xfId="0" applyFont="1" applyBorder="1" applyAlignment="1">
      <alignment horizontal="left" vertical="center"/>
    </xf>
    <xf numFmtId="179" fontId="13" fillId="0" borderId="21" xfId="33" applyNumberFormat="1" applyFont="1" applyBorder="1" applyAlignment="1">
      <alignment horizontal="right" vertical="center"/>
      <protection/>
    </xf>
    <xf numFmtId="179" fontId="13" fillId="0" borderId="21" xfId="33" applyNumberFormat="1" applyFont="1" applyBorder="1" applyAlignment="1" quotePrefix="1">
      <alignment horizontal="right" vertical="center"/>
      <protection/>
    </xf>
    <xf numFmtId="179" fontId="13" fillId="0" borderId="22" xfId="33" applyNumberFormat="1" applyFont="1" applyBorder="1" applyAlignment="1" quotePrefix="1">
      <alignment horizontal="right" vertical="center"/>
      <protection/>
    </xf>
    <xf numFmtId="183" fontId="13" fillId="0" borderId="22" xfId="33" applyNumberFormat="1" applyFont="1" applyBorder="1" applyAlignment="1" quotePrefix="1">
      <alignment horizontal="right" vertical="center"/>
      <protection/>
    </xf>
    <xf numFmtId="183" fontId="13" fillId="0" borderId="23" xfId="33" applyNumberFormat="1" applyFont="1" applyBorder="1" applyAlignment="1" quotePrefix="1">
      <alignment horizontal="right" vertical="center"/>
      <protection/>
    </xf>
    <xf numFmtId="0" fontId="12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 shrinkToFit="1"/>
    </xf>
    <xf numFmtId="179" fontId="6" fillId="0" borderId="21" xfId="0" applyNumberFormat="1" applyFont="1" applyBorder="1" applyAlignment="1">
      <alignment vertical="center"/>
    </xf>
    <xf numFmtId="179" fontId="6" fillId="0" borderId="21" xfId="0" applyNumberFormat="1" applyFont="1" applyBorder="1" applyAlignment="1" quotePrefix="1">
      <alignment horizontal="right" vertical="center"/>
    </xf>
    <xf numFmtId="179" fontId="9" fillId="0" borderId="21" xfId="0" applyNumberFormat="1" applyFont="1" applyBorder="1" applyAlignment="1" quotePrefix="1">
      <alignment horizontal="right" vertical="center"/>
    </xf>
    <xf numFmtId="179" fontId="6" fillId="0" borderId="22" xfId="0" applyNumberFormat="1" applyFont="1" applyBorder="1" applyAlignment="1" quotePrefix="1">
      <alignment horizontal="right" vertical="center"/>
    </xf>
    <xf numFmtId="188" fontId="1" fillId="0" borderId="21" xfId="0" applyNumberFormat="1" applyFont="1" applyBorder="1" applyAlignment="1">
      <alignment horizontal="center" vertical="center"/>
    </xf>
    <xf numFmtId="188" fontId="1" fillId="0" borderId="23" xfId="0" applyNumberFormat="1" applyFont="1" applyBorder="1" applyAlignment="1">
      <alignment horizontal="center" vertical="center"/>
    </xf>
    <xf numFmtId="188" fontId="6" fillId="0" borderId="21" xfId="0" applyNumberFormat="1" applyFont="1" applyBorder="1" applyAlignment="1">
      <alignment horizontal="center" vertical="center"/>
    </xf>
    <xf numFmtId="183" fontId="6" fillId="0" borderId="22" xfId="0" applyNumberFormat="1" applyFont="1" applyBorder="1" applyAlignment="1" quotePrefix="1">
      <alignment horizontal="right" vertical="center"/>
    </xf>
    <xf numFmtId="183" fontId="6" fillId="0" borderId="11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horizontal="distributed" vertical="center" shrinkToFit="1"/>
    </xf>
    <xf numFmtId="41" fontId="6" fillId="0" borderId="0" xfId="0" applyNumberFormat="1" applyFont="1" applyBorder="1" applyAlignment="1" quotePrefix="1">
      <alignment horizontal="right" vertical="center"/>
    </xf>
    <xf numFmtId="179" fontId="9" fillId="0" borderId="11" xfId="0" applyNumberFormat="1" applyFont="1" applyBorder="1" applyAlignment="1" quotePrefix="1">
      <alignment horizontal="right" vertical="center"/>
    </xf>
    <xf numFmtId="179" fontId="13" fillId="0" borderId="0" xfId="0" applyNumberFormat="1" applyFont="1" applyBorder="1" applyAlignment="1" quotePrefix="1">
      <alignment horizontal="right" vertical="center"/>
    </xf>
    <xf numFmtId="179" fontId="13" fillId="0" borderId="16" xfId="0" applyNumberFormat="1" applyFont="1" applyBorder="1" applyAlignment="1" quotePrefix="1">
      <alignment horizontal="right" vertical="center"/>
    </xf>
    <xf numFmtId="179" fontId="13" fillId="0" borderId="23" xfId="33" applyNumberFormat="1" applyFont="1" applyBorder="1" applyAlignment="1" quotePrefix="1">
      <alignment horizontal="right" vertical="center"/>
      <protection/>
    </xf>
    <xf numFmtId="0" fontId="14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00" fontId="9" fillId="0" borderId="26" xfId="0" applyNumberFormat="1" applyFont="1" applyBorder="1" applyAlignment="1">
      <alignment horizontal="center" vertical="center"/>
    </xf>
    <xf numFmtId="200" fontId="6" fillId="0" borderId="1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0" fontId="6" fillId="0" borderId="16" xfId="0" applyNumberFormat="1" applyFont="1" applyBorder="1" applyAlignment="1">
      <alignment horizontal="center" vertical="center" wrapText="1"/>
    </xf>
    <xf numFmtId="200" fontId="6" fillId="0" borderId="23" xfId="0" applyNumberFormat="1" applyFont="1" applyBorder="1" applyAlignment="1">
      <alignment horizontal="center" vertical="center" wrapText="1"/>
    </xf>
    <xf numFmtId="200" fontId="8" fillId="0" borderId="16" xfId="0" applyNumberFormat="1" applyFont="1" applyBorder="1" applyAlignment="1">
      <alignment horizontal="center" vertical="center" wrapText="1"/>
    </xf>
    <xf numFmtId="200" fontId="8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200" fontId="9" fillId="0" borderId="33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 wrapText="1"/>
    </xf>
    <xf numFmtId="200" fontId="6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行政組織表3-12鄉鎮市民代表選舉概況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tabSelected="1" zoomScalePageLayoutView="0" workbookViewId="0" topLeftCell="A1">
      <selection activeCell="A3" sqref="A3"/>
    </sheetView>
  </sheetViews>
  <sheetFormatPr defaultColWidth="9.00390625" defaultRowHeight="16.5"/>
  <cols>
    <col min="1" max="3" width="22.625" style="0" customWidth="1"/>
    <col min="4" max="7" width="5.625" style="0" customWidth="1"/>
  </cols>
  <sheetData>
    <row r="1" spans="1:7" ht="24.75" customHeight="1">
      <c r="A1" s="80" t="s">
        <v>103</v>
      </c>
      <c r="B1" s="80"/>
      <c r="C1" s="80"/>
      <c r="D1" s="80"/>
      <c r="E1" s="80"/>
      <c r="F1" s="80"/>
      <c r="G1" s="80"/>
    </row>
    <row r="2" spans="1:7" ht="38.25" customHeight="1" thickBot="1">
      <c r="A2" s="81" t="s">
        <v>108</v>
      </c>
      <c r="B2" s="82"/>
      <c r="C2" s="82"/>
      <c r="D2" s="82"/>
      <c r="E2" s="82"/>
      <c r="F2" s="82"/>
      <c r="G2" s="82"/>
    </row>
    <row r="3" spans="1:7" ht="17.25" customHeight="1" thickBot="1">
      <c r="A3" s="47" t="s">
        <v>72</v>
      </c>
      <c r="B3" s="48" t="s">
        <v>97</v>
      </c>
      <c r="C3" s="48" t="s">
        <v>91</v>
      </c>
      <c r="D3" s="45"/>
      <c r="E3" s="45"/>
      <c r="F3" s="45"/>
      <c r="G3" s="45"/>
    </row>
    <row r="4" spans="1:3" ht="18" thickBot="1">
      <c r="A4" s="50" t="s">
        <v>92</v>
      </c>
      <c r="B4" s="78">
        <v>106</v>
      </c>
      <c r="C4" s="78">
        <v>106</v>
      </c>
    </row>
    <row r="5" spans="1:7" ht="17.25" customHeight="1" thickBot="1">
      <c r="A5" s="49" t="s">
        <v>73</v>
      </c>
      <c r="B5" s="79">
        <v>1</v>
      </c>
      <c r="C5" s="79">
        <v>1</v>
      </c>
      <c r="D5" s="46"/>
      <c r="E5" s="46"/>
      <c r="F5" s="46"/>
      <c r="G5" s="46"/>
    </row>
    <row r="6" spans="1:7" ht="17.25" customHeight="1" thickBot="1">
      <c r="A6" s="49" t="s">
        <v>74</v>
      </c>
      <c r="B6" s="79">
        <v>1</v>
      </c>
      <c r="C6" s="79">
        <v>1</v>
      </c>
      <c r="D6" s="46"/>
      <c r="E6" s="46"/>
      <c r="F6" s="46"/>
      <c r="G6" s="46"/>
    </row>
    <row r="7" spans="1:7" ht="17.25" customHeight="1" thickBot="1">
      <c r="A7" s="49" t="s">
        <v>75</v>
      </c>
      <c r="B7" s="79">
        <v>1</v>
      </c>
      <c r="C7" s="79">
        <v>1</v>
      </c>
      <c r="D7" s="46"/>
      <c r="E7" s="46"/>
      <c r="F7" s="46"/>
      <c r="G7" s="46"/>
    </row>
    <row r="8" spans="1:7" ht="17.25" customHeight="1" thickBot="1">
      <c r="A8" s="49" t="s">
        <v>76</v>
      </c>
      <c r="B8" s="79">
        <v>1</v>
      </c>
      <c r="C8" s="79">
        <v>1</v>
      </c>
      <c r="D8" s="44"/>
      <c r="E8" s="44"/>
      <c r="F8" s="44"/>
      <c r="G8" s="44"/>
    </row>
    <row r="9" spans="1:3" ht="18.75" thickBot="1">
      <c r="A9" s="49" t="s">
        <v>77</v>
      </c>
      <c r="B9" s="79">
        <v>1</v>
      </c>
      <c r="C9" s="79">
        <v>1</v>
      </c>
    </row>
    <row r="10" spans="1:3" ht="18.75" thickBot="1">
      <c r="A10" s="49" t="s">
        <v>78</v>
      </c>
      <c r="B10" s="79">
        <v>5</v>
      </c>
      <c r="C10" s="79">
        <v>5</v>
      </c>
    </row>
    <row r="11" spans="1:3" ht="18.75" thickBot="1">
      <c r="A11" s="49" t="s">
        <v>79</v>
      </c>
      <c r="B11" s="79">
        <v>4</v>
      </c>
      <c r="C11" s="79">
        <v>4</v>
      </c>
    </row>
    <row r="12" spans="1:3" ht="18.75" thickBot="1">
      <c r="A12" s="49" t="s">
        <v>80</v>
      </c>
      <c r="B12" s="79">
        <v>30</v>
      </c>
      <c r="C12" s="79">
        <v>30</v>
      </c>
    </row>
    <row r="13" spans="1:3" ht="18.75" thickBot="1">
      <c r="A13" s="49" t="s">
        <v>81</v>
      </c>
      <c r="B13" s="79">
        <v>7</v>
      </c>
      <c r="C13" s="79">
        <v>7</v>
      </c>
    </row>
    <row r="14" spans="1:3" ht="18.75" thickBot="1">
      <c r="A14" s="49" t="s">
        <v>82</v>
      </c>
      <c r="B14" s="79">
        <v>1</v>
      </c>
      <c r="C14" s="79">
        <v>1</v>
      </c>
    </row>
    <row r="15" spans="1:3" ht="18.75" thickBot="1">
      <c r="A15" s="49" t="s">
        <v>83</v>
      </c>
      <c r="B15" s="79">
        <v>11</v>
      </c>
      <c r="C15" s="79">
        <v>11</v>
      </c>
    </row>
    <row r="16" spans="1:3" ht="18.75" thickBot="1">
      <c r="A16" s="49" t="s">
        <v>84</v>
      </c>
      <c r="B16" s="79">
        <v>3</v>
      </c>
      <c r="C16" s="79">
        <v>3</v>
      </c>
    </row>
    <row r="17" spans="1:3" ht="18.75" thickBot="1">
      <c r="A17" s="49" t="s">
        <v>85</v>
      </c>
      <c r="B17" s="79">
        <v>1</v>
      </c>
      <c r="C17" s="79">
        <v>1</v>
      </c>
    </row>
    <row r="18" spans="1:3" ht="18.75" thickBot="1">
      <c r="A18" s="49" t="s">
        <v>86</v>
      </c>
      <c r="B18" s="79">
        <v>2</v>
      </c>
      <c r="C18" s="79">
        <v>2</v>
      </c>
    </row>
    <row r="19" spans="1:3" ht="18.75" thickBot="1">
      <c r="A19" s="49" t="s">
        <v>87</v>
      </c>
      <c r="B19" s="79">
        <v>2</v>
      </c>
      <c r="C19" s="79">
        <v>2</v>
      </c>
    </row>
    <row r="20" spans="1:3" ht="18.75" thickBot="1">
      <c r="A20" s="49" t="s">
        <v>88</v>
      </c>
      <c r="B20" s="79">
        <v>8</v>
      </c>
      <c r="C20" s="79">
        <v>8</v>
      </c>
    </row>
    <row r="21" spans="1:3" ht="18.75" thickBot="1">
      <c r="A21" s="49" t="s">
        <v>52</v>
      </c>
      <c r="B21" s="79">
        <v>0</v>
      </c>
      <c r="C21" s="79">
        <v>0</v>
      </c>
    </row>
    <row r="22" spans="1:3" ht="18.75" thickBot="1">
      <c r="A22" s="49" t="s">
        <v>53</v>
      </c>
      <c r="B22" s="79">
        <v>4</v>
      </c>
      <c r="C22" s="79">
        <v>4</v>
      </c>
    </row>
    <row r="23" spans="1:3" ht="18.75" thickBot="1">
      <c r="A23" s="49" t="s">
        <v>89</v>
      </c>
      <c r="B23" s="79">
        <v>23</v>
      </c>
      <c r="C23" s="79">
        <v>23</v>
      </c>
    </row>
    <row r="24" ht="16.5">
      <c r="A24" s="53" t="s">
        <v>101</v>
      </c>
    </row>
    <row r="25" ht="16.5">
      <c r="A25" s="54" t="s">
        <v>96</v>
      </c>
    </row>
  </sheetData>
  <sheetProtection/>
  <mergeCells count="2">
    <mergeCell ref="A1:G1"/>
    <mergeCell ref="A2:G2"/>
  </mergeCells>
  <printOptions/>
  <pageMargins left="1.1811023622047245" right="1.141732283464567" top="1.3385826771653544" bottom="1.2598425196850394" header="0.5118110236220472" footer="0.9055118110236221"/>
  <pageSetup firstPageNumber="11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6"/>
  <sheetViews>
    <sheetView showGridLines="0" zoomScale="120" zoomScaleNormal="120" zoomScalePageLayoutView="0" workbookViewId="0" topLeftCell="A9">
      <selection activeCell="E17" sqref="E17"/>
    </sheetView>
  </sheetViews>
  <sheetFormatPr defaultColWidth="12.625" defaultRowHeight="19.5" customHeight="1"/>
  <cols>
    <col min="1" max="1" width="8.125" style="1" customWidth="1"/>
    <col min="2" max="2" width="12.875" style="1" customWidth="1"/>
    <col min="3" max="5" width="5.625" style="1" customWidth="1"/>
    <col min="6" max="6" width="10.375" style="1" customWidth="1"/>
    <col min="7" max="9" width="5.625" style="1" customWidth="1"/>
    <col min="10" max="10" width="6.125" style="1" customWidth="1"/>
    <col min="11" max="15" width="7.625" style="1" customWidth="1"/>
    <col min="16" max="16" width="5.625" style="1" customWidth="1"/>
    <col min="17" max="18" width="8.62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6" t="s">
        <v>23</v>
      </c>
    </row>
    <row r="2" spans="1:18" s="4" customFormat="1" ht="24" customHeight="1">
      <c r="A2" s="93" t="s">
        <v>104</v>
      </c>
      <c r="B2" s="93"/>
      <c r="C2" s="93"/>
      <c r="D2" s="93"/>
      <c r="E2" s="93"/>
      <c r="F2" s="93"/>
      <c r="G2" s="93"/>
      <c r="H2" s="93"/>
      <c r="I2" s="93"/>
      <c r="J2" s="114" t="s">
        <v>71</v>
      </c>
      <c r="K2" s="114"/>
      <c r="L2" s="114"/>
      <c r="M2" s="114"/>
      <c r="N2" s="114"/>
      <c r="O2" s="114"/>
      <c r="P2" s="114"/>
      <c r="Q2" s="114"/>
      <c r="R2" s="114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P3" s="8"/>
      <c r="R3" s="12" t="s">
        <v>24</v>
      </c>
    </row>
    <row r="4" spans="1:18" s="13" customFormat="1" ht="16.5" customHeight="1">
      <c r="A4" s="115" t="s">
        <v>55</v>
      </c>
      <c r="B4" s="116"/>
      <c r="C4" s="94" t="s">
        <v>14</v>
      </c>
      <c r="D4" s="95"/>
      <c r="E4" s="89"/>
      <c r="F4" s="108" t="s">
        <v>15</v>
      </c>
      <c r="G4" s="96" t="s">
        <v>0</v>
      </c>
      <c r="H4" s="95"/>
      <c r="I4" s="95"/>
      <c r="J4" s="97" t="s">
        <v>1</v>
      </c>
      <c r="K4" s="95"/>
      <c r="L4" s="89"/>
      <c r="M4" s="108" t="s">
        <v>2</v>
      </c>
      <c r="N4" s="87" t="s">
        <v>25</v>
      </c>
      <c r="O4" s="88"/>
      <c r="P4" s="89"/>
      <c r="Q4" s="100" t="s">
        <v>4</v>
      </c>
      <c r="R4" s="100" t="s">
        <v>5</v>
      </c>
    </row>
    <row r="5" spans="1:18" s="13" customFormat="1" ht="16.5" customHeight="1">
      <c r="A5" s="117"/>
      <c r="B5" s="118"/>
      <c r="C5" s="91"/>
      <c r="D5" s="91"/>
      <c r="E5" s="92"/>
      <c r="F5" s="109"/>
      <c r="G5" s="90" t="s">
        <v>6</v>
      </c>
      <c r="H5" s="91"/>
      <c r="I5" s="91"/>
      <c r="J5" s="91" t="s">
        <v>7</v>
      </c>
      <c r="K5" s="91"/>
      <c r="L5" s="92"/>
      <c r="M5" s="109"/>
      <c r="N5" s="90"/>
      <c r="O5" s="91"/>
      <c r="P5" s="92"/>
      <c r="Q5" s="101"/>
      <c r="R5" s="101"/>
    </row>
    <row r="6" spans="1:18" s="13" customFormat="1" ht="16.5" customHeight="1">
      <c r="A6" s="117"/>
      <c r="B6" s="118"/>
      <c r="C6" s="122" t="s">
        <v>16</v>
      </c>
      <c r="D6" s="104" t="s">
        <v>17</v>
      </c>
      <c r="E6" s="102" t="s">
        <v>18</v>
      </c>
      <c r="F6" s="109" t="s">
        <v>9</v>
      </c>
      <c r="G6" s="104" t="s">
        <v>19</v>
      </c>
      <c r="H6" s="104" t="s">
        <v>20</v>
      </c>
      <c r="I6" s="106" t="s">
        <v>93</v>
      </c>
      <c r="J6" s="104" t="s">
        <v>19</v>
      </c>
      <c r="K6" s="98" t="s">
        <v>21</v>
      </c>
      <c r="L6" s="98" t="s">
        <v>22</v>
      </c>
      <c r="M6" s="109" t="s">
        <v>36</v>
      </c>
      <c r="N6" s="121" t="s">
        <v>26</v>
      </c>
      <c r="O6" s="83" t="s">
        <v>27</v>
      </c>
      <c r="P6" s="84"/>
      <c r="Q6" s="110" t="s">
        <v>11</v>
      </c>
      <c r="R6" s="112" t="s">
        <v>56</v>
      </c>
    </row>
    <row r="7" spans="1:18" s="14" customFormat="1" ht="24.75" customHeight="1" thickBot="1">
      <c r="A7" s="119"/>
      <c r="B7" s="120"/>
      <c r="C7" s="123"/>
      <c r="D7" s="105"/>
      <c r="E7" s="103"/>
      <c r="F7" s="99"/>
      <c r="G7" s="105"/>
      <c r="H7" s="105"/>
      <c r="I7" s="107"/>
      <c r="J7" s="105"/>
      <c r="K7" s="99"/>
      <c r="L7" s="99"/>
      <c r="M7" s="99"/>
      <c r="N7" s="99"/>
      <c r="O7" s="85"/>
      <c r="P7" s="86"/>
      <c r="Q7" s="111"/>
      <c r="R7" s="113"/>
    </row>
    <row r="8" spans="1:18" s="3" customFormat="1" ht="36" customHeight="1">
      <c r="A8" s="24" t="s">
        <v>28</v>
      </c>
      <c r="B8" s="25" t="s">
        <v>29</v>
      </c>
      <c r="C8" s="6">
        <v>79</v>
      </c>
      <c r="D8" s="6">
        <v>1</v>
      </c>
      <c r="E8" s="9">
        <v>20</v>
      </c>
      <c r="F8" s="9">
        <v>32083</v>
      </c>
      <c r="G8" s="51">
        <v>3</v>
      </c>
      <c r="H8" s="9">
        <v>3</v>
      </c>
      <c r="I8" s="73">
        <v>0</v>
      </c>
      <c r="J8" s="51">
        <v>27680</v>
      </c>
      <c r="K8" s="9">
        <v>26983</v>
      </c>
      <c r="L8" s="9">
        <v>696</v>
      </c>
      <c r="M8" s="26">
        <v>1</v>
      </c>
      <c r="N8" s="28" t="s">
        <v>63</v>
      </c>
      <c r="O8" s="29" t="s">
        <v>64</v>
      </c>
      <c r="P8" s="17" t="s">
        <v>37</v>
      </c>
      <c r="Q8" s="18">
        <v>86.27</v>
      </c>
      <c r="R8" s="15">
        <v>33.33</v>
      </c>
    </row>
    <row r="9" spans="1:18" s="3" customFormat="1" ht="36" customHeight="1">
      <c r="A9" s="24" t="s">
        <v>30</v>
      </c>
      <c r="B9" s="25" t="s">
        <v>31</v>
      </c>
      <c r="C9" s="6">
        <v>83</v>
      </c>
      <c r="D9" s="6">
        <v>1</v>
      </c>
      <c r="E9" s="9">
        <v>29</v>
      </c>
      <c r="F9" s="9">
        <v>61718</v>
      </c>
      <c r="G9" s="51">
        <v>2</v>
      </c>
      <c r="H9" s="9">
        <v>2</v>
      </c>
      <c r="I9" s="73">
        <v>0</v>
      </c>
      <c r="J9" s="51">
        <v>39776</v>
      </c>
      <c r="K9" s="9">
        <v>38308</v>
      </c>
      <c r="L9" s="9">
        <v>1468</v>
      </c>
      <c r="M9" s="26">
        <v>0</v>
      </c>
      <c r="N9" s="28" t="s">
        <v>63</v>
      </c>
      <c r="O9" s="29" t="s">
        <v>64</v>
      </c>
      <c r="P9" s="17" t="s">
        <v>37</v>
      </c>
      <c r="Q9" s="18">
        <v>64.45</v>
      </c>
      <c r="R9" s="15">
        <v>50</v>
      </c>
    </row>
    <row r="10" spans="1:18" s="3" customFormat="1" ht="36" customHeight="1">
      <c r="A10" s="24" t="s">
        <v>32</v>
      </c>
      <c r="B10" s="25" t="s">
        <v>33</v>
      </c>
      <c r="C10" s="20">
        <v>87</v>
      </c>
      <c r="D10" s="20">
        <v>1</v>
      </c>
      <c r="E10" s="21">
        <v>24</v>
      </c>
      <c r="F10" s="21">
        <v>50223</v>
      </c>
      <c r="G10" s="52">
        <v>2</v>
      </c>
      <c r="H10" s="21">
        <v>2</v>
      </c>
      <c r="I10" s="73">
        <v>0</v>
      </c>
      <c r="J10" s="52">
        <v>27243</v>
      </c>
      <c r="K10" s="21">
        <v>26529</v>
      </c>
      <c r="L10" s="21">
        <v>714</v>
      </c>
      <c r="M10" s="26">
        <v>0</v>
      </c>
      <c r="N10" s="28" t="s">
        <v>65</v>
      </c>
      <c r="O10" s="29" t="s">
        <v>66</v>
      </c>
      <c r="P10" s="17" t="s">
        <v>54</v>
      </c>
      <c r="Q10" s="22">
        <v>54.24</v>
      </c>
      <c r="R10" s="23">
        <v>50</v>
      </c>
    </row>
    <row r="11" spans="1:18" s="3" customFormat="1" ht="36" customHeight="1">
      <c r="A11" s="24" t="s">
        <v>34</v>
      </c>
      <c r="B11" s="25" t="s">
        <v>35</v>
      </c>
      <c r="C11" s="19">
        <v>91</v>
      </c>
      <c r="D11" s="6">
        <v>1</v>
      </c>
      <c r="E11" s="9">
        <v>26</v>
      </c>
      <c r="F11" s="9">
        <v>66591</v>
      </c>
      <c r="G11" s="51">
        <v>4</v>
      </c>
      <c r="H11" s="9">
        <v>4</v>
      </c>
      <c r="I11" s="73">
        <v>0</v>
      </c>
      <c r="J11" s="51">
        <v>33889</v>
      </c>
      <c r="K11" s="9">
        <v>33399</v>
      </c>
      <c r="L11" s="9">
        <v>490</v>
      </c>
      <c r="M11" s="26">
        <v>0</v>
      </c>
      <c r="N11" s="28" t="s">
        <v>65</v>
      </c>
      <c r="O11" s="29" t="s">
        <v>66</v>
      </c>
      <c r="P11" s="17" t="s">
        <v>54</v>
      </c>
      <c r="Q11" s="18">
        <v>50.89</v>
      </c>
      <c r="R11" s="15">
        <v>25</v>
      </c>
    </row>
    <row r="12" spans="1:18" s="3" customFormat="1" ht="36" customHeight="1">
      <c r="A12" s="24" t="s">
        <v>50</v>
      </c>
      <c r="B12" s="25" t="s">
        <v>51</v>
      </c>
      <c r="C12" s="6">
        <v>94</v>
      </c>
      <c r="D12" s="6">
        <v>12</v>
      </c>
      <c r="E12" s="9">
        <v>3</v>
      </c>
      <c r="F12" s="9">
        <v>81784</v>
      </c>
      <c r="G12" s="51">
        <f>H12</f>
        <v>3</v>
      </c>
      <c r="H12" s="9">
        <v>3</v>
      </c>
      <c r="I12" s="73">
        <v>0</v>
      </c>
      <c r="J12" s="51">
        <f>K12+L12</f>
        <v>49880</v>
      </c>
      <c r="K12" s="9">
        <v>48605</v>
      </c>
      <c r="L12" s="9">
        <v>1275</v>
      </c>
      <c r="M12" s="26">
        <v>0</v>
      </c>
      <c r="N12" s="28" t="s">
        <v>67</v>
      </c>
      <c r="O12" s="29" t="s">
        <v>64</v>
      </c>
      <c r="P12" s="17" t="s">
        <v>37</v>
      </c>
      <c r="Q12" s="18">
        <f>J12/F12*100</f>
        <v>60.989924679643934</v>
      </c>
      <c r="R12" s="15">
        <f>1/G12*100</f>
        <v>33.33333333333333</v>
      </c>
    </row>
    <row r="13" spans="1:18" s="27" customFormat="1" ht="36" customHeight="1" thickBot="1">
      <c r="A13" s="72" t="s">
        <v>59</v>
      </c>
      <c r="B13" s="62" t="s">
        <v>44</v>
      </c>
      <c r="C13" s="63">
        <v>98</v>
      </c>
      <c r="D13" s="63">
        <v>12</v>
      </c>
      <c r="E13" s="64">
        <v>5</v>
      </c>
      <c r="F13" s="64">
        <v>95401</v>
      </c>
      <c r="G13" s="66">
        <v>2</v>
      </c>
      <c r="H13" s="64">
        <v>1</v>
      </c>
      <c r="I13" s="74">
        <v>1</v>
      </c>
      <c r="J13" s="66">
        <v>51441</v>
      </c>
      <c r="K13" s="64">
        <v>50429</v>
      </c>
      <c r="L13" s="64">
        <v>1012</v>
      </c>
      <c r="M13" s="65">
        <v>2</v>
      </c>
      <c r="N13" s="67" t="s">
        <v>68</v>
      </c>
      <c r="O13" s="68" t="s">
        <v>69</v>
      </c>
      <c r="P13" s="69" t="s">
        <v>60</v>
      </c>
      <c r="Q13" s="70">
        <f>J13/F13*100</f>
        <v>53.920818440058284</v>
      </c>
      <c r="R13" s="71">
        <f>1/G13*100</f>
        <v>50</v>
      </c>
    </row>
    <row r="14" spans="1:16" s="2" customFormat="1" ht="13.5" customHeight="1">
      <c r="A14" s="5" t="s">
        <v>100</v>
      </c>
      <c r="J14" s="54" t="s">
        <v>105</v>
      </c>
      <c r="P14" s="3"/>
    </row>
    <row r="15" spans="1:16" s="2" customFormat="1" ht="13.5" customHeight="1">
      <c r="A15" s="5" t="s">
        <v>39</v>
      </c>
      <c r="J15" s="1" t="s">
        <v>106</v>
      </c>
      <c r="P15" s="3"/>
    </row>
    <row r="16" spans="1:16" s="2" customFormat="1" ht="13.5" customHeight="1">
      <c r="A16" s="5" t="s">
        <v>40</v>
      </c>
      <c r="J16" s="1" t="s">
        <v>107</v>
      </c>
      <c r="P16" s="3"/>
    </row>
  </sheetData>
  <sheetProtection/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O6:P7"/>
    <mergeCell ref="N4:P5"/>
    <mergeCell ref="A2:I2"/>
    <mergeCell ref="C4:E5"/>
    <mergeCell ref="G4:I4"/>
    <mergeCell ref="J4:L4"/>
    <mergeCell ref="K6:K7"/>
    <mergeCell ref="L6:L7"/>
  </mergeCells>
  <printOptions horizontalCentered="1"/>
  <pageMargins left="1.1811023622047245" right="1.1811023622047245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5"/>
  <sheetViews>
    <sheetView showGridLines="0" zoomScale="120" zoomScaleNormal="120" zoomScalePageLayoutView="78" workbookViewId="0" topLeftCell="A10">
      <selection activeCell="C16" sqref="C16"/>
    </sheetView>
  </sheetViews>
  <sheetFormatPr defaultColWidth="12.625" defaultRowHeight="19.5" customHeight="1"/>
  <cols>
    <col min="1" max="1" width="8.50390625" style="1" customWidth="1"/>
    <col min="2" max="2" width="14.375" style="1" customWidth="1"/>
    <col min="3" max="5" width="6.875" style="1" customWidth="1"/>
    <col min="6" max="6" width="9.875" style="1" customWidth="1"/>
    <col min="7" max="12" width="6.875" style="1" customWidth="1"/>
    <col min="13" max="13" width="8.125" style="1" customWidth="1"/>
    <col min="14" max="16" width="6.875" style="1" customWidth="1"/>
    <col min="17" max="17" width="9.625" style="1" customWidth="1"/>
    <col min="18" max="18" width="9.87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6" t="s">
        <v>23</v>
      </c>
    </row>
    <row r="2" spans="1:18" s="4" customFormat="1" ht="24" customHeight="1">
      <c r="A2" s="136" t="s">
        <v>90</v>
      </c>
      <c r="B2" s="114"/>
      <c r="C2" s="114"/>
      <c r="D2" s="114"/>
      <c r="E2" s="114"/>
      <c r="F2" s="114"/>
      <c r="G2" s="114"/>
      <c r="H2" s="114"/>
      <c r="I2" s="114"/>
      <c r="J2" s="114" t="s">
        <v>70</v>
      </c>
      <c r="K2" s="114"/>
      <c r="L2" s="114"/>
      <c r="M2" s="114"/>
      <c r="N2" s="114"/>
      <c r="O2" s="114"/>
      <c r="P2" s="114"/>
      <c r="Q2" s="114"/>
      <c r="R2" s="114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R3" s="12" t="s">
        <v>24</v>
      </c>
    </row>
    <row r="4" spans="1:18" s="13" customFormat="1" ht="15.75" customHeight="1">
      <c r="A4" s="115" t="s">
        <v>38</v>
      </c>
      <c r="B4" s="116"/>
      <c r="C4" s="94" t="s">
        <v>14</v>
      </c>
      <c r="D4" s="95"/>
      <c r="E4" s="89"/>
      <c r="F4" s="108" t="s">
        <v>15</v>
      </c>
      <c r="G4" s="96" t="s">
        <v>0</v>
      </c>
      <c r="H4" s="95"/>
      <c r="I4" s="95"/>
      <c r="J4" s="96" t="s">
        <v>1</v>
      </c>
      <c r="K4" s="95"/>
      <c r="L4" s="89"/>
      <c r="M4" s="108" t="s">
        <v>2</v>
      </c>
      <c r="N4" s="129" t="s">
        <v>3</v>
      </c>
      <c r="O4" s="130"/>
      <c r="P4" s="131"/>
      <c r="Q4" s="132" t="s">
        <v>4</v>
      </c>
      <c r="R4" s="100" t="s">
        <v>5</v>
      </c>
    </row>
    <row r="5" spans="1:18" s="13" customFormat="1" ht="15.75" customHeight="1">
      <c r="A5" s="117"/>
      <c r="B5" s="118"/>
      <c r="C5" s="91"/>
      <c r="D5" s="91"/>
      <c r="E5" s="92"/>
      <c r="F5" s="109"/>
      <c r="G5" s="90" t="s">
        <v>6</v>
      </c>
      <c r="H5" s="91"/>
      <c r="I5" s="91"/>
      <c r="J5" s="90" t="s">
        <v>7</v>
      </c>
      <c r="K5" s="91"/>
      <c r="L5" s="92"/>
      <c r="M5" s="109"/>
      <c r="N5" s="124" t="s">
        <v>8</v>
      </c>
      <c r="O5" s="125"/>
      <c r="P5" s="126"/>
      <c r="Q5" s="133"/>
      <c r="R5" s="101"/>
    </row>
    <row r="6" spans="1:18" s="13" customFormat="1" ht="27.75" customHeight="1">
      <c r="A6" s="117"/>
      <c r="B6" s="118"/>
      <c r="C6" s="122" t="s">
        <v>16</v>
      </c>
      <c r="D6" s="104" t="s">
        <v>17</v>
      </c>
      <c r="E6" s="102" t="s">
        <v>18</v>
      </c>
      <c r="F6" s="109" t="s">
        <v>9</v>
      </c>
      <c r="G6" s="104" t="s">
        <v>19</v>
      </c>
      <c r="H6" s="104" t="s">
        <v>20</v>
      </c>
      <c r="I6" s="106" t="s">
        <v>95</v>
      </c>
      <c r="J6" s="104" t="s">
        <v>19</v>
      </c>
      <c r="K6" s="98" t="s">
        <v>21</v>
      </c>
      <c r="L6" s="98" t="s">
        <v>22</v>
      </c>
      <c r="M6" s="109" t="s">
        <v>10</v>
      </c>
      <c r="N6" s="127" t="s">
        <v>57</v>
      </c>
      <c r="O6" s="127" t="s">
        <v>58</v>
      </c>
      <c r="P6" s="127" t="s">
        <v>94</v>
      </c>
      <c r="Q6" s="134" t="s">
        <v>11</v>
      </c>
      <c r="R6" s="110" t="s">
        <v>12</v>
      </c>
    </row>
    <row r="7" spans="1:18" s="14" customFormat="1" ht="27.75" customHeight="1" thickBot="1">
      <c r="A7" s="119"/>
      <c r="B7" s="120"/>
      <c r="C7" s="123"/>
      <c r="D7" s="105"/>
      <c r="E7" s="103"/>
      <c r="F7" s="99"/>
      <c r="G7" s="105"/>
      <c r="H7" s="105"/>
      <c r="I7" s="107"/>
      <c r="J7" s="105"/>
      <c r="K7" s="99"/>
      <c r="L7" s="99"/>
      <c r="M7" s="99"/>
      <c r="N7" s="128"/>
      <c r="O7" s="128"/>
      <c r="P7" s="128"/>
      <c r="Q7" s="135"/>
      <c r="R7" s="111"/>
    </row>
    <row r="8" spans="1:18" s="36" customFormat="1" ht="60" customHeight="1">
      <c r="A8" s="30" t="s">
        <v>41</v>
      </c>
      <c r="B8" s="31" t="s">
        <v>42</v>
      </c>
      <c r="C8" s="32">
        <v>83</v>
      </c>
      <c r="D8" s="32">
        <v>7</v>
      </c>
      <c r="E8" s="33">
        <v>16</v>
      </c>
      <c r="F8" s="33">
        <v>38383</v>
      </c>
      <c r="G8" s="40">
        <v>24</v>
      </c>
      <c r="H8" s="33">
        <v>20</v>
      </c>
      <c r="I8" s="75">
        <v>4</v>
      </c>
      <c r="J8" s="40">
        <v>28007</v>
      </c>
      <c r="K8" s="33">
        <v>27333</v>
      </c>
      <c r="L8" s="33">
        <v>674</v>
      </c>
      <c r="M8" s="37" t="s">
        <v>13</v>
      </c>
      <c r="N8" s="33">
        <v>13</v>
      </c>
      <c r="O8" s="33">
        <v>11</v>
      </c>
      <c r="P8" s="33">
        <v>2</v>
      </c>
      <c r="Q8" s="34">
        <v>72.97</v>
      </c>
      <c r="R8" s="35">
        <v>54.17</v>
      </c>
    </row>
    <row r="9" spans="1:18" s="36" customFormat="1" ht="60" customHeight="1">
      <c r="A9" s="30" t="s">
        <v>43</v>
      </c>
      <c r="B9" s="31" t="s">
        <v>44</v>
      </c>
      <c r="C9" s="32">
        <v>87</v>
      </c>
      <c r="D9" s="32">
        <v>6</v>
      </c>
      <c r="E9" s="33">
        <v>13</v>
      </c>
      <c r="F9" s="33">
        <v>51580</v>
      </c>
      <c r="G9" s="40">
        <v>24</v>
      </c>
      <c r="H9" s="33">
        <v>17</v>
      </c>
      <c r="I9" s="75">
        <v>7</v>
      </c>
      <c r="J9" s="40">
        <v>33911</v>
      </c>
      <c r="K9" s="33">
        <v>32788</v>
      </c>
      <c r="L9" s="33">
        <v>1123</v>
      </c>
      <c r="M9" s="37" t="s">
        <v>13</v>
      </c>
      <c r="N9" s="33">
        <v>13</v>
      </c>
      <c r="O9" s="33">
        <v>10</v>
      </c>
      <c r="P9" s="33">
        <v>3</v>
      </c>
      <c r="Q9" s="34">
        <v>65.74</v>
      </c>
      <c r="R9" s="35">
        <v>54.17</v>
      </c>
    </row>
    <row r="10" spans="1:18" s="36" customFormat="1" ht="60" customHeight="1">
      <c r="A10" s="30" t="s">
        <v>45</v>
      </c>
      <c r="B10" s="31" t="s">
        <v>46</v>
      </c>
      <c r="C10" s="32">
        <v>91</v>
      </c>
      <c r="D10" s="32">
        <v>6</v>
      </c>
      <c r="E10" s="33">
        <v>8</v>
      </c>
      <c r="F10" s="33">
        <v>67469</v>
      </c>
      <c r="G10" s="40">
        <v>30</v>
      </c>
      <c r="H10" s="33">
        <v>21</v>
      </c>
      <c r="I10" s="75">
        <v>9</v>
      </c>
      <c r="J10" s="40">
        <v>39435</v>
      </c>
      <c r="K10" s="33">
        <v>38771</v>
      </c>
      <c r="L10" s="33">
        <v>664</v>
      </c>
      <c r="M10" s="37" t="s">
        <v>13</v>
      </c>
      <c r="N10" s="33">
        <v>15</v>
      </c>
      <c r="O10" s="33">
        <v>11</v>
      </c>
      <c r="P10" s="33">
        <v>4</v>
      </c>
      <c r="Q10" s="34">
        <v>58.45</v>
      </c>
      <c r="R10" s="35">
        <v>50</v>
      </c>
    </row>
    <row r="11" spans="1:18" s="36" customFormat="1" ht="60" customHeight="1">
      <c r="A11" s="30" t="s">
        <v>61</v>
      </c>
      <c r="B11" s="31" t="s">
        <v>109</v>
      </c>
      <c r="C11" s="38">
        <v>95</v>
      </c>
      <c r="D11" s="39">
        <v>6</v>
      </c>
      <c r="E11" s="40">
        <v>10</v>
      </c>
      <c r="F11" s="40">
        <v>83385</v>
      </c>
      <c r="G11" s="40">
        <v>28</v>
      </c>
      <c r="H11" s="40">
        <v>23</v>
      </c>
      <c r="I11" s="76">
        <v>5</v>
      </c>
      <c r="J11" s="40">
        <v>41619</v>
      </c>
      <c r="K11" s="40">
        <v>40653</v>
      </c>
      <c r="L11" s="40">
        <v>966</v>
      </c>
      <c r="M11" s="40">
        <v>1</v>
      </c>
      <c r="N11" s="40">
        <v>16</v>
      </c>
      <c r="O11" s="40">
        <v>13</v>
      </c>
      <c r="P11" s="40">
        <v>3</v>
      </c>
      <c r="Q11" s="41">
        <v>49.91</v>
      </c>
      <c r="R11" s="42">
        <v>57.14</v>
      </c>
    </row>
    <row r="12" spans="1:43" s="43" customFormat="1" ht="60" customHeight="1" thickBot="1">
      <c r="A12" s="61" t="s">
        <v>62</v>
      </c>
      <c r="B12" s="55" t="s">
        <v>110</v>
      </c>
      <c r="C12" s="56">
        <v>99</v>
      </c>
      <c r="D12" s="56">
        <v>6</v>
      </c>
      <c r="E12" s="57">
        <v>12</v>
      </c>
      <c r="F12" s="57">
        <v>96898</v>
      </c>
      <c r="G12" s="58">
        <v>28</v>
      </c>
      <c r="H12" s="57">
        <v>20</v>
      </c>
      <c r="I12" s="77">
        <v>8</v>
      </c>
      <c r="J12" s="58">
        <v>43211</v>
      </c>
      <c r="K12" s="57">
        <v>42604</v>
      </c>
      <c r="L12" s="57">
        <v>607</v>
      </c>
      <c r="M12" s="57">
        <v>1</v>
      </c>
      <c r="N12" s="58">
        <v>18</v>
      </c>
      <c r="O12" s="57">
        <v>14</v>
      </c>
      <c r="P12" s="57">
        <v>4</v>
      </c>
      <c r="Q12" s="59">
        <f>J12/F12*100</f>
        <v>44.594315672150096</v>
      </c>
      <c r="R12" s="60">
        <f>N12/G12*100</f>
        <v>64.28571428571429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17" s="2" customFormat="1" ht="21" customHeight="1">
      <c r="A13" s="5" t="s">
        <v>100</v>
      </c>
      <c r="J13" s="1" t="s">
        <v>98</v>
      </c>
      <c r="Q13" s="3"/>
    </row>
    <row r="14" spans="1:17" s="2" customFormat="1" ht="21" customHeight="1">
      <c r="A14" s="5" t="s">
        <v>39</v>
      </c>
      <c r="J14" s="1" t="s">
        <v>99</v>
      </c>
      <c r="Q14" s="3"/>
    </row>
    <row r="15" spans="1:17" s="2" customFormat="1" ht="21" customHeight="1">
      <c r="A15" s="5" t="s">
        <v>47</v>
      </c>
      <c r="J15" s="1" t="s">
        <v>102</v>
      </c>
      <c r="Q15" s="3"/>
    </row>
  </sheetData>
  <sheetProtection/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 horizontalCentered="1"/>
  <pageMargins left="0.7874015748031497" right="0.7874015748031497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2019-10-11T09:09:17Z</cp:lastPrinted>
  <dcterms:created xsi:type="dcterms:W3CDTF">1999-07-17T03:52:56Z</dcterms:created>
  <dcterms:modified xsi:type="dcterms:W3CDTF">2020-09-29T03:36:00Z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614731588</vt:i4>
  </property>
  <property fmtid="{D5CDD505-2E9C-101B-9397-08002B2CF9AE}" pid="3" name="_EmailSubject">
    <vt:lpwstr>桃園縣統計要覽-行政組織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1144340641</vt:i4>
  </property>
  <property fmtid="{D5CDD505-2E9C-101B-9397-08002B2CF9AE}" pid="7" name="_ReviewingToolsShownOnce">
    <vt:lpwstr/>
  </property>
</Properties>
</file>