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80019386\Desktop\"/>
    </mc:Choice>
  </mc:AlternateContent>
  <bookViews>
    <workbookView xWindow="0" yWindow="0" windowWidth="28800" windowHeight="12390"/>
  </bookViews>
  <sheets>
    <sheet name="106.07-0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1" i="1" l="1"/>
  <c r="T41" i="1" s="1"/>
  <c r="Q40" i="1"/>
  <c r="S40" i="1" s="1"/>
  <c r="R8" i="1"/>
  <c r="Q8" i="1"/>
  <c r="O8" i="1"/>
  <c r="M8" i="1"/>
  <c r="L8" i="1"/>
  <c r="I8" i="1"/>
  <c r="C8" i="1"/>
  <c r="B8" i="1"/>
  <c r="P7" i="1"/>
  <c r="P8" i="1" s="1"/>
  <c r="T40" i="1" l="1"/>
  <c r="S41" i="1"/>
</calcChain>
</file>

<file path=xl/sharedStrings.xml><?xml version="1.0" encoding="utf-8"?>
<sst xmlns="http://schemas.openxmlformats.org/spreadsheetml/2006/main" count="139" uniqueCount="50">
  <si>
    <r>
      <t>桃園市大園區106年度第三季（7至9月）里基層工作經費執行情形累計表</t>
    </r>
    <r>
      <rPr>
        <b/>
        <sz val="12"/>
        <rFont val="標楷體"/>
        <family val="4"/>
        <charset val="136"/>
      </rPr>
      <t>　                填表日期：106年10月02日</t>
    </r>
    <phoneticPr fontId="6" type="noConversion"/>
  </si>
  <si>
    <t>社區清潔</t>
  </si>
  <si>
    <t>路燈照明</t>
  </si>
  <si>
    <t>溝渠疏通</t>
  </si>
  <si>
    <t>里守望相助</t>
    <phoneticPr fontId="6" type="noConversion"/>
  </si>
  <si>
    <t>災害防救</t>
    <phoneticPr fontId="6" type="noConversion"/>
  </si>
  <si>
    <t>里公務設備</t>
    <phoneticPr fontId="6" type="noConversion"/>
  </si>
  <si>
    <t>其他</t>
  </si>
  <si>
    <t>執行數</t>
  </si>
  <si>
    <t>撥付數</t>
  </si>
  <si>
    <t>結餘數</t>
  </si>
  <si>
    <t>執行率（％）</t>
  </si>
  <si>
    <t>備註</t>
  </si>
  <si>
    <t>件數</t>
  </si>
  <si>
    <t>Ａ</t>
  </si>
  <si>
    <t>Ｂ</t>
  </si>
  <si>
    <t>Ｄ=Ｂ-Ａ</t>
  </si>
  <si>
    <t>C=Ａ/Ｂ</t>
  </si>
  <si>
    <t>（元）</t>
  </si>
  <si>
    <t>截至上季
執行數</t>
    <phoneticPr fontId="6" type="noConversion"/>
  </si>
  <si>
    <t>本季
執行數</t>
    <phoneticPr fontId="6" type="noConversion"/>
  </si>
  <si>
    <t>截至本季
執行數</t>
    <phoneticPr fontId="6" type="noConversion"/>
  </si>
  <si>
    <t>桃園市大園區106年度第三季（7至9月）里基層工作經費執行情形季報表</t>
    <phoneticPr fontId="6" type="noConversion"/>
  </si>
  <si>
    <t>編號</t>
  </si>
  <si>
    <t>里別</t>
    <phoneticPr fontId="6" type="noConversion"/>
  </si>
  <si>
    <t>里守望相助</t>
    <phoneticPr fontId="6" type="noConversion"/>
  </si>
  <si>
    <t>災害防救</t>
    <phoneticPr fontId="6" type="noConversion"/>
  </si>
  <si>
    <t>里公務設備</t>
    <phoneticPr fontId="6" type="noConversion"/>
  </si>
  <si>
    <t>執行數Ａ</t>
  </si>
  <si>
    <t>大園里</t>
    <phoneticPr fontId="6" type="noConversion"/>
  </si>
  <si>
    <t>田心里</t>
    <phoneticPr fontId="6" type="noConversion"/>
  </si>
  <si>
    <t>溪海里</t>
    <phoneticPr fontId="6" type="noConversion"/>
  </si>
  <si>
    <t>和平里</t>
    <phoneticPr fontId="6" type="noConversion"/>
  </si>
  <si>
    <t>橫峰里</t>
    <phoneticPr fontId="6" type="noConversion"/>
  </si>
  <si>
    <t>五權里</t>
    <phoneticPr fontId="6" type="noConversion"/>
  </si>
  <si>
    <t>　　　承辦人　　　　　　　　　　　主辦課課長　　　　　　　　　　會計主任　　　　　　　　　　　　　　　區長</t>
    <phoneticPr fontId="6" type="noConversion"/>
  </si>
  <si>
    <t>Ｄ＝B-A</t>
  </si>
  <si>
    <t>C＝A/B</t>
  </si>
  <si>
    <t>埔心里</t>
    <phoneticPr fontId="6" type="noConversion"/>
  </si>
  <si>
    <t>大海里</t>
    <phoneticPr fontId="6" type="noConversion"/>
  </si>
  <si>
    <t>三石里</t>
    <phoneticPr fontId="6" type="noConversion"/>
  </si>
  <si>
    <t>菓林里</t>
    <phoneticPr fontId="6" type="noConversion"/>
  </si>
  <si>
    <t>竹圍里</t>
    <phoneticPr fontId="6" type="noConversion"/>
  </si>
  <si>
    <t>海口里</t>
    <phoneticPr fontId="6" type="noConversion"/>
  </si>
  <si>
    <t>沙崙里</t>
    <phoneticPr fontId="6" type="noConversion"/>
  </si>
  <si>
    <t>後厝里</t>
    <phoneticPr fontId="6" type="noConversion"/>
  </si>
  <si>
    <t>圳頭里</t>
    <phoneticPr fontId="6" type="noConversion"/>
  </si>
  <si>
    <t>內海里</t>
    <phoneticPr fontId="6" type="noConversion"/>
  </si>
  <si>
    <t>北港里</t>
    <phoneticPr fontId="6" type="noConversion"/>
  </si>
  <si>
    <t>南港里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</si>
</sst>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 x14ac:knownFonts="1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4"/>
      <name val="標楷體"/>
      <family val="4"/>
      <charset val="136"/>
    </font>
    <font>
      <b/>
      <sz val="12"/>
      <name val="標楷體"/>
      <family val="4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1" applyFont="1">
      <alignment vertical="center"/>
    </xf>
    <xf numFmtId="0" fontId="1" fillId="0" borderId="0" xfId="1">
      <alignment vertical="center"/>
    </xf>
    <xf numFmtId="0" fontId="4" fillId="0" borderId="0" xfId="1" applyFont="1">
      <alignment vertical="center"/>
    </xf>
    <xf numFmtId="0" fontId="7" fillId="0" borderId="0" xfId="1" applyFont="1">
      <alignment vertical="center"/>
    </xf>
    <xf numFmtId="0" fontId="2" fillId="0" borderId="1" xfId="1" applyFont="1" applyBorder="1" applyAlignment="1">
      <alignment vertical="top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5" xfId="1" applyFont="1" applyBorder="1" applyAlignment="1">
      <alignment vertical="top" wrapText="1"/>
    </xf>
    <xf numFmtId="0" fontId="2" fillId="0" borderId="6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top" wrapText="1"/>
    </xf>
    <xf numFmtId="0" fontId="2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vertical="top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1" fillId="0" borderId="8" xfId="1" applyBorder="1" applyAlignment="1">
      <alignment vertical="center" wrapText="1"/>
    </xf>
    <xf numFmtId="0" fontId="2" fillId="0" borderId="7" xfId="1" applyFont="1" applyBorder="1" applyAlignment="1">
      <alignment vertical="top" wrapText="1"/>
    </xf>
    <xf numFmtId="176" fontId="2" fillId="0" borderId="8" xfId="1" applyNumberFormat="1" applyFont="1" applyBorder="1" applyAlignment="1">
      <alignment vertical="top" wrapText="1"/>
    </xf>
    <xf numFmtId="0" fontId="1" fillId="0" borderId="0" xfId="1" applyBorder="1">
      <alignment vertic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horizontal="center" vertical="center" wrapText="1"/>
    </xf>
    <xf numFmtId="0" fontId="1" fillId="0" borderId="9" xfId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top" wrapTex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grpSp>
      <xdr:nvGrpSpPr>
        <xdr:cNvPr id="2" name="__TH_G321271"/>
        <xdr:cNvGrpSpPr>
          <a:grpSpLocks/>
        </xdr:cNvGrpSpPr>
      </xdr:nvGrpSpPr>
      <xdr:grpSpPr bwMode="auto">
        <a:xfrm>
          <a:off x="0" y="596900"/>
          <a:ext cx="812800" cy="863600"/>
          <a:chOff x="748" y="2508"/>
          <a:chExt cx="2036" cy="1062"/>
        </a:xfrm>
      </xdr:grpSpPr>
      <xdr:sp macro="" textlink="">
        <xdr:nvSpPr>
          <xdr:cNvPr id="3" name="__TH_L33"/>
          <xdr:cNvSpPr>
            <a:spLocks noChangeShapeType="1"/>
          </xdr:cNvSpPr>
        </xdr:nvSpPr>
        <xdr:spPr bwMode="auto">
          <a:xfrm>
            <a:off x="748" y="2508"/>
            <a:ext cx="2036" cy="52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__TH_L34"/>
          <xdr:cNvSpPr>
            <a:spLocks noChangeShapeType="1"/>
          </xdr:cNvSpPr>
        </xdr:nvSpPr>
        <xdr:spPr bwMode="auto">
          <a:xfrm>
            <a:off x="748" y="2508"/>
            <a:ext cx="2036" cy="105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__TH_B1135"/>
          <xdr:cNvSpPr txBox="1">
            <a:spLocks noChangeArrowheads="1"/>
          </xdr:cNvSpPr>
        </xdr:nvSpPr>
        <xdr:spPr bwMode="auto">
          <a:xfrm>
            <a:off x="1874" y="2508"/>
            <a:ext cx="311" cy="2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項</a:t>
            </a:r>
            <a:endParaRPr lang="zh-TW" altLang="en-US"/>
          </a:p>
        </xdr:txBody>
      </xdr:sp>
      <xdr:sp macro="" textlink="">
        <xdr:nvSpPr>
          <xdr:cNvPr id="6" name="__TH_B1236"/>
          <xdr:cNvSpPr txBox="1">
            <a:spLocks noChangeArrowheads="1"/>
          </xdr:cNvSpPr>
        </xdr:nvSpPr>
        <xdr:spPr bwMode="auto">
          <a:xfrm>
            <a:off x="2281" y="2638"/>
            <a:ext cx="311" cy="2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目</a:t>
            </a:r>
            <a:endParaRPr lang="zh-TW" altLang="en-US"/>
          </a:p>
        </xdr:txBody>
      </xdr:sp>
      <xdr:sp macro="" textlink="">
        <xdr:nvSpPr>
          <xdr:cNvPr id="7" name="__TH_B2137"/>
          <xdr:cNvSpPr txBox="1">
            <a:spLocks noChangeArrowheads="1"/>
          </xdr:cNvSpPr>
        </xdr:nvSpPr>
        <xdr:spPr bwMode="auto">
          <a:xfrm>
            <a:off x="1898" y="2886"/>
            <a:ext cx="287" cy="2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數</a:t>
            </a:r>
            <a:endParaRPr lang="zh-TW" altLang="en-US"/>
          </a:p>
        </xdr:txBody>
      </xdr:sp>
      <xdr:sp macro="" textlink="">
        <xdr:nvSpPr>
          <xdr:cNvPr id="8" name="__TH_B2238"/>
          <xdr:cNvSpPr txBox="1">
            <a:spLocks noChangeArrowheads="1"/>
          </xdr:cNvSpPr>
        </xdr:nvSpPr>
        <xdr:spPr bwMode="auto">
          <a:xfrm>
            <a:off x="2329" y="3098"/>
            <a:ext cx="311" cy="30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量</a:t>
            </a:r>
            <a:endParaRPr lang="zh-TW" altLang="en-US"/>
          </a:p>
        </xdr:txBody>
      </xdr:sp>
      <xdr:sp macro="" textlink="">
        <xdr:nvSpPr>
          <xdr:cNvPr id="9" name="__TH_B3139"/>
          <xdr:cNvSpPr txBox="1">
            <a:spLocks noChangeArrowheads="1"/>
          </xdr:cNvSpPr>
        </xdr:nvSpPr>
        <xdr:spPr bwMode="auto">
          <a:xfrm>
            <a:off x="988" y="2980"/>
            <a:ext cx="311" cy="2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執</a:t>
            </a:r>
            <a:endParaRPr lang="zh-TW" altLang="en-US"/>
          </a:p>
        </xdr:txBody>
      </xdr:sp>
      <xdr:sp macro="" textlink="">
        <xdr:nvSpPr>
          <xdr:cNvPr id="10" name="__TH_B3240"/>
          <xdr:cNvSpPr txBox="1">
            <a:spLocks noChangeArrowheads="1"/>
          </xdr:cNvSpPr>
        </xdr:nvSpPr>
        <xdr:spPr bwMode="auto">
          <a:xfrm>
            <a:off x="1443" y="3169"/>
            <a:ext cx="287" cy="30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行</a:t>
            </a:r>
            <a:endParaRPr lang="zh-TW" altLang="en-US"/>
          </a:p>
        </xdr:txBody>
      </xdr:sp>
      <xdr:sp macro="" textlink="">
        <xdr:nvSpPr>
          <xdr:cNvPr id="11" name="__TH_B3341"/>
          <xdr:cNvSpPr txBox="1">
            <a:spLocks noChangeArrowheads="1"/>
          </xdr:cNvSpPr>
        </xdr:nvSpPr>
        <xdr:spPr bwMode="auto">
          <a:xfrm>
            <a:off x="1850" y="3275"/>
            <a:ext cx="311" cy="2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數</a:t>
            </a:r>
            <a:endParaRPr lang="zh-TW" altLang="en-US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43"/>
  <sheetViews>
    <sheetView tabSelected="1" topLeftCell="A7" zoomScale="75" zoomScaleNormal="100" zoomScaleSheetLayoutView="75" workbookViewId="0">
      <selection activeCell="X12" sqref="X12"/>
    </sheetView>
  </sheetViews>
  <sheetFormatPr defaultRowHeight="16.5" x14ac:dyDescent="0.25"/>
  <cols>
    <col min="1" max="1" width="10.625" style="2" customWidth="1"/>
    <col min="2" max="18" width="9" style="2" customWidth="1"/>
    <col min="19" max="19" width="10" style="2" bestFit="1" customWidth="1"/>
    <col min="20" max="16384" width="9" style="2"/>
  </cols>
  <sheetData>
    <row r="1" spans="1:25" x14ac:dyDescent="0.25">
      <c r="A1" s="1"/>
    </row>
    <row r="2" spans="1:25" ht="30" customHeight="1" thickBot="1" x14ac:dyDescent="0.3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5" ht="33.75" thickBot="1" x14ac:dyDescent="0.3">
      <c r="A3" s="5"/>
      <c r="B3" s="6" t="s">
        <v>1</v>
      </c>
      <c r="C3" s="7"/>
      <c r="D3" s="6" t="s">
        <v>2</v>
      </c>
      <c r="E3" s="7"/>
      <c r="F3" s="6" t="s">
        <v>3</v>
      </c>
      <c r="G3" s="7"/>
      <c r="H3" s="6" t="s">
        <v>4</v>
      </c>
      <c r="I3" s="7"/>
      <c r="J3" s="6" t="s">
        <v>5</v>
      </c>
      <c r="K3" s="7"/>
      <c r="L3" s="6" t="s">
        <v>6</v>
      </c>
      <c r="M3" s="7"/>
      <c r="N3" s="6" t="s">
        <v>7</v>
      </c>
      <c r="O3" s="7"/>
      <c r="P3" s="8" t="s">
        <v>8</v>
      </c>
      <c r="Q3" s="8" t="s">
        <v>9</v>
      </c>
      <c r="R3" s="8" t="s">
        <v>10</v>
      </c>
      <c r="S3" s="8" t="s">
        <v>11</v>
      </c>
      <c r="T3" s="9" t="s">
        <v>12</v>
      </c>
    </row>
    <row r="4" spans="1:25" x14ac:dyDescent="0.25">
      <c r="A4" s="10"/>
      <c r="B4" s="9" t="s">
        <v>13</v>
      </c>
      <c r="C4" s="11" t="s">
        <v>8</v>
      </c>
      <c r="D4" s="9" t="s">
        <v>13</v>
      </c>
      <c r="E4" s="11" t="s">
        <v>8</v>
      </c>
      <c r="F4" s="9" t="s">
        <v>13</v>
      </c>
      <c r="G4" s="11" t="s">
        <v>8</v>
      </c>
      <c r="H4" s="9" t="s">
        <v>13</v>
      </c>
      <c r="I4" s="11" t="s">
        <v>8</v>
      </c>
      <c r="J4" s="9" t="s">
        <v>13</v>
      </c>
      <c r="K4" s="11" t="s">
        <v>8</v>
      </c>
      <c r="L4" s="9" t="s">
        <v>13</v>
      </c>
      <c r="M4" s="11" t="s">
        <v>8</v>
      </c>
      <c r="N4" s="9" t="s">
        <v>13</v>
      </c>
      <c r="O4" s="12" t="s">
        <v>8</v>
      </c>
      <c r="P4" s="11" t="s">
        <v>14</v>
      </c>
      <c r="Q4" s="11" t="s">
        <v>15</v>
      </c>
      <c r="R4" s="11" t="s">
        <v>16</v>
      </c>
      <c r="S4" s="11" t="s">
        <v>17</v>
      </c>
      <c r="T4" s="13"/>
    </row>
    <row r="5" spans="1:25" ht="17.25" thickBot="1" x14ac:dyDescent="0.3">
      <c r="A5" s="14"/>
      <c r="B5" s="15"/>
      <c r="C5" s="16" t="s">
        <v>18</v>
      </c>
      <c r="D5" s="15"/>
      <c r="E5" s="16" t="s">
        <v>18</v>
      </c>
      <c r="F5" s="15"/>
      <c r="G5" s="16" t="s">
        <v>18</v>
      </c>
      <c r="H5" s="15"/>
      <c r="I5" s="16" t="s">
        <v>18</v>
      </c>
      <c r="J5" s="15"/>
      <c r="K5" s="16" t="s">
        <v>18</v>
      </c>
      <c r="L5" s="15"/>
      <c r="M5" s="16" t="s">
        <v>18</v>
      </c>
      <c r="N5" s="15"/>
      <c r="O5" s="17" t="s">
        <v>18</v>
      </c>
      <c r="P5" s="18"/>
      <c r="Q5" s="18"/>
      <c r="R5" s="18"/>
      <c r="S5" s="18"/>
      <c r="T5" s="15"/>
    </row>
    <row r="6" spans="1:25" ht="35.1" customHeight="1" thickBot="1" x14ac:dyDescent="0.3">
      <c r="A6" s="19" t="s">
        <v>19</v>
      </c>
      <c r="B6" s="17">
        <v>14</v>
      </c>
      <c r="C6" s="17">
        <v>300642</v>
      </c>
      <c r="D6" s="17">
        <v>0</v>
      </c>
      <c r="E6" s="17">
        <v>0</v>
      </c>
      <c r="F6" s="17">
        <v>1</v>
      </c>
      <c r="G6" s="17">
        <v>12000</v>
      </c>
      <c r="H6" s="17">
        <v>20</v>
      </c>
      <c r="I6" s="17">
        <v>226660</v>
      </c>
      <c r="J6" s="17">
        <v>0</v>
      </c>
      <c r="K6" s="17">
        <v>0</v>
      </c>
      <c r="L6" s="17">
        <v>81</v>
      </c>
      <c r="M6" s="17">
        <v>467447</v>
      </c>
      <c r="N6" s="17">
        <v>69</v>
      </c>
      <c r="O6" s="17">
        <v>284705</v>
      </c>
      <c r="P6" s="17">
        <v>1291455</v>
      </c>
      <c r="Q6" s="17">
        <v>5400000</v>
      </c>
      <c r="R6" s="17">
        <v>4108545</v>
      </c>
      <c r="S6" s="20">
        <v>0.23899999999999999</v>
      </c>
      <c r="T6" s="17"/>
    </row>
    <row r="7" spans="1:25" ht="35.1" customHeight="1" thickBot="1" x14ac:dyDescent="0.3">
      <c r="A7" s="19" t="s">
        <v>20</v>
      </c>
      <c r="B7" s="17">
        <v>12</v>
      </c>
      <c r="C7" s="17">
        <v>445152</v>
      </c>
      <c r="D7" s="17">
        <v>0</v>
      </c>
      <c r="E7" s="17">
        <v>0</v>
      </c>
      <c r="F7" s="17">
        <v>0</v>
      </c>
      <c r="G7" s="17">
        <v>0</v>
      </c>
      <c r="H7" s="17">
        <v>9</v>
      </c>
      <c r="I7" s="17">
        <v>87600</v>
      </c>
      <c r="J7" s="17">
        <v>0</v>
      </c>
      <c r="K7" s="17">
        <v>0</v>
      </c>
      <c r="L7" s="17">
        <v>84</v>
      </c>
      <c r="M7" s="17">
        <v>372741</v>
      </c>
      <c r="N7" s="17">
        <v>1</v>
      </c>
      <c r="O7" s="17">
        <v>11970</v>
      </c>
      <c r="P7" s="17">
        <f>C7+I7+M7+O7</f>
        <v>917463</v>
      </c>
      <c r="Q7" s="17">
        <v>2700000</v>
      </c>
      <c r="R7" s="17">
        <v>1782537</v>
      </c>
      <c r="S7" s="20">
        <v>0.34</v>
      </c>
      <c r="T7" s="17"/>
    </row>
    <row r="8" spans="1:25" ht="35.1" customHeight="1" thickBot="1" x14ac:dyDescent="0.3">
      <c r="A8" s="19" t="s">
        <v>21</v>
      </c>
      <c r="B8" s="17">
        <f>B6+B7</f>
        <v>26</v>
      </c>
      <c r="C8" s="17">
        <f>C6+C7</f>
        <v>745794</v>
      </c>
      <c r="D8" s="17">
        <v>0</v>
      </c>
      <c r="E8" s="17">
        <v>0</v>
      </c>
      <c r="F8" s="17">
        <v>1</v>
      </c>
      <c r="G8" s="17">
        <v>12000</v>
      </c>
      <c r="H8" s="17">
        <v>29</v>
      </c>
      <c r="I8" s="17">
        <f>I6+I7</f>
        <v>314260</v>
      </c>
      <c r="J8" s="17">
        <v>0</v>
      </c>
      <c r="K8" s="17">
        <v>0</v>
      </c>
      <c r="L8" s="17">
        <f>L6+L7</f>
        <v>165</v>
      </c>
      <c r="M8" s="17">
        <f>M6+M7</f>
        <v>840188</v>
      </c>
      <c r="N8" s="17">
        <v>70</v>
      </c>
      <c r="O8" s="17">
        <f>O6+O7</f>
        <v>296675</v>
      </c>
      <c r="P8" s="17">
        <f>P6+P7</f>
        <v>2208918</v>
      </c>
      <c r="Q8" s="17">
        <f>Q6+Q7</f>
        <v>8100000</v>
      </c>
      <c r="R8" s="17">
        <f>R6+R7</f>
        <v>5891082</v>
      </c>
      <c r="S8" s="20">
        <v>0.27300000000000002</v>
      </c>
      <c r="T8" s="17"/>
      <c r="W8" s="21"/>
      <c r="X8" s="21"/>
      <c r="Y8" s="21"/>
    </row>
    <row r="9" spans="1:25" x14ac:dyDescent="0.25">
      <c r="A9" s="1"/>
      <c r="W9" s="21"/>
      <c r="X9" s="21"/>
      <c r="Y9" s="21"/>
    </row>
    <row r="10" spans="1:25" x14ac:dyDescent="0.25">
      <c r="A10" s="1"/>
      <c r="W10" s="21"/>
      <c r="X10" s="21"/>
      <c r="Y10" s="21"/>
    </row>
    <row r="11" spans="1:25" ht="30" customHeight="1" thickBot="1" x14ac:dyDescent="0.3">
      <c r="A11" s="3" t="s">
        <v>22</v>
      </c>
      <c r="W11" s="21"/>
      <c r="X11" s="21"/>
      <c r="Y11" s="21"/>
    </row>
    <row r="12" spans="1:25" ht="33.75" thickBot="1" x14ac:dyDescent="0.3">
      <c r="A12" s="9" t="s">
        <v>23</v>
      </c>
      <c r="B12" s="9" t="s">
        <v>24</v>
      </c>
      <c r="C12" s="6" t="s">
        <v>1</v>
      </c>
      <c r="D12" s="7"/>
      <c r="E12" s="6" t="s">
        <v>2</v>
      </c>
      <c r="F12" s="7"/>
      <c r="G12" s="6" t="s">
        <v>3</v>
      </c>
      <c r="H12" s="7"/>
      <c r="I12" s="6" t="s">
        <v>25</v>
      </c>
      <c r="J12" s="7"/>
      <c r="K12" s="6" t="s">
        <v>26</v>
      </c>
      <c r="L12" s="7"/>
      <c r="M12" s="6" t="s">
        <v>27</v>
      </c>
      <c r="N12" s="7"/>
      <c r="O12" s="6" t="s">
        <v>7</v>
      </c>
      <c r="P12" s="7"/>
      <c r="Q12" s="9" t="s">
        <v>28</v>
      </c>
      <c r="R12" s="8" t="s">
        <v>9</v>
      </c>
      <c r="S12" s="8" t="s">
        <v>10</v>
      </c>
      <c r="T12" s="8" t="s">
        <v>11</v>
      </c>
      <c r="U12" s="9" t="s">
        <v>12</v>
      </c>
      <c r="W12" s="22"/>
      <c r="X12" s="22"/>
      <c r="Y12" s="21"/>
    </row>
    <row r="13" spans="1:25" x14ac:dyDescent="0.25">
      <c r="A13" s="13"/>
      <c r="B13" s="13"/>
      <c r="C13" s="9" t="s">
        <v>13</v>
      </c>
      <c r="D13" s="11" t="s">
        <v>8</v>
      </c>
      <c r="E13" s="9" t="s">
        <v>13</v>
      </c>
      <c r="F13" s="11" t="s">
        <v>8</v>
      </c>
      <c r="G13" s="9" t="s">
        <v>13</v>
      </c>
      <c r="H13" s="11" t="s">
        <v>8</v>
      </c>
      <c r="I13" s="9" t="s">
        <v>13</v>
      </c>
      <c r="J13" s="11" t="s">
        <v>8</v>
      </c>
      <c r="K13" s="9" t="s">
        <v>13</v>
      </c>
      <c r="L13" s="11" t="s">
        <v>8</v>
      </c>
      <c r="M13" s="9" t="s">
        <v>13</v>
      </c>
      <c r="N13" s="12" t="s">
        <v>8</v>
      </c>
      <c r="O13" s="9" t="s">
        <v>13</v>
      </c>
      <c r="P13" s="12" t="s">
        <v>8</v>
      </c>
      <c r="Q13" s="13"/>
      <c r="R13" s="11" t="s">
        <v>15</v>
      </c>
      <c r="S13" s="11" t="s">
        <v>16</v>
      </c>
      <c r="T13" s="11" t="s">
        <v>17</v>
      </c>
      <c r="U13" s="13"/>
      <c r="W13" s="22"/>
      <c r="X13" s="22"/>
      <c r="Y13" s="21"/>
    </row>
    <row r="14" spans="1:25" ht="17.25" thickBot="1" x14ac:dyDescent="0.3">
      <c r="A14" s="15"/>
      <c r="B14" s="15"/>
      <c r="C14" s="15"/>
      <c r="D14" s="16" t="s">
        <v>18</v>
      </c>
      <c r="E14" s="15"/>
      <c r="F14" s="16" t="s">
        <v>18</v>
      </c>
      <c r="G14" s="15"/>
      <c r="H14" s="16" t="s">
        <v>18</v>
      </c>
      <c r="I14" s="15"/>
      <c r="J14" s="16" t="s">
        <v>18</v>
      </c>
      <c r="K14" s="15"/>
      <c r="L14" s="16" t="s">
        <v>18</v>
      </c>
      <c r="M14" s="15"/>
      <c r="N14" s="17" t="s">
        <v>18</v>
      </c>
      <c r="O14" s="15"/>
      <c r="P14" s="17" t="s">
        <v>18</v>
      </c>
      <c r="Q14" s="15"/>
      <c r="R14" s="18"/>
      <c r="S14" s="18"/>
      <c r="T14" s="18"/>
      <c r="U14" s="15"/>
      <c r="W14" s="22"/>
      <c r="X14" s="22"/>
      <c r="Y14" s="21"/>
    </row>
    <row r="15" spans="1:25" ht="30" customHeight="1" thickBot="1" x14ac:dyDescent="0.3">
      <c r="A15" s="23">
        <v>1</v>
      </c>
      <c r="B15" s="16" t="s">
        <v>29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6</v>
      </c>
      <c r="N15" s="17">
        <v>43097</v>
      </c>
      <c r="O15" s="17">
        <v>0</v>
      </c>
      <c r="P15" s="17">
        <v>0</v>
      </c>
      <c r="Q15" s="17">
        <v>43097</v>
      </c>
      <c r="R15" s="17">
        <v>150000</v>
      </c>
      <c r="S15" s="17">
        <v>106903</v>
      </c>
      <c r="T15" s="20">
        <v>0.2873</v>
      </c>
      <c r="U15" s="17"/>
      <c r="W15" s="22"/>
      <c r="X15" s="22"/>
      <c r="Y15" s="21"/>
    </row>
    <row r="16" spans="1:25" ht="30" customHeight="1" thickBot="1" x14ac:dyDescent="0.3">
      <c r="A16" s="23">
        <v>2</v>
      </c>
      <c r="B16" s="16" t="s">
        <v>30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3</v>
      </c>
      <c r="N16" s="17">
        <v>1797</v>
      </c>
      <c r="O16" s="17">
        <v>1</v>
      </c>
      <c r="P16" s="17">
        <v>11970</v>
      </c>
      <c r="Q16" s="17">
        <v>13767</v>
      </c>
      <c r="R16" s="17">
        <v>150000</v>
      </c>
      <c r="S16" s="17">
        <v>136233</v>
      </c>
      <c r="T16" s="20">
        <v>9.1800000000000007E-2</v>
      </c>
      <c r="U16" s="17"/>
      <c r="W16" s="22"/>
      <c r="X16" s="22"/>
      <c r="Y16" s="21"/>
    </row>
    <row r="17" spans="1:25" ht="30" customHeight="1" thickBot="1" x14ac:dyDescent="0.3">
      <c r="A17" s="23">
        <v>3</v>
      </c>
      <c r="B17" s="16" t="s">
        <v>31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3</v>
      </c>
      <c r="J17" s="17">
        <v>29400</v>
      </c>
      <c r="K17" s="17">
        <v>0</v>
      </c>
      <c r="L17" s="17">
        <v>0</v>
      </c>
      <c r="M17" s="17">
        <v>4</v>
      </c>
      <c r="N17" s="17">
        <v>2247</v>
      </c>
      <c r="O17" s="17">
        <v>0</v>
      </c>
      <c r="P17" s="17">
        <v>0</v>
      </c>
      <c r="Q17" s="17">
        <v>31647</v>
      </c>
      <c r="R17" s="17">
        <v>150000</v>
      </c>
      <c r="S17" s="17">
        <v>118353</v>
      </c>
      <c r="T17" s="20">
        <v>0.21099999999999999</v>
      </c>
      <c r="U17" s="17"/>
      <c r="W17" s="22"/>
      <c r="X17" s="22"/>
      <c r="Y17" s="21"/>
    </row>
    <row r="18" spans="1:25" ht="30" customHeight="1" thickBot="1" x14ac:dyDescent="0.3">
      <c r="A18" s="23">
        <v>4</v>
      </c>
      <c r="B18" s="16" t="s">
        <v>32</v>
      </c>
      <c r="C18" s="17">
        <v>1</v>
      </c>
      <c r="D18" s="17">
        <v>95600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4</v>
      </c>
      <c r="N18" s="17">
        <v>2247</v>
      </c>
      <c r="O18" s="17">
        <v>0</v>
      </c>
      <c r="P18" s="17">
        <v>0</v>
      </c>
      <c r="Q18" s="17">
        <v>97847</v>
      </c>
      <c r="R18" s="17">
        <v>150000</v>
      </c>
      <c r="S18" s="17">
        <v>52153</v>
      </c>
      <c r="T18" s="20">
        <v>0.65229999999999999</v>
      </c>
      <c r="U18" s="17"/>
      <c r="W18" s="22"/>
      <c r="X18" s="22"/>
      <c r="Y18" s="21"/>
    </row>
    <row r="19" spans="1:25" ht="30" customHeight="1" thickBot="1" x14ac:dyDescent="0.3">
      <c r="A19" s="23">
        <v>5</v>
      </c>
      <c r="B19" s="16" t="s">
        <v>33</v>
      </c>
      <c r="C19" s="17">
        <v>2</v>
      </c>
      <c r="D19" s="17">
        <v>2552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3</v>
      </c>
      <c r="N19" s="17">
        <v>1797</v>
      </c>
      <c r="O19" s="17">
        <v>0</v>
      </c>
      <c r="P19" s="17">
        <v>0</v>
      </c>
      <c r="Q19" s="17">
        <v>4349</v>
      </c>
      <c r="R19" s="17">
        <v>150000</v>
      </c>
      <c r="S19" s="17">
        <v>145651</v>
      </c>
      <c r="T19" s="20">
        <v>2.9000000000000001E-2</v>
      </c>
      <c r="U19" s="17"/>
      <c r="W19" s="22"/>
      <c r="X19" s="22"/>
      <c r="Y19" s="21"/>
    </row>
    <row r="20" spans="1:25" ht="30" customHeight="1" thickBot="1" x14ac:dyDescent="0.3">
      <c r="A20" s="23">
        <v>6</v>
      </c>
      <c r="B20" s="16" t="s">
        <v>34</v>
      </c>
      <c r="C20" s="17">
        <v>1</v>
      </c>
      <c r="D20" s="17">
        <v>60000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4</v>
      </c>
      <c r="N20" s="17">
        <v>2247</v>
      </c>
      <c r="O20" s="17">
        <v>0</v>
      </c>
      <c r="P20" s="17">
        <v>0</v>
      </c>
      <c r="Q20" s="17">
        <v>62247</v>
      </c>
      <c r="R20" s="17">
        <v>150000</v>
      </c>
      <c r="S20" s="17">
        <v>87753</v>
      </c>
      <c r="T20" s="20">
        <v>0.41499999999999998</v>
      </c>
      <c r="U20" s="17"/>
      <c r="W20" s="22"/>
      <c r="X20" s="22"/>
      <c r="Y20" s="21"/>
    </row>
    <row r="21" spans="1:25" x14ac:dyDescent="0.25">
      <c r="A21" s="1"/>
      <c r="W21" s="22"/>
      <c r="X21" s="22"/>
      <c r="Y21" s="21"/>
    </row>
    <row r="22" spans="1:25" x14ac:dyDescent="0.25">
      <c r="A22" s="1" t="s">
        <v>35</v>
      </c>
      <c r="W22" s="22"/>
      <c r="X22" s="22"/>
      <c r="Y22" s="21"/>
    </row>
    <row r="23" spans="1:25" x14ac:dyDescent="0.25">
      <c r="A23" s="1"/>
      <c r="W23" s="22"/>
      <c r="X23" s="22"/>
      <c r="Y23" s="21"/>
    </row>
    <row r="24" spans="1:25" ht="30" customHeight="1" thickBot="1" x14ac:dyDescent="0.3">
      <c r="A24" s="3" t="s">
        <v>22</v>
      </c>
      <c r="W24" s="22"/>
      <c r="X24" s="22"/>
      <c r="Y24" s="21"/>
    </row>
    <row r="25" spans="1:25" ht="33.75" thickBot="1" x14ac:dyDescent="0.3">
      <c r="A25" s="9" t="s">
        <v>23</v>
      </c>
      <c r="B25" s="9" t="s">
        <v>24</v>
      </c>
      <c r="C25" s="6" t="s">
        <v>1</v>
      </c>
      <c r="D25" s="7"/>
      <c r="E25" s="6" t="s">
        <v>2</v>
      </c>
      <c r="F25" s="7"/>
      <c r="G25" s="6" t="s">
        <v>3</v>
      </c>
      <c r="H25" s="7"/>
      <c r="I25" s="6" t="s">
        <v>25</v>
      </c>
      <c r="J25" s="24"/>
      <c r="K25" s="6" t="s">
        <v>26</v>
      </c>
      <c r="L25" s="7"/>
      <c r="M25" s="6" t="s">
        <v>27</v>
      </c>
      <c r="N25" s="7"/>
      <c r="O25" s="6" t="s">
        <v>7</v>
      </c>
      <c r="P25" s="7"/>
      <c r="Q25" s="9" t="s">
        <v>28</v>
      </c>
      <c r="R25" s="8" t="s">
        <v>9</v>
      </c>
      <c r="S25" s="8" t="s">
        <v>10</v>
      </c>
      <c r="T25" s="8" t="s">
        <v>11</v>
      </c>
      <c r="U25" s="9" t="s">
        <v>12</v>
      </c>
      <c r="W25" s="22"/>
      <c r="X25" s="22"/>
      <c r="Y25" s="21"/>
    </row>
    <row r="26" spans="1:25" x14ac:dyDescent="0.25">
      <c r="A26" s="13"/>
      <c r="B26" s="13"/>
      <c r="C26" s="9" t="s">
        <v>13</v>
      </c>
      <c r="D26" s="11" t="s">
        <v>8</v>
      </c>
      <c r="E26" s="9" t="s">
        <v>13</v>
      </c>
      <c r="F26" s="11" t="s">
        <v>8</v>
      </c>
      <c r="G26" s="9" t="s">
        <v>13</v>
      </c>
      <c r="H26" s="11" t="s">
        <v>8</v>
      </c>
      <c r="I26" s="9" t="s">
        <v>13</v>
      </c>
      <c r="J26" s="11" t="s">
        <v>8</v>
      </c>
      <c r="K26" s="9" t="s">
        <v>13</v>
      </c>
      <c r="L26" s="11" t="s">
        <v>8</v>
      </c>
      <c r="M26" s="9" t="s">
        <v>13</v>
      </c>
      <c r="N26" s="11" t="s">
        <v>8</v>
      </c>
      <c r="O26" s="9" t="s">
        <v>13</v>
      </c>
      <c r="P26" s="12" t="s">
        <v>8</v>
      </c>
      <c r="Q26" s="13"/>
      <c r="R26" s="11" t="s">
        <v>15</v>
      </c>
      <c r="S26" s="11" t="s">
        <v>36</v>
      </c>
      <c r="T26" s="11" t="s">
        <v>37</v>
      </c>
      <c r="U26" s="13"/>
      <c r="W26" s="22"/>
      <c r="X26" s="22"/>
      <c r="Y26" s="21"/>
    </row>
    <row r="27" spans="1:25" ht="17.25" thickBot="1" x14ac:dyDescent="0.3">
      <c r="A27" s="15"/>
      <c r="B27" s="15"/>
      <c r="C27" s="15"/>
      <c r="D27" s="16" t="s">
        <v>18</v>
      </c>
      <c r="E27" s="15"/>
      <c r="F27" s="16" t="s">
        <v>18</v>
      </c>
      <c r="G27" s="15"/>
      <c r="H27" s="16" t="s">
        <v>18</v>
      </c>
      <c r="I27" s="15"/>
      <c r="J27" s="16" t="s">
        <v>18</v>
      </c>
      <c r="K27" s="15"/>
      <c r="L27" s="16" t="s">
        <v>18</v>
      </c>
      <c r="M27" s="15"/>
      <c r="N27" s="16" t="s">
        <v>18</v>
      </c>
      <c r="O27" s="15"/>
      <c r="P27" s="17" t="s">
        <v>18</v>
      </c>
      <c r="Q27" s="15"/>
      <c r="R27" s="18"/>
      <c r="S27" s="18"/>
      <c r="T27" s="18"/>
      <c r="U27" s="15"/>
      <c r="W27" s="22"/>
      <c r="X27" s="22"/>
      <c r="Y27" s="21"/>
    </row>
    <row r="28" spans="1:25" ht="30" customHeight="1" thickBot="1" x14ac:dyDescent="0.3">
      <c r="A28" s="23">
        <v>7</v>
      </c>
      <c r="B28" s="16" t="s">
        <v>38</v>
      </c>
      <c r="C28" s="17">
        <v>1</v>
      </c>
      <c r="D28" s="17">
        <v>39500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13</v>
      </c>
      <c r="N28" s="17">
        <v>76992</v>
      </c>
      <c r="O28" s="17">
        <v>0</v>
      </c>
      <c r="P28" s="17">
        <v>0</v>
      </c>
      <c r="Q28" s="17">
        <v>116492</v>
      </c>
      <c r="R28" s="17">
        <v>150000</v>
      </c>
      <c r="S28" s="17">
        <v>33508</v>
      </c>
      <c r="T28" s="20">
        <v>0.77659999999999996</v>
      </c>
      <c r="U28" s="17"/>
      <c r="W28" s="22"/>
      <c r="X28" s="22"/>
      <c r="Y28" s="21"/>
    </row>
    <row r="29" spans="1:25" ht="30" customHeight="1" thickBot="1" x14ac:dyDescent="0.3">
      <c r="A29" s="23">
        <v>8</v>
      </c>
      <c r="B29" s="16" t="s">
        <v>39</v>
      </c>
      <c r="C29" s="17">
        <v>3</v>
      </c>
      <c r="D29" s="17">
        <v>20700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4</v>
      </c>
      <c r="N29" s="17">
        <v>2247</v>
      </c>
      <c r="O29" s="17">
        <v>0</v>
      </c>
      <c r="P29" s="17">
        <v>0</v>
      </c>
      <c r="Q29" s="17">
        <v>22947</v>
      </c>
      <c r="R29" s="17">
        <v>150000</v>
      </c>
      <c r="S29" s="17">
        <v>127053</v>
      </c>
      <c r="T29" s="20">
        <v>0.153</v>
      </c>
      <c r="U29" s="17"/>
      <c r="W29" s="22"/>
      <c r="X29" s="22"/>
      <c r="Y29" s="21"/>
    </row>
    <row r="30" spans="1:25" ht="30" customHeight="1" thickBot="1" x14ac:dyDescent="0.3">
      <c r="A30" s="23">
        <v>9</v>
      </c>
      <c r="B30" s="16" t="s">
        <v>40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4</v>
      </c>
      <c r="N30" s="17">
        <v>2247</v>
      </c>
      <c r="O30" s="17">
        <v>0</v>
      </c>
      <c r="P30" s="17">
        <v>0</v>
      </c>
      <c r="Q30" s="17">
        <v>2247</v>
      </c>
      <c r="R30" s="17">
        <v>150000</v>
      </c>
      <c r="S30" s="17">
        <v>147753</v>
      </c>
      <c r="T30" s="20">
        <v>1.4999999999999999E-2</v>
      </c>
      <c r="U30" s="17"/>
      <c r="W30" s="21"/>
      <c r="X30" s="21"/>
      <c r="Y30" s="21"/>
    </row>
    <row r="31" spans="1:25" ht="30" customHeight="1" thickBot="1" x14ac:dyDescent="0.3">
      <c r="A31" s="23">
        <v>10</v>
      </c>
      <c r="B31" s="16" t="s">
        <v>41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5</v>
      </c>
      <c r="N31" s="17">
        <v>99747</v>
      </c>
      <c r="O31" s="17">
        <v>0</v>
      </c>
      <c r="P31" s="17">
        <v>0</v>
      </c>
      <c r="Q31" s="17">
        <v>99747</v>
      </c>
      <c r="R31" s="17">
        <v>150000</v>
      </c>
      <c r="S31" s="17">
        <v>50253</v>
      </c>
      <c r="T31" s="20">
        <v>0.66500000000000004</v>
      </c>
      <c r="U31" s="17"/>
      <c r="W31" s="21"/>
      <c r="X31" s="21"/>
      <c r="Y31" s="21"/>
    </row>
    <row r="32" spans="1:25" ht="30" customHeight="1" thickBot="1" x14ac:dyDescent="0.3">
      <c r="A32" s="23">
        <v>11</v>
      </c>
      <c r="B32" s="16" t="s">
        <v>42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4</v>
      </c>
      <c r="N32" s="17">
        <v>10297</v>
      </c>
      <c r="O32" s="17">
        <v>0</v>
      </c>
      <c r="P32" s="17">
        <v>0</v>
      </c>
      <c r="Q32" s="17">
        <v>10297</v>
      </c>
      <c r="R32" s="17">
        <v>150000</v>
      </c>
      <c r="S32" s="17">
        <v>139703</v>
      </c>
      <c r="T32" s="20">
        <v>6.8599999999999994E-2</v>
      </c>
      <c r="U32" s="17"/>
    </row>
    <row r="33" spans="1:21" ht="30" customHeight="1" thickBot="1" x14ac:dyDescent="0.3">
      <c r="A33" s="23">
        <v>12</v>
      </c>
      <c r="B33" s="16" t="s">
        <v>43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6</v>
      </c>
      <c r="N33" s="17">
        <v>77247</v>
      </c>
      <c r="O33" s="17">
        <v>0</v>
      </c>
      <c r="P33" s="17">
        <v>0</v>
      </c>
      <c r="Q33" s="17">
        <v>77247</v>
      </c>
      <c r="R33" s="17">
        <v>150000</v>
      </c>
      <c r="S33" s="17">
        <v>72753</v>
      </c>
      <c r="T33" s="20">
        <v>0.51500000000000001</v>
      </c>
      <c r="U33" s="17"/>
    </row>
    <row r="34" spans="1:21" ht="30" customHeight="1" thickBot="1" x14ac:dyDescent="0.3">
      <c r="A34" s="23">
        <v>13</v>
      </c>
      <c r="B34" s="16" t="s">
        <v>44</v>
      </c>
      <c r="C34" s="17">
        <v>1</v>
      </c>
      <c r="D34" s="17">
        <v>94200</v>
      </c>
      <c r="E34" s="17">
        <v>0</v>
      </c>
      <c r="F34" s="17">
        <v>0</v>
      </c>
      <c r="G34" s="17">
        <v>0</v>
      </c>
      <c r="H34" s="17">
        <v>0</v>
      </c>
      <c r="I34" s="17">
        <v>3</v>
      </c>
      <c r="J34" s="17">
        <v>28800</v>
      </c>
      <c r="K34" s="17">
        <v>0</v>
      </c>
      <c r="L34" s="17">
        <v>0</v>
      </c>
      <c r="M34" s="17">
        <v>4</v>
      </c>
      <c r="N34" s="17">
        <v>2247</v>
      </c>
      <c r="O34" s="17">
        <v>0</v>
      </c>
      <c r="P34" s="17">
        <v>0</v>
      </c>
      <c r="Q34" s="17">
        <v>125247</v>
      </c>
      <c r="R34" s="17">
        <v>150000</v>
      </c>
      <c r="S34" s="17">
        <v>24753</v>
      </c>
      <c r="T34" s="20">
        <v>0.83499999999999996</v>
      </c>
      <c r="U34" s="17"/>
    </row>
    <row r="35" spans="1:21" ht="30" customHeight="1" thickBot="1" x14ac:dyDescent="0.3">
      <c r="A35" s="23">
        <v>14</v>
      </c>
      <c r="B35" s="16" t="s">
        <v>45</v>
      </c>
      <c r="C35" s="17">
        <v>3</v>
      </c>
      <c r="D35" s="17">
        <v>132600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5</v>
      </c>
      <c r="N35" s="17">
        <v>39747</v>
      </c>
      <c r="O35" s="17">
        <v>0</v>
      </c>
      <c r="P35" s="17">
        <v>0</v>
      </c>
      <c r="Q35" s="17">
        <v>172347</v>
      </c>
      <c r="R35" s="17">
        <v>150000</v>
      </c>
      <c r="S35" s="17">
        <v>-22347</v>
      </c>
      <c r="T35" s="20">
        <v>1.149</v>
      </c>
      <c r="U35" s="17"/>
    </row>
    <row r="36" spans="1:21" ht="30" customHeight="1" thickBot="1" x14ac:dyDescent="0.3">
      <c r="A36" s="23">
        <v>15</v>
      </c>
      <c r="B36" s="16" t="s">
        <v>46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3</v>
      </c>
      <c r="N36" s="17">
        <v>1797</v>
      </c>
      <c r="O36" s="17">
        <v>0</v>
      </c>
      <c r="P36" s="17">
        <v>0</v>
      </c>
      <c r="Q36" s="17">
        <v>1797</v>
      </c>
      <c r="R36" s="17">
        <v>150000</v>
      </c>
      <c r="S36" s="17">
        <v>148203</v>
      </c>
      <c r="T36" s="20">
        <v>1.2E-2</v>
      </c>
      <c r="U36" s="17"/>
    </row>
    <row r="37" spans="1:21" ht="30" customHeight="1" thickBot="1" x14ac:dyDescent="0.3">
      <c r="A37" s="23">
        <v>16</v>
      </c>
      <c r="B37" s="16" t="s">
        <v>47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4</v>
      </c>
      <c r="N37" s="17">
        <v>2247</v>
      </c>
      <c r="O37" s="17">
        <v>0</v>
      </c>
      <c r="P37" s="17">
        <v>0</v>
      </c>
      <c r="Q37" s="17">
        <v>2247</v>
      </c>
      <c r="R37" s="17">
        <v>150000</v>
      </c>
      <c r="S37" s="17">
        <v>147753</v>
      </c>
      <c r="T37" s="20">
        <v>1.4999999999999999E-2</v>
      </c>
      <c r="U37" s="17"/>
    </row>
    <row r="38" spans="1:21" ht="30" customHeight="1" thickBot="1" x14ac:dyDescent="0.3">
      <c r="A38" s="23">
        <v>17</v>
      </c>
      <c r="B38" s="16" t="s">
        <v>48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3</v>
      </c>
      <c r="J38" s="17">
        <v>29400</v>
      </c>
      <c r="K38" s="17">
        <v>0</v>
      </c>
      <c r="L38" s="17">
        <v>0</v>
      </c>
      <c r="M38" s="17">
        <v>4</v>
      </c>
      <c r="N38" s="17">
        <v>2247</v>
      </c>
      <c r="O38" s="17">
        <v>0</v>
      </c>
      <c r="P38" s="17">
        <v>0</v>
      </c>
      <c r="Q38" s="17">
        <v>31647</v>
      </c>
      <c r="R38" s="17">
        <v>150000</v>
      </c>
      <c r="S38" s="17">
        <v>118353</v>
      </c>
      <c r="T38" s="20">
        <v>0.21099999999999999</v>
      </c>
      <c r="U38" s="17"/>
    </row>
    <row r="39" spans="1:21" ht="30" customHeight="1" thickBot="1" x14ac:dyDescent="0.3">
      <c r="A39" s="23">
        <v>18</v>
      </c>
      <c r="B39" s="16" t="s">
        <v>49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4</v>
      </c>
      <c r="N39" s="17">
        <v>2247</v>
      </c>
      <c r="O39" s="17">
        <v>0</v>
      </c>
      <c r="P39" s="17">
        <v>0</v>
      </c>
      <c r="Q39" s="17">
        <v>2247</v>
      </c>
      <c r="R39" s="17">
        <v>150000</v>
      </c>
      <c r="S39" s="17">
        <v>147753</v>
      </c>
      <c r="T39" s="20">
        <v>1.4999999999999999E-2</v>
      </c>
      <c r="U39" s="17"/>
    </row>
    <row r="40" spans="1:21" ht="30" customHeight="1" thickBot="1" x14ac:dyDescent="0.3">
      <c r="A40" s="25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>
        <f>D40+F40+H40+N40+P40</f>
        <v>0</v>
      </c>
      <c r="R40" s="17"/>
      <c r="S40" s="17">
        <f>R40-Q40</f>
        <v>0</v>
      </c>
      <c r="T40" s="20" t="e">
        <f>Q40/R40%</f>
        <v>#DIV/0!</v>
      </c>
      <c r="U40" s="17"/>
    </row>
    <row r="41" spans="1:21" ht="30" customHeight="1" thickBot="1" x14ac:dyDescent="0.3">
      <c r="A41" s="25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>
        <f>D41+F41+H41+N41+P41</f>
        <v>0</v>
      </c>
      <c r="R41" s="17">
        <v>0</v>
      </c>
      <c r="S41" s="17">
        <f>R41-Q41</f>
        <v>0</v>
      </c>
      <c r="T41" s="20" t="e">
        <f>Q41/R41%</f>
        <v>#DIV/0!</v>
      </c>
      <c r="U41" s="17"/>
    </row>
    <row r="42" spans="1:21" x14ac:dyDescent="0.25">
      <c r="A42" s="1"/>
    </row>
    <row r="43" spans="1:21" x14ac:dyDescent="0.25">
      <c r="A43" s="1" t="s">
        <v>35</v>
      </c>
    </row>
  </sheetData>
  <mergeCells count="52">
    <mergeCell ref="O25:P25"/>
    <mergeCell ref="Q25:Q27"/>
    <mergeCell ref="U25:U27"/>
    <mergeCell ref="C26:C27"/>
    <mergeCell ref="E26:E27"/>
    <mergeCell ref="G26:G27"/>
    <mergeCell ref="I26:I27"/>
    <mergeCell ref="K26:K27"/>
    <mergeCell ref="M26:M27"/>
    <mergeCell ref="O26:O27"/>
    <mergeCell ref="M13:M14"/>
    <mergeCell ref="O13:O14"/>
    <mergeCell ref="A25:A27"/>
    <mergeCell ref="B25:B27"/>
    <mergeCell ref="C25:D25"/>
    <mergeCell ref="E25:F25"/>
    <mergeCell ref="G25:H25"/>
    <mergeCell ref="I25:J25"/>
    <mergeCell ref="K25:L25"/>
    <mergeCell ref="M25:N25"/>
    <mergeCell ref="K12:L12"/>
    <mergeCell ref="M12:N12"/>
    <mergeCell ref="O12:P12"/>
    <mergeCell ref="Q12:Q14"/>
    <mergeCell ref="U12:U14"/>
    <mergeCell ref="C13:C14"/>
    <mergeCell ref="E13:E14"/>
    <mergeCell ref="G13:G14"/>
    <mergeCell ref="I13:I14"/>
    <mergeCell ref="K13:K14"/>
    <mergeCell ref="A12:A14"/>
    <mergeCell ref="B12:B14"/>
    <mergeCell ref="C12:D12"/>
    <mergeCell ref="E12:F12"/>
    <mergeCell ref="G12:H12"/>
    <mergeCell ref="I12:J12"/>
    <mergeCell ref="L3:M3"/>
    <mergeCell ref="N3:O3"/>
    <mergeCell ref="T3:T5"/>
    <mergeCell ref="B4:B5"/>
    <mergeCell ref="D4:D5"/>
    <mergeCell ref="F4:F5"/>
    <mergeCell ref="H4:H5"/>
    <mergeCell ref="J4:J5"/>
    <mergeCell ref="L4:L5"/>
    <mergeCell ref="N4:N5"/>
    <mergeCell ref="A3:A5"/>
    <mergeCell ref="B3:C3"/>
    <mergeCell ref="D3:E3"/>
    <mergeCell ref="F3:G3"/>
    <mergeCell ref="H3:I3"/>
    <mergeCell ref="J3:K3"/>
  </mergeCells>
  <phoneticPr fontId="3" type="noConversion"/>
  <pageMargins left="0.23622047244094491" right="0.23622047244094491" top="0.74803149606299213" bottom="0.74803149606299213" header="0.31496062992125984" footer="0.31496062992125984"/>
  <pageSetup paperSize="9" scale="73" orientation="landscape" r:id="rId1"/>
  <headerFooter alignWithMargins="0"/>
  <rowBreaks count="1" manualBreakCount="1">
    <brk id="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106.07-09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2018-06-13T03:58:35Z</dcterms:created>
  <dcterms:modified xsi:type="dcterms:W3CDTF">2018-06-13T03:58:55Z</dcterms:modified>
</cp:coreProperties>
</file>