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12242\Desktop\8.里基層\2.季報表\112年\1.經費\第4季\"/>
    </mc:Choice>
  </mc:AlternateContent>
  <xr:revisionPtr revIDLastSave="0" documentId="13_ncr:1_{2A79C552-2829-48B5-BDB1-C6B1ACA11099}" xr6:coauthVersionLast="47" xr6:coauthVersionMax="47" xr10:uidLastSave="{00000000-0000-0000-0000-000000000000}"/>
  <bookViews>
    <workbookView xWindow="-5535" yWindow="2115" windowWidth="28755" windowHeight="14850" xr2:uid="{6201D25D-738E-4659-AB3B-7BDCB340BF5E}"/>
  </bookViews>
  <sheets>
    <sheet name="工作表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K5" i="1"/>
  <c r="L5" i="1"/>
  <c r="D5" i="1"/>
  <c r="P5" i="1"/>
  <c r="J5" i="1"/>
  <c r="I5" i="1"/>
  <c r="H5" i="1"/>
  <c r="G5" i="1"/>
  <c r="R5" i="1"/>
  <c r="O5" i="1"/>
  <c r="N5" i="1"/>
  <c r="M5" i="1"/>
  <c r="F5" i="1"/>
  <c r="E5" i="1"/>
  <c r="C5" i="1"/>
  <c r="S4" i="1"/>
  <c r="Q4" i="1"/>
  <c r="T4" i="1" s="1"/>
  <c r="O4" i="1"/>
  <c r="O6" i="1" s="1"/>
  <c r="M4" i="1"/>
  <c r="L4" i="1"/>
  <c r="K4" i="1"/>
  <c r="I4" i="1"/>
  <c r="G4" i="1"/>
  <c r="E4" i="1"/>
  <c r="E6" i="1" s="1"/>
  <c r="D6" i="1"/>
  <c r="C4" i="1"/>
  <c r="L6" i="1" l="1"/>
  <c r="C6" i="1"/>
  <c r="P6" i="1"/>
  <c r="N6" i="1"/>
  <c r="H6" i="1"/>
  <c r="I6" i="1"/>
  <c r="Q5" i="1"/>
  <c r="T5" i="1" s="1"/>
  <c r="J6" i="1"/>
  <c r="K6" i="1"/>
  <c r="M6" i="1"/>
  <c r="F6" i="1"/>
  <c r="R6" i="1"/>
  <c r="G6" i="1"/>
  <c r="S5" i="1" l="1"/>
  <c r="Q6" i="1"/>
  <c r="T6" i="1" s="1"/>
  <c r="S6" i="1" l="1"/>
</calcChain>
</file>

<file path=xl/sharedStrings.xml><?xml version="1.0" encoding="utf-8"?>
<sst xmlns="http://schemas.openxmlformats.org/spreadsheetml/2006/main" count="165" uniqueCount="130">
  <si>
    <t>桃園市中壢區112年度第四季（10至12月）里基層工作經費執行情形累計表                  填表日期：113年01月02日</t>
    <phoneticPr fontId="3" type="noConversion"/>
  </si>
  <si>
    <t>社區清潔</t>
    <phoneticPr fontId="3" type="noConversion"/>
  </si>
  <si>
    <t>路燈照明</t>
    <phoneticPr fontId="3" type="noConversion"/>
  </si>
  <si>
    <t>溝渠疏通</t>
    <phoneticPr fontId="3" type="noConversion"/>
  </si>
  <si>
    <t xml:space="preserve">    守望相助</t>
    <phoneticPr fontId="3" type="noConversion"/>
  </si>
  <si>
    <t>災害防救</t>
    <phoneticPr fontId="3" type="noConversion"/>
  </si>
  <si>
    <t xml:space="preserve">             里公務設備</t>
    <phoneticPr fontId="3" type="noConversion"/>
  </si>
  <si>
    <t>其      它</t>
    <phoneticPr fontId="3" type="noConversion"/>
  </si>
  <si>
    <t>執行數</t>
    <phoneticPr fontId="3" type="noConversion"/>
  </si>
  <si>
    <t>撥付數</t>
    <phoneticPr fontId="3" type="noConversion"/>
  </si>
  <si>
    <t>結餘數</t>
    <phoneticPr fontId="3" type="noConversion"/>
  </si>
  <si>
    <t>執行率</t>
    <phoneticPr fontId="3" type="noConversion"/>
  </si>
  <si>
    <t>備註</t>
    <phoneticPr fontId="3" type="noConversion"/>
  </si>
  <si>
    <t>件數</t>
    <phoneticPr fontId="3" type="noConversion"/>
  </si>
  <si>
    <t>執行數(元)</t>
    <phoneticPr fontId="3" type="noConversion"/>
  </si>
  <si>
    <t xml:space="preserve"> 件數</t>
    <phoneticPr fontId="3" type="noConversion"/>
  </si>
  <si>
    <t xml:space="preserve"> 執行數(元)</t>
    <phoneticPr fontId="3" type="noConversion"/>
  </si>
  <si>
    <t>A</t>
    <phoneticPr fontId="3" type="noConversion"/>
  </si>
  <si>
    <t>B</t>
    <phoneticPr fontId="3" type="noConversion"/>
  </si>
  <si>
    <t>D=B-A</t>
    <phoneticPr fontId="3" type="noConversion"/>
  </si>
  <si>
    <t>C=A/B</t>
    <phoneticPr fontId="3" type="noConversion"/>
  </si>
  <si>
    <t>截至上季執行數</t>
    <phoneticPr fontId="3" type="noConversion"/>
  </si>
  <si>
    <t>本季執行數</t>
    <phoneticPr fontId="3" type="noConversion"/>
  </si>
  <si>
    <t>截至本季執行數</t>
    <phoneticPr fontId="3" type="noConversion"/>
  </si>
  <si>
    <t>桃園市中壢區112年度第四季（10至12月）里基層工作經費執行情形季報表                 填表日期：113年01月02日</t>
    <phoneticPr fontId="3" type="noConversion"/>
  </si>
  <si>
    <t>編號</t>
    <phoneticPr fontId="3" type="noConversion"/>
  </si>
  <si>
    <t>里別</t>
    <phoneticPr fontId="3" type="noConversion"/>
  </si>
  <si>
    <t>里環境清潔</t>
    <phoneticPr fontId="3" type="noConversion"/>
  </si>
  <si>
    <t xml:space="preserve">  守望相助</t>
    <phoneticPr fontId="3" type="noConversion"/>
  </si>
  <si>
    <t>里公務設備</t>
    <phoneticPr fontId="3" type="noConversion"/>
  </si>
  <si>
    <t>其     它</t>
    <phoneticPr fontId="3" type="noConversion"/>
  </si>
  <si>
    <t>1~12月撥付數</t>
    <phoneticPr fontId="3" type="noConversion"/>
  </si>
  <si>
    <t>1~12執行數</t>
    <phoneticPr fontId="3" type="noConversion"/>
  </si>
  <si>
    <t>1~12月總結餘數</t>
    <phoneticPr fontId="3" type="noConversion"/>
  </si>
  <si>
    <t>後寮里</t>
    <phoneticPr fontId="3" type="noConversion"/>
  </si>
  <si>
    <t>明德里</t>
    <phoneticPr fontId="3" type="noConversion"/>
  </si>
  <si>
    <t>至善里</t>
    <phoneticPr fontId="3" type="noConversion"/>
  </si>
  <si>
    <t>龍慈里</t>
    <phoneticPr fontId="3" type="noConversion"/>
  </si>
  <si>
    <t>龍興里</t>
    <phoneticPr fontId="3" type="noConversion"/>
  </si>
  <si>
    <t>龍德里</t>
    <phoneticPr fontId="3" type="noConversion"/>
  </si>
  <si>
    <t>龍岡里</t>
    <phoneticPr fontId="3" type="noConversion"/>
  </si>
  <si>
    <t>龍東里</t>
    <phoneticPr fontId="3" type="noConversion"/>
  </si>
  <si>
    <t>龍昌里</t>
    <phoneticPr fontId="3" type="noConversion"/>
  </si>
  <si>
    <t>龍平里</t>
    <phoneticPr fontId="3" type="noConversion"/>
  </si>
  <si>
    <t>中堅里</t>
    <phoneticPr fontId="3" type="noConversion"/>
  </si>
  <si>
    <t>普仁里</t>
    <phoneticPr fontId="3" type="noConversion"/>
  </si>
  <si>
    <t>普忠里</t>
    <phoneticPr fontId="3" type="noConversion"/>
  </si>
  <si>
    <t>普強里</t>
    <phoneticPr fontId="3" type="noConversion"/>
  </si>
  <si>
    <t>信義里</t>
    <phoneticPr fontId="3" type="noConversion"/>
  </si>
  <si>
    <t>正義里</t>
    <phoneticPr fontId="3" type="noConversion"/>
  </si>
  <si>
    <t>普慶里</t>
    <phoneticPr fontId="3" type="noConversion"/>
  </si>
  <si>
    <t>普義里</t>
    <phoneticPr fontId="3" type="noConversion"/>
  </si>
  <si>
    <t>德義里</t>
    <phoneticPr fontId="3" type="noConversion"/>
  </si>
  <si>
    <t>龍安里</t>
    <phoneticPr fontId="3" type="noConversion"/>
  </si>
  <si>
    <t>仁美里</t>
    <phoneticPr fontId="3" type="noConversion"/>
  </si>
  <si>
    <t>仁福里</t>
    <phoneticPr fontId="3" type="noConversion"/>
  </si>
  <si>
    <t>仁愛里</t>
    <phoneticPr fontId="3" type="noConversion"/>
  </si>
  <si>
    <t>華愛里</t>
    <phoneticPr fontId="3" type="noConversion"/>
  </si>
  <si>
    <t>仁德里</t>
    <phoneticPr fontId="3" type="noConversion"/>
  </si>
  <si>
    <t>仁和里</t>
    <phoneticPr fontId="3" type="noConversion"/>
  </si>
  <si>
    <t>仁祥里</t>
    <phoneticPr fontId="3" type="noConversion"/>
  </si>
  <si>
    <t>華勛里</t>
    <phoneticPr fontId="3" type="noConversion"/>
  </si>
  <si>
    <t>仁義里</t>
    <phoneticPr fontId="3" type="noConversion"/>
  </si>
  <si>
    <t>忠義里</t>
    <phoneticPr fontId="3" type="noConversion"/>
  </si>
  <si>
    <t>興仁里</t>
    <phoneticPr fontId="3" type="noConversion"/>
  </si>
  <si>
    <t>中正里</t>
    <phoneticPr fontId="3" type="noConversion"/>
  </si>
  <si>
    <t>中山里</t>
    <phoneticPr fontId="3" type="noConversion"/>
  </si>
  <si>
    <t>中興里</t>
    <phoneticPr fontId="3" type="noConversion"/>
  </si>
  <si>
    <t>篤行里</t>
    <phoneticPr fontId="3" type="noConversion"/>
  </si>
  <si>
    <t>自立里</t>
    <phoneticPr fontId="3" type="noConversion"/>
  </si>
  <si>
    <t>自信里</t>
    <phoneticPr fontId="3" type="noConversion"/>
  </si>
  <si>
    <t>自強里</t>
    <phoneticPr fontId="3" type="noConversion"/>
  </si>
  <si>
    <t>自治里</t>
    <phoneticPr fontId="3" type="noConversion"/>
  </si>
  <si>
    <t>莊敬里</t>
    <phoneticPr fontId="3" type="noConversion"/>
  </si>
  <si>
    <t>內壢里</t>
    <phoneticPr fontId="3" type="noConversion"/>
  </si>
  <si>
    <t>成功里</t>
    <phoneticPr fontId="3" type="noConversion"/>
  </si>
  <si>
    <t>福德里</t>
    <phoneticPr fontId="3" type="noConversion"/>
  </si>
  <si>
    <t>中原里</t>
    <phoneticPr fontId="3" type="noConversion"/>
  </si>
  <si>
    <t>忠孝里</t>
    <phoneticPr fontId="3" type="noConversion"/>
  </si>
  <si>
    <t>復興里</t>
    <phoneticPr fontId="3" type="noConversion"/>
  </si>
  <si>
    <t>復華里</t>
    <phoneticPr fontId="3" type="noConversion"/>
  </si>
  <si>
    <t>文化里</t>
    <phoneticPr fontId="3" type="noConversion"/>
  </si>
  <si>
    <t>和平里</t>
    <phoneticPr fontId="3" type="noConversion"/>
  </si>
  <si>
    <t>內定里</t>
    <phoneticPr fontId="3" type="noConversion"/>
  </si>
  <si>
    <t>興華里</t>
    <phoneticPr fontId="3" type="noConversion"/>
  </si>
  <si>
    <t>石頭里</t>
    <phoneticPr fontId="3" type="noConversion"/>
  </si>
  <si>
    <t>中央里</t>
    <phoneticPr fontId="3" type="noConversion"/>
  </si>
  <si>
    <t>新興里</t>
    <phoneticPr fontId="3" type="noConversion"/>
  </si>
  <si>
    <t>林森里</t>
    <phoneticPr fontId="3" type="noConversion"/>
  </si>
  <si>
    <t>振興里</t>
    <phoneticPr fontId="3" type="noConversion"/>
  </si>
  <si>
    <t>東興里</t>
    <phoneticPr fontId="3" type="noConversion"/>
  </si>
  <si>
    <t>健行里</t>
    <phoneticPr fontId="3" type="noConversion"/>
  </si>
  <si>
    <t>水尾里</t>
    <phoneticPr fontId="3" type="noConversion"/>
  </si>
  <si>
    <t>金華里</t>
    <phoneticPr fontId="3" type="noConversion"/>
  </si>
  <si>
    <t>忠福里</t>
    <phoneticPr fontId="3" type="noConversion"/>
  </si>
  <si>
    <t>幸福里</t>
    <phoneticPr fontId="3" type="noConversion"/>
  </si>
  <si>
    <t>永福里</t>
    <phoneticPr fontId="3" type="noConversion"/>
  </si>
  <si>
    <t>青埔里</t>
    <phoneticPr fontId="3" type="noConversion"/>
  </si>
  <si>
    <t>新街里</t>
    <phoneticPr fontId="3" type="noConversion"/>
  </si>
  <si>
    <t>興南里</t>
    <phoneticPr fontId="3" type="noConversion"/>
  </si>
  <si>
    <t>興國里</t>
    <phoneticPr fontId="3" type="noConversion"/>
  </si>
  <si>
    <t>興平里</t>
    <phoneticPr fontId="3" type="noConversion"/>
  </si>
  <si>
    <t>興和里</t>
    <phoneticPr fontId="3" type="noConversion"/>
  </si>
  <si>
    <t>永興里</t>
    <phoneticPr fontId="3" type="noConversion"/>
  </si>
  <si>
    <t>中壢里</t>
    <phoneticPr fontId="3" type="noConversion"/>
  </si>
  <si>
    <t>中榮里</t>
    <phoneticPr fontId="3" type="noConversion"/>
  </si>
  <si>
    <t>中建里</t>
    <phoneticPr fontId="3" type="noConversion"/>
  </si>
  <si>
    <t>興福里</t>
    <phoneticPr fontId="3" type="noConversion"/>
  </si>
  <si>
    <t>舊明里</t>
    <phoneticPr fontId="3" type="noConversion"/>
  </si>
  <si>
    <t>新明里</t>
    <phoneticPr fontId="3" type="noConversion"/>
  </si>
  <si>
    <t>光明里</t>
    <phoneticPr fontId="3" type="noConversion"/>
  </si>
  <si>
    <t>永光里</t>
    <phoneticPr fontId="3" type="noConversion"/>
  </si>
  <si>
    <t>三民里</t>
    <phoneticPr fontId="3" type="noConversion"/>
  </si>
  <si>
    <t>五權里</t>
    <phoneticPr fontId="3" type="noConversion"/>
  </si>
  <si>
    <t>五福里</t>
    <phoneticPr fontId="3" type="noConversion"/>
  </si>
  <si>
    <t>芝芭里</t>
    <phoneticPr fontId="3" type="noConversion"/>
  </si>
  <si>
    <t>洽溪里</t>
    <phoneticPr fontId="3" type="noConversion"/>
  </si>
  <si>
    <t>內厝里</t>
    <phoneticPr fontId="3" type="noConversion"/>
  </si>
  <si>
    <t>月眉里</t>
    <phoneticPr fontId="3" type="noConversion"/>
  </si>
  <si>
    <t>山東里</t>
    <phoneticPr fontId="3" type="noConversion"/>
  </si>
  <si>
    <t>過嶺里</t>
    <phoneticPr fontId="3" type="noConversion"/>
  </si>
  <si>
    <t>青溪里</t>
    <phoneticPr fontId="3" type="noConversion"/>
  </si>
  <si>
    <t>合計</t>
    <phoneticPr fontId="3" type="noConversion"/>
  </si>
  <si>
    <t>承辦人</t>
    <phoneticPr fontId="3" type="noConversion"/>
  </si>
  <si>
    <t>主辦課課長</t>
  </si>
  <si>
    <t>會計主任</t>
    <phoneticPr fontId="3" type="noConversion"/>
  </si>
  <si>
    <t>區長</t>
    <phoneticPr fontId="3" type="noConversion"/>
  </si>
  <si>
    <t xml:space="preserve"> </t>
  </si>
  <si>
    <t>113年01月03日</t>
    <phoneticPr fontId="2" type="noConversion"/>
  </si>
  <si>
    <t>填表日期:113年01月03日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</si>
</sst>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;[Red]\-#,##0\ "/>
    <numFmt numFmtId="178" formatCode="0.0%"/>
    <numFmt numFmtId="179" formatCode="#,##0.0_ "/>
  </numFmts>
  <fonts count="22"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8"/>
      <name val="標楷體"/>
      <family val="4"/>
      <charset val="136"/>
    </font>
    <font>
      <sz val="1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1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color indexed="45"/>
      <name val="新細明體"/>
      <family val="1"/>
      <charset val="136"/>
    </font>
    <font>
      <b/>
      <sz val="12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176" fontId="5" fillId="0" borderId="1" xfId="0" applyNumberFormat="1" applyFont="1" applyBorder="1" applyAlignment="1">
      <alignment vertical="distributed"/>
    </xf>
    <xf numFmtId="176" fontId="5" fillId="0" borderId="2" xfId="0" applyNumberFormat="1" applyFont="1" applyBorder="1">
      <alignment vertical="center"/>
    </xf>
    <xf numFmtId="176" fontId="6" fillId="0" borderId="3" xfId="0" applyNumberFormat="1" applyFont="1" applyBorder="1" applyAlignment="1">
      <alignment horizontal="centerContinuous" vertical="center"/>
    </xf>
    <xf numFmtId="176" fontId="6" fillId="0" borderId="4" xfId="0" applyNumberFormat="1" applyFont="1" applyBorder="1" applyAlignment="1">
      <alignment horizontal="centerContinuous" vertical="center"/>
    </xf>
    <xf numFmtId="176" fontId="6" fillId="0" borderId="3" xfId="0" applyNumberFormat="1" applyFont="1" applyBorder="1" applyAlignment="1">
      <alignment horizontal="left" vertical="center"/>
    </xf>
    <xf numFmtId="176" fontId="6" fillId="0" borderId="4" xfId="0" applyNumberFormat="1" applyFont="1" applyBorder="1" applyAlignment="1">
      <alignment horizontal="left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7" xfId="0" applyNumberFormat="1" applyFont="1" applyBorder="1" applyAlignment="1">
      <alignment vertical="distributed"/>
    </xf>
    <xf numFmtId="176" fontId="5" fillId="0" borderId="8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9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7" fontId="6" fillId="0" borderId="3" xfId="0" applyNumberFormat="1" applyFont="1" applyBorder="1">
      <alignment vertical="center"/>
    </xf>
    <xf numFmtId="178" fontId="6" fillId="0" borderId="6" xfId="0" applyNumberFormat="1" applyFont="1" applyBorder="1">
      <alignment vertical="center"/>
    </xf>
    <xf numFmtId="0" fontId="5" fillId="0" borderId="6" xfId="0" applyFont="1" applyBorder="1">
      <alignment vertical="center"/>
    </xf>
    <xf numFmtId="178" fontId="5" fillId="0" borderId="0" xfId="0" applyNumberFormat="1" applyFont="1">
      <alignment vertical="center"/>
    </xf>
    <xf numFmtId="177" fontId="6" fillId="0" borderId="6" xfId="0" applyNumberFormat="1" applyFont="1" applyBorder="1">
      <alignment vertical="center"/>
    </xf>
    <xf numFmtId="0" fontId="6" fillId="0" borderId="6" xfId="0" applyFont="1" applyBorder="1">
      <alignment vertical="center"/>
    </xf>
    <xf numFmtId="179" fontId="9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10" fillId="0" borderId="0" xfId="0" applyFont="1">
      <alignment vertical="center"/>
    </xf>
    <xf numFmtId="176" fontId="5" fillId="0" borderId="3" xfId="0" applyNumberFormat="1" applyFont="1" applyBorder="1" applyAlignment="1">
      <alignment horizontal="centerContinuous" vertical="center"/>
    </xf>
    <xf numFmtId="176" fontId="5" fillId="0" borderId="4" xfId="0" applyNumberFormat="1" applyFont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76" fontId="13" fillId="0" borderId="5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10" xfId="0" applyNumberFormat="1" applyFont="1" applyBorder="1" applyAlignment="1">
      <alignment horizontal="center" vertical="center"/>
    </xf>
    <xf numFmtId="176" fontId="13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176" fontId="15" fillId="0" borderId="11" xfId="2" applyNumberFormat="1" applyFont="1" applyBorder="1" applyAlignment="1">
      <alignment horizontal="center"/>
    </xf>
    <xf numFmtId="176" fontId="15" fillId="0" borderId="12" xfId="2" applyNumberFormat="1" applyFont="1" applyBorder="1"/>
    <xf numFmtId="176" fontId="15" fillId="0" borderId="11" xfId="2" applyNumberFormat="1" applyFont="1" applyBorder="1"/>
    <xf numFmtId="176" fontId="15" fillId="0" borderId="12" xfId="3" applyNumberFormat="1" applyFont="1" applyBorder="1">
      <alignment vertical="center"/>
    </xf>
    <xf numFmtId="176" fontId="15" fillId="0" borderId="4" xfId="2" applyNumberFormat="1" applyFont="1" applyBorder="1"/>
    <xf numFmtId="177" fontId="15" fillId="0" borderId="6" xfId="2" applyNumberFormat="1" applyFont="1" applyBorder="1"/>
    <xf numFmtId="177" fontId="15" fillId="0" borderId="3" xfId="4" applyNumberFormat="1" applyFont="1" applyBorder="1"/>
    <xf numFmtId="9" fontId="15" fillId="0" borderId="6" xfId="2" applyNumberFormat="1" applyFont="1" applyBorder="1"/>
    <xf numFmtId="177" fontId="8" fillId="0" borderId="4" xfId="2" applyNumberFormat="1" applyBorder="1"/>
    <xf numFmtId="177" fontId="8" fillId="0" borderId="6" xfId="2" applyNumberFormat="1" applyBorder="1"/>
    <xf numFmtId="177" fontId="5" fillId="0" borderId="6" xfId="0" applyNumberFormat="1" applyFont="1" applyBorder="1">
      <alignment vertical="center"/>
    </xf>
    <xf numFmtId="178" fontId="1" fillId="0" borderId="0" xfId="0" applyNumberFormat="1" applyFont="1">
      <alignment vertical="center"/>
    </xf>
    <xf numFmtId="176" fontId="15" fillId="0" borderId="13" xfId="2" applyNumberFormat="1" applyFont="1" applyBorder="1" applyAlignment="1">
      <alignment horizontal="center"/>
    </xf>
    <xf numFmtId="176" fontId="15" fillId="0" borderId="13" xfId="2" applyNumberFormat="1" applyFont="1" applyBorder="1"/>
    <xf numFmtId="176" fontId="15" fillId="0" borderId="13" xfId="3" applyNumberFormat="1" applyFont="1" applyBorder="1" applyAlignment="1">
      <alignment horizontal="center" vertical="center"/>
    </xf>
    <xf numFmtId="176" fontId="15" fillId="0" borderId="13" xfId="3" applyNumberFormat="1" applyFont="1" applyBorder="1">
      <alignment vertical="center"/>
    </xf>
    <xf numFmtId="0" fontId="16" fillId="0" borderId="3" xfId="1" applyFont="1" applyBorder="1" applyAlignment="1">
      <alignment horizontal="center" vertical="center"/>
    </xf>
    <xf numFmtId="176" fontId="17" fillId="0" borderId="13" xfId="2" applyNumberFormat="1" applyFont="1" applyBorder="1" applyAlignment="1">
      <alignment horizontal="center"/>
    </xf>
    <xf numFmtId="176" fontId="17" fillId="0" borderId="12" xfId="2" applyNumberFormat="1" applyFont="1" applyBorder="1"/>
    <xf numFmtId="176" fontId="17" fillId="0" borderId="13" xfId="2" applyNumberFormat="1" applyFont="1" applyBorder="1"/>
    <xf numFmtId="176" fontId="15" fillId="0" borderId="0" xfId="3" applyNumberFormat="1" applyFont="1">
      <alignment vertical="center"/>
    </xf>
    <xf numFmtId="176" fontId="18" fillId="0" borderId="12" xfId="2" applyNumberFormat="1" applyFont="1" applyBorder="1"/>
    <xf numFmtId="176" fontId="15" fillId="0" borderId="12" xfId="2" applyNumberFormat="1" applyFont="1" applyBorder="1" applyAlignment="1">
      <alignment vertical="center"/>
    </xf>
    <xf numFmtId="0" fontId="1" fillId="0" borderId="0" xfId="5" applyFont="1" applyAlignment="1">
      <alignment horizontal="center" vertical="center"/>
    </xf>
    <xf numFmtId="176" fontId="15" fillId="0" borderId="12" xfId="2" applyNumberFormat="1" applyFont="1" applyBorder="1" applyAlignment="1">
      <alignment horizontal="right"/>
    </xf>
    <xf numFmtId="176" fontId="19" fillId="0" borderId="13" xfId="2" applyNumberFormat="1" applyFont="1" applyBorder="1"/>
    <xf numFmtId="176" fontId="19" fillId="0" borderId="12" xfId="2" applyNumberFormat="1" applyFont="1" applyBorder="1"/>
    <xf numFmtId="176" fontId="19" fillId="0" borderId="13" xfId="2" applyNumberFormat="1" applyFont="1" applyBorder="1" applyAlignment="1">
      <alignment horizontal="center"/>
    </xf>
    <xf numFmtId="176" fontId="17" fillId="0" borderId="14" xfId="2" applyNumberFormat="1" applyFont="1" applyBorder="1" applyAlignment="1">
      <alignment horizontal="center"/>
    </xf>
    <xf numFmtId="176" fontId="15" fillId="0" borderId="14" xfId="2" applyNumberFormat="1" applyFont="1" applyBorder="1"/>
    <xf numFmtId="176" fontId="15" fillId="0" borderId="14" xfId="2" applyNumberFormat="1" applyFont="1" applyBorder="1" applyAlignment="1">
      <alignment horizontal="center"/>
    </xf>
    <xf numFmtId="176" fontId="1" fillId="0" borderId="7" xfId="0" applyNumberFormat="1" applyFont="1" applyBorder="1" applyAlignment="1">
      <alignment horizontal="centerContinuous" vertical="center"/>
    </xf>
    <xf numFmtId="176" fontId="1" fillId="0" borderId="8" xfId="0" applyNumberFormat="1" applyFont="1" applyBorder="1" applyAlignment="1">
      <alignment horizontal="centerContinuous" vertical="center"/>
    </xf>
    <xf numFmtId="176" fontId="15" fillId="0" borderId="9" xfId="2" applyNumberFormat="1" applyFont="1" applyBorder="1" applyAlignment="1">
      <alignment horizontal="center"/>
    </xf>
    <xf numFmtId="177" fontId="15" fillId="0" borderId="9" xfId="2" applyNumberFormat="1" applyFont="1" applyBorder="1"/>
    <xf numFmtId="177" fontId="1" fillId="0" borderId="4" xfId="0" applyNumberFormat="1" applyFont="1" applyBorder="1">
      <alignment vertical="center"/>
    </xf>
    <xf numFmtId="176" fontId="1" fillId="0" borderId="6" xfId="0" applyNumberFormat="1" applyFont="1" applyBorder="1">
      <alignment vertical="center"/>
    </xf>
    <xf numFmtId="177" fontId="1" fillId="0" borderId="6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6" fontId="20" fillId="0" borderId="0" xfId="0" applyNumberFormat="1" applyFont="1" applyAlignment="1">
      <alignment horizontal="center" vertical="center"/>
    </xf>
    <xf numFmtId="0" fontId="21" fillId="0" borderId="0" xfId="0" applyFont="1">
      <alignment vertical="center"/>
    </xf>
    <xf numFmtId="176" fontId="21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distributed"/>
    </xf>
    <xf numFmtId="0" fontId="0" fillId="0" borderId="9" xfId="0" applyBorder="1" applyAlignment="1">
      <alignment horizontal="center" vertical="distributed"/>
    </xf>
    <xf numFmtId="176" fontId="5" fillId="0" borderId="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6">
    <cellStyle name="一般" xfId="0" builtinId="0"/>
    <cellStyle name="一般_Sheet1" xfId="4" xr:uid="{E643BEF6-AADB-4803-A7D1-2CC24759C6CE}"/>
    <cellStyle name="一般_Sheet1_Sheet2" xfId="2" xr:uid="{D5ECD40A-97BB-486A-8E3D-A5169A5CF4D8}"/>
    <cellStyle name="一般_Sheet1_Sheet5" xfId="1" xr:uid="{610A2A3C-9375-4800-8086-3C9777BCBE37}"/>
    <cellStyle name="一般_Sheet2" xfId="3" xr:uid="{B1D4E98C-0388-45E2-B267-C99D5BA2D9CC}"/>
    <cellStyle name="一般_Sheet5" xfId="5" xr:uid="{98F9512A-D5A1-4631-A6FE-4B3CBFC946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10063772\Desktop\&#23567;&#22411;&#24037;&#31243;&#26700;&#38754;\(1)112&#24180;&#24230;&#21508;&#37324;&#22522;&#23652;&#24037;&#20316;&#32147;&#36027;\112&#24180;&#24230;&#20013;&#22754;&#21312;&#21508;&#37324;&#24180;&#24230;&#31532;&#19968;&#23395;~&#31532;&#22235;&#23395;&#22577;&#34920;.xls" TargetMode="External"/><Relationship Id="rId1" Type="http://schemas.openxmlformats.org/officeDocument/2006/relationships/externalLinkPath" Target="/Users/10063772/Desktop/&#23567;&#22411;&#24037;&#31243;&#26700;&#38754;/(1)112&#24180;&#24230;&#21508;&#37324;&#22522;&#23652;&#24037;&#20316;&#32147;&#36027;/112&#24180;&#24230;&#20013;&#22754;&#21312;&#21508;&#37324;&#24180;&#24230;&#31532;&#19968;&#23395;~&#31532;&#22235;&#23395;&#22577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第ㄧ季"/>
      <sheetName val="第二季"/>
      <sheetName val="第三季"/>
      <sheetName val="第四季"/>
    </sheetNames>
    <sheetDataSet>
      <sheetData sheetId="0"/>
      <sheetData sheetId="1"/>
      <sheetData sheetId="2">
        <row r="4">
          <cell r="D4">
            <v>9217173</v>
          </cell>
          <cell r="L4">
            <v>0</v>
          </cell>
        </row>
        <row r="6">
          <cell r="C6">
            <v>365</v>
          </cell>
          <cell r="E6">
            <v>26</v>
          </cell>
          <cell r="G6">
            <v>53</v>
          </cell>
          <cell r="I6">
            <v>39</v>
          </cell>
          <cell r="K6">
            <v>0</v>
          </cell>
          <cell r="M6">
            <v>1112</v>
          </cell>
          <cell r="O6">
            <v>307</v>
          </cell>
          <cell r="Q6">
            <v>34647569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73C0-AFD7-4873-BFD7-A7CBD18D69B3}">
  <sheetPr>
    <pageSetUpPr fitToPage="1"/>
  </sheetPr>
  <dimension ref="A1:AC100"/>
  <sheetViews>
    <sheetView tabSelected="1" topLeftCell="I91" workbookViewId="0">
      <selection activeCell="U12" sqref="U12"/>
    </sheetView>
  </sheetViews>
  <sheetFormatPr defaultRowHeight="16.5"/>
  <cols>
    <col min="1" max="1" width="5.5" customWidth="1"/>
    <col min="2" max="2" width="8.875" customWidth="1"/>
    <col min="3" max="3" width="5.75" customWidth="1"/>
    <col min="4" max="4" width="12.875" customWidth="1"/>
    <col min="5" max="5" width="6.25" customWidth="1"/>
    <col min="6" max="6" width="11.25" customWidth="1"/>
    <col min="7" max="7" width="6.375" customWidth="1"/>
    <col min="8" max="8" width="12.875" customWidth="1"/>
    <col min="9" max="9" width="6.125" customWidth="1"/>
    <col min="10" max="10" width="13.125" customWidth="1"/>
    <col min="11" max="11" width="6.625" customWidth="1"/>
    <col min="12" max="12" width="12.5" customWidth="1"/>
    <col min="13" max="13" width="7.25" customWidth="1"/>
    <col min="14" max="14" width="13" customWidth="1"/>
    <col min="15" max="15" width="5.875" customWidth="1"/>
    <col min="16" max="16" width="12.5" customWidth="1"/>
    <col min="17" max="17" width="12.875" customWidth="1"/>
    <col min="18" max="18" width="12" customWidth="1"/>
    <col min="19" max="19" width="12.5" customWidth="1"/>
    <col min="21" max="21" width="15.75" customWidth="1"/>
    <col min="22" max="22" width="15.625" customWidth="1"/>
    <col min="23" max="23" width="16.125" customWidth="1"/>
    <col min="257" max="257" width="5.5" customWidth="1"/>
    <col min="258" max="258" width="8.875" customWidth="1"/>
    <col min="259" max="259" width="5.75" customWidth="1"/>
    <col min="260" max="260" width="12.875" customWidth="1"/>
    <col min="261" max="261" width="6.25" customWidth="1"/>
    <col min="262" max="262" width="11.25" customWidth="1"/>
    <col min="263" max="263" width="6.375" customWidth="1"/>
    <col min="264" max="264" width="12.875" customWidth="1"/>
    <col min="265" max="265" width="6.125" customWidth="1"/>
    <col min="266" max="266" width="13.125" customWidth="1"/>
    <col min="267" max="267" width="6.625" customWidth="1"/>
    <col min="268" max="268" width="12.5" customWidth="1"/>
    <col min="269" max="269" width="6.125" customWidth="1"/>
    <col min="270" max="270" width="13" customWidth="1"/>
    <col min="271" max="271" width="5.875" customWidth="1"/>
    <col min="272" max="272" width="12.5" customWidth="1"/>
    <col min="273" max="273" width="12.875" customWidth="1"/>
    <col min="274" max="274" width="12" customWidth="1"/>
    <col min="275" max="275" width="12.5" customWidth="1"/>
    <col min="277" max="277" width="15.75" customWidth="1"/>
    <col min="278" max="278" width="15.625" customWidth="1"/>
    <col min="279" max="279" width="16.125" customWidth="1"/>
    <col min="513" max="513" width="5.5" customWidth="1"/>
    <col min="514" max="514" width="8.875" customWidth="1"/>
    <col min="515" max="515" width="5.75" customWidth="1"/>
    <col min="516" max="516" width="12.875" customWidth="1"/>
    <col min="517" max="517" width="6.25" customWidth="1"/>
    <col min="518" max="518" width="11.25" customWidth="1"/>
    <col min="519" max="519" width="6.375" customWidth="1"/>
    <col min="520" max="520" width="12.875" customWidth="1"/>
    <col min="521" max="521" width="6.125" customWidth="1"/>
    <col min="522" max="522" width="13.125" customWidth="1"/>
    <col min="523" max="523" width="6.625" customWidth="1"/>
    <col min="524" max="524" width="12.5" customWidth="1"/>
    <col min="525" max="525" width="6.125" customWidth="1"/>
    <col min="526" max="526" width="13" customWidth="1"/>
    <col min="527" max="527" width="5.875" customWidth="1"/>
    <col min="528" max="528" width="12.5" customWidth="1"/>
    <col min="529" max="529" width="12.875" customWidth="1"/>
    <col min="530" max="530" width="12" customWidth="1"/>
    <col min="531" max="531" width="12.5" customWidth="1"/>
    <col min="533" max="533" width="15.75" customWidth="1"/>
    <col min="534" max="534" width="15.625" customWidth="1"/>
    <col min="535" max="535" width="16.125" customWidth="1"/>
    <col min="769" max="769" width="5.5" customWidth="1"/>
    <col min="770" max="770" width="8.875" customWidth="1"/>
    <col min="771" max="771" width="5.75" customWidth="1"/>
    <col min="772" max="772" width="12.875" customWidth="1"/>
    <col min="773" max="773" width="6.25" customWidth="1"/>
    <col min="774" max="774" width="11.25" customWidth="1"/>
    <col min="775" max="775" width="6.375" customWidth="1"/>
    <col min="776" max="776" width="12.875" customWidth="1"/>
    <col min="777" max="777" width="6.125" customWidth="1"/>
    <col min="778" max="778" width="13.125" customWidth="1"/>
    <col min="779" max="779" width="6.625" customWidth="1"/>
    <col min="780" max="780" width="12.5" customWidth="1"/>
    <col min="781" max="781" width="6.125" customWidth="1"/>
    <col min="782" max="782" width="13" customWidth="1"/>
    <col min="783" max="783" width="5.875" customWidth="1"/>
    <col min="784" max="784" width="12.5" customWidth="1"/>
    <col min="785" max="785" width="12.875" customWidth="1"/>
    <col min="786" max="786" width="12" customWidth="1"/>
    <col min="787" max="787" width="12.5" customWidth="1"/>
    <col min="789" max="789" width="15.75" customWidth="1"/>
    <col min="790" max="790" width="15.625" customWidth="1"/>
    <col min="791" max="791" width="16.125" customWidth="1"/>
    <col min="1025" max="1025" width="5.5" customWidth="1"/>
    <col min="1026" max="1026" width="8.875" customWidth="1"/>
    <col min="1027" max="1027" width="5.75" customWidth="1"/>
    <col min="1028" max="1028" width="12.875" customWidth="1"/>
    <col min="1029" max="1029" width="6.25" customWidth="1"/>
    <col min="1030" max="1030" width="11.25" customWidth="1"/>
    <col min="1031" max="1031" width="6.375" customWidth="1"/>
    <col min="1032" max="1032" width="12.875" customWidth="1"/>
    <col min="1033" max="1033" width="6.125" customWidth="1"/>
    <col min="1034" max="1034" width="13.125" customWidth="1"/>
    <col min="1035" max="1035" width="6.625" customWidth="1"/>
    <col min="1036" max="1036" width="12.5" customWidth="1"/>
    <col min="1037" max="1037" width="6.125" customWidth="1"/>
    <col min="1038" max="1038" width="13" customWidth="1"/>
    <col min="1039" max="1039" width="5.875" customWidth="1"/>
    <col min="1040" max="1040" width="12.5" customWidth="1"/>
    <col min="1041" max="1041" width="12.875" customWidth="1"/>
    <col min="1042" max="1042" width="12" customWidth="1"/>
    <col min="1043" max="1043" width="12.5" customWidth="1"/>
    <col min="1045" max="1045" width="15.75" customWidth="1"/>
    <col min="1046" max="1046" width="15.625" customWidth="1"/>
    <col min="1047" max="1047" width="16.125" customWidth="1"/>
    <col min="1281" max="1281" width="5.5" customWidth="1"/>
    <col min="1282" max="1282" width="8.875" customWidth="1"/>
    <col min="1283" max="1283" width="5.75" customWidth="1"/>
    <col min="1284" max="1284" width="12.875" customWidth="1"/>
    <col min="1285" max="1285" width="6.25" customWidth="1"/>
    <col min="1286" max="1286" width="11.25" customWidth="1"/>
    <col min="1287" max="1287" width="6.375" customWidth="1"/>
    <col min="1288" max="1288" width="12.875" customWidth="1"/>
    <col min="1289" max="1289" width="6.125" customWidth="1"/>
    <col min="1290" max="1290" width="13.125" customWidth="1"/>
    <col min="1291" max="1291" width="6.625" customWidth="1"/>
    <col min="1292" max="1292" width="12.5" customWidth="1"/>
    <col min="1293" max="1293" width="6.125" customWidth="1"/>
    <col min="1294" max="1294" width="13" customWidth="1"/>
    <col min="1295" max="1295" width="5.875" customWidth="1"/>
    <col min="1296" max="1296" width="12.5" customWidth="1"/>
    <col min="1297" max="1297" width="12.875" customWidth="1"/>
    <col min="1298" max="1298" width="12" customWidth="1"/>
    <col min="1299" max="1299" width="12.5" customWidth="1"/>
    <col min="1301" max="1301" width="15.75" customWidth="1"/>
    <col min="1302" max="1302" width="15.625" customWidth="1"/>
    <col min="1303" max="1303" width="16.125" customWidth="1"/>
    <col min="1537" max="1537" width="5.5" customWidth="1"/>
    <col min="1538" max="1538" width="8.875" customWidth="1"/>
    <col min="1539" max="1539" width="5.75" customWidth="1"/>
    <col min="1540" max="1540" width="12.875" customWidth="1"/>
    <col min="1541" max="1541" width="6.25" customWidth="1"/>
    <col min="1542" max="1542" width="11.25" customWidth="1"/>
    <col min="1543" max="1543" width="6.375" customWidth="1"/>
    <col min="1544" max="1544" width="12.875" customWidth="1"/>
    <col min="1545" max="1545" width="6.125" customWidth="1"/>
    <col min="1546" max="1546" width="13.125" customWidth="1"/>
    <col min="1547" max="1547" width="6.625" customWidth="1"/>
    <col min="1548" max="1548" width="12.5" customWidth="1"/>
    <col min="1549" max="1549" width="6.125" customWidth="1"/>
    <col min="1550" max="1550" width="13" customWidth="1"/>
    <col min="1551" max="1551" width="5.875" customWidth="1"/>
    <col min="1552" max="1552" width="12.5" customWidth="1"/>
    <col min="1553" max="1553" width="12.875" customWidth="1"/>
    <col min="1554" max="1554" width="12" customWidth="1"/>
    <col min="1555" max="1555" width="12.5" customWidth="1"/>
    <col min="1557" max="1557" width="15.75" customWidth="1"/>
    <col min="1558" max="1558" width="15.625" customWidth="1"/>
    <col min="1559" max="1559" width="16.125" customWidth="1"/>
    <col min="1793" max="1793" width="5.5" customWidth="1"/>
    <col min="1794" max="1794" width="8.875" customWidth="1"/>
    <col min="1795" max="1795" width="5.75" customWidth="1"/>
    <col min="1796" max="1796" width="12.875" customWidth="1"/>
    <col min="1797" max="1797" width="6.25" customWidth="1"/>
    <col min="1798" max="1798" width="11.25" customWidth="1"/>
    <col min="1799" max="1799" width="6.375" customWidth="1"/>
    <col min="1800" max="1800" width="12.875" customWidth="1"/>
    <col min="1801" max="1801" width="6.125" customWidth="1"/>
    <col min="1802" max="1802" width="13.125" customWidth="1"/>
    <col min="1803" max="1803" width="6.625" customWidth="1"/>
    <col min="1804" max="1804" width="12.5" customWidth="1"/>
    <col min="1805" max="1805" width="6.125" customWidth="1"/>
    <col min="1806" max="1806" width="13" customWidth="1"/>
    <col min="1807" max="1807" width="5.875" customWidth="1"/>
    <col min="1808" max="1808" width="12.5" customWidth="1"/>
    <col min="1809" max="1809" width="12.875" customWidth="1"/>
    <col min="1810" max="1810" width="12" customWidth="1"/>
    <col min="1811" max="1811" width="12.5" customWidth="1"/>
    <col min="1813" max="1813" width="15.75" customWidth="1"/>
    <col min="1814" max="1814" width="15.625" customWidth="1"/>
    <col min="1815" max="1815" width="16.125" customWidth="1"/>
    <col min="2049" max="2049" width="5.5" customWidth="1"/>
    <col min="2050" max="2050" width="8.875" customWidth="1"/>
    <col min="2051" max="2051" width="5.75" customWidth="1"/>
    <col min="2052" max="2052" width="12.875" customWidth="1"/>
    <col min="2053" max="2053" width="6.25" customWidth="1"/>
    <col min="2054" max="2054" width="11.25" customWidth="1"/>
    <col min="2055" max="2055" width="6.375" customWidth="1"/>
    <col min="2056" max="2056" width="12.875" customWidth="1"/>
    <col min="2057" max="2057" width="6.125" customWidth="1"/>
    <col min="2058" max="2058" width="13.125" customWidth="1"/>
    <col min="2059" max="2059" width="6.625" customWidth="1"/>
    <col min="2060" max="2060" width="12.5" customWidth="1"/>
    <col min="2061" max="2061" width="6.125" customWidth="1"/>
    <col min="2062" max="2062" width="13" customWidth="1"/>
    <col min="2063" max="2063" width="5.875" customWidth="1"/>
    <col min="2064" max="2064" width="12.5" customWidth="1"/>
    <col min="2065" max="2065" width="12.875" customWidth="1"/>
    <col min="2066" max="2066" width="12" customWidth="1"/>
    <col min="2067" max="2067" width="12.5" customWidth="1"/>
    <col min="2069" max="2069" width="15.75" customWidth="1"/>
    <col min="2070" max="2070" width="15.625" customWidth="1"/>
    <col min="2071" max="2071" width="16.125" customWidth="1"/>
    <col min="2305" max="2305" width="5.5" customWidth="1"/>
    <col min="2306" max="2306" width="8.875" customWidth="1"/>
    <col min="2307" max="2307" width="5.75" customWidth="1"/>
    <col min="2308" max="2308" width="12.875" customWidth="1"/>
    <col min="2309" max="2309" width="6.25" customWidth="1"/>
    <col min="2310" max="2310" width="11.25" customWidth="1"/>
    <col min="2311" max="2311" width="6.375" customWidth="1"/>
    <col min="2312" max="2312" width="12.875" customWidth="1"/>
    <col min="2313" max="2313" width="6.125" customWidth="1"/>
    <col min="2314" max="2314" width="13.125" customWidth="1"/>
    <col min="2315" max="2315" width="6.625" customWidth="1"/>
    <col min="2316" max="2316" width="12.5" customWidth="1"/>
    <col min="2317" max="2317" width="6.125" customWidth="1"/>
    <col min="2318" max="2318" width="13" customWidth="1"/>
    <col min="2319" max="2319" width="5.875" customWidth="1"/>
    <col min="2320" max="2320" width="12.5" customWidth="1"/>
    <col min="2321" max="2321" width="12.875" customWidth="1"/>
    <col min="2322" max="2322" width="12" customWidth="1"/>
    <col min="2323" max="2323" width="12.5" customWidth="1"/>
    <col min="2325" max="2325" width="15.75" customWidth="1"/>
    <col min="2326" max="2326" width="15.625" customWidth="1"/>
    <col min="2327" max="2327" width="16.125" customWidth="1"/>
    <col min="2561" max="2561" width="5.5" customWidth="1"/>
    <col min="2562" max="2562" width="8.875" customWidth="1"/>
    <col min="2563" max="2563" width="5.75" customWidth="1"/>
    <col min="2564" max="2564" width="12.875" customWidth="1"/>
    <col min="2565" max="2565" width="6.25" customWidth="1"/>
    <col min="2566" max="2566" width="11.25" customWidth="1"/>
    <col min="2567" max="2567" width="6.375" customWidth="1"/>
    <col min="2568" max="2568" width="12.875" customWidth="1"/>
    <col min="2569" max="2569" width="6.125" customWidth="1"/>
    <col min="2570" max="2570" width="13.125" customWidth="1"/>
    <col min="2571" max="2571" width="6.625" customWidth="1"/>
    <col min="2572" max="2572" width="12.5" customWidth="1"/>
    <col min="2573" max="2573" width="6.125" customWidth="1"/>
    <col min="2574" max="2574" width="13" customWidth="1"/>
    <col min="2575" max="2575" width="5.875" customWidth="1"/>
    <col min="2576" max="2576" width="12.5" customWidth="1"/>
    <col min="2577" max="2577" width="12.875" customWidth="1"/>
    <col min="2578" max="2578" width="12" customWidth="1"/>
    <col min="2579" max="2579" width="12.5" customWidth="1"/>
    <col min="2581" max="2581" width="15.75" customWidth="1"/>
    <col min="2582" max="2582" width="15.625" customWidth="1"/>
    <col min="2583" max="2583" width="16.125" customWidth="1"/>
    <col min="2817" max="2817" width="5.5" customWidth="1"/>
    <col min="2818" max="2818" width="8.875" customWidth="1"/>
    <col min="2819" max="2819" width="5.75" customWidth="1"/>
    <col min="2820" max="2820" width="12.875" customWidth="1"/>
    <col min="2821" max="2821" width="6.25" customWidth="1"/>
    <col min="2822" max="2822" width="11.25" customWidth="1"/>
    <col min="2823" max="2823" width="6.375" customWidth="1"/>
    <col min="2824" max="2824" width="12.875" customWidth="1"/>
    <col min="2825" max="2825" width="6.125" customWidth="1"/>
    <col min="2826" max="2826" width="13.125" customWidth="1"/>
    <col min="2827" max="2827" width="6.625" customWidth="1"/>
    <col min="2828" max="2828" width="12.5" customWidth="1"/>
    <col min="2829" max="2829" width="6.125" customWidth="1"/>
    <col min="2830" max="2830" width="13" customWidth="1"/>
    <col min="2831" max="2831" width="5.875" customWidth="1"/>
    <col min="2832" max="2832" width="12.5" customWidth="1"/>
    <col min="2833" max="2833" width="12.875" customWidth="1"/>
    <col min="2834" max="2834" width="12" customWidth="1"/>
    <col min="2835" max="2835" width="12.5" customWidth="1"/>
    <col min="2837" max="2837" width="15.75" customWidth="1"/>
    <col min="2838" max="2838" width="15.625" customWidth="1"/>
    <col min="2839" max="2839" width="16.125" customWidth="1"/>
    <col min="3073" max="3073" width="5.5" customWidth="1"/>
    <col min="3074" max="3074" width="8.875" customWidth="1"/>
    <col min="3075" max="3075" width="5.75" customWidth="1"/>
    <col min="3076" max="3076" width="12.875" customWidth="1"/>
    <col min="3077" max="3077" width="6.25" customWidth="1"/>
    <col min="3078" max="3078" width="11.25" customWidth="1"/>
    <col min="3079" max="3079" width="6.375" customWidth="1"/>
    <col min="3080" max="3080" width="12.875" customWidth="1"/>
    <col min="3081" max="3081" width="6.125" customWidth="1"/>
    <col min="3082" max="3082" width="13.125" customWidth="1"/>
    <col min="3083" max="3083" width="6.625" customWidth="1"/>
    <col min="3084" max="3084" width="12.5" customWidth="1"/>
    <col min="3085" max="3085" width="6.125" customWidth="1"/>
    <col min="3086" max="3086" width="13" customWidth="1"/>
    <col min="3087" max="3087" width="5.875" customWidth="1"/>
    <col min="3088" max="3088" width="12.5" customWidth="1"/>
    <col min="3089" max="3089" width="12.875" customWidth="1"/>
    <col min="3090" max="3090" width="12" customWidth="1"/>
    <col min="3091" max="3091" width="12.5" customWidth="1"/>
    <col min="3093" max="3093" width="15.75" customWidth="1"/>
    <col min="3094" max="3094" width="15.625" customWidth="1"/>
    <col min="3095" max="3095" width="16.125" customWidth="1"/>
    <col min="3329" max="3329" width="5.5" customWidth="1"/>
    <col min="3330" max="3330" width="8.875" customWidth="1"/>
    <col min="3331" max="3331" width="5.75" customWidth="1"/>
    <col min="3332" max="3332" width="12.875" customWidth="1"/>
    <col min="3333" max="3333" width="6.25" customWidth="1"/>
    <col min="3334" max="3334" width="11.25" customWidth="1"/>
    <col min="3335" max="3335" width="6.375" customWidth="1"/>
    <col min="3336" max="3336" width="12.875" customWidth="1"/>
    <col min="3337" max="3337" width="6.125" customWidth="1"/>
    <col min="3338" max="3338" width="13.125" customWidth="1"/>
    <col min="3339" max="3339" width="6.625" customWidth="1"/>
    <col min="3340" max="3340" width="12.5" customWidth="1"/>
    <col min="3341" max="3341" width="6.125" customWidth="1"/>
    <col min="3342" max="3342" width="13" customWidth="1"/>
    <col min="3343" max="3343" width="5.875" customWidth="1"/>
    <col min="3344" max="3344" width="12.5" customWidth="1"/>
    <col min="3345" max="3345" width="12.875" customWidth="1"/>
    <col min="3346" max="3346" width="12" customWidth="1"/>
    <col min="3347" max="3347" width="12.5" customWidth="1"/>
    <col min="3349" max="3349" width="15.75" customWidth="1"/>
    <col min="3350" max="3350" width="15.625" customWidth="1"/>
    <col min="3351" max="3351" width="16.125" customWidth="1"/>
    <col min="3585" max="3585" width="5.5" customWidth="1"/>
    <col min="3586" max="3586" width="8.875" customWidth="1"/>
    <col min="3587" max="3587" width="5.75" customWidth="1"/>
    <col min="3588" max="3588" width="12.875" customWidth="1"/>
    <col min="3589" max="3589" width="6.25" customWidth="1"/>
    <col min="3590" max="3590" width="11.25" customWidth="1"/>
    <col min="3591" max="3591" width="6.375" customWidth="1"/>
    <col min="3592" max="3592" width="12.875" customWidth="1"/>
    <col min="3593" max="3593" width="6.125" customWidth="1"/>
    <col min="3594" max="3594" width="13.125" customWidth="1"/>
    <col min="3595" max="3595" width="6.625" customWidth="1"/>
    <col min="3596" max="3596" width="12.5" customWidth="1"/>
    <col min="3597" max="3597" width="6.125" customWidth="1"/>
    <col min="3598" max="3598" width="13" customWidth="1"/>
    <col min="3599" max="3599" width="5.875" customWidth="1"/>
    <col min="3600" max="3600" width="12.5" customWidth="1"/>
    <col min="3601" max="3601" width="12.875" customWidth="1"/>
    <col min="3602" max="3602" width="12" customWidth="1"/>
    <col min="3603" max="3603" width="12.5" customWidth="1"/>
    <col min="3605" max="3605" width="15.75" customWidth="1"/>
    <col min="3606" max="3606" width="15.625" customWidth="1"/>
    <col min="3607" max="3607" width="16.125" customWidth="1"/>
    <col min="3841" max="3841" width="5.5" customWidth="1"/>
    <col min="3842" max="3842" width="8.875" customWidth="1"/>
    <col min="3843" max="3843" width="5.75" customWidth="1"/>
    <col min="3844" max="3844" width="12.875" customWidth="1"/>
    <col min="3845" max="3845" width="6.25" customWidth="1"/>
    <col min="3846" max="3846" width="11.25" customWidth="1"/>
    <col min="3847" max="3847" width="6.375" customWidth="1"/>
    <col min="3848" max="3848" width="12.875" customWidth="1"/>
    <col min="3849" max="3849" width="6.125" customWidth="1"/>
    <col min="3850" max="3850" width="13.125" customWidth="1"/>
    <col min="3851" max="3851" width="6.625" customWidth="1"/>
    <col min="3852" max="3852" width="12.5" customWidth="1"/>
    <col min="3853" max="3853" width="6.125" customWidth="1"/>
    <col min="3854" max="3854" width="13" customWidth="1"/>
    <col min="3855" max="3855" width="5.875" customWidth="1"/>
    <col min="3856" max="3856" width="12.5" customWidth="1"/>
    <col min="3857" max="3857" width="12.875" customWidth="1"/>
    <col min="3858" max="3858" width="12" customWidth="1"/>
    <col min="3859" max="3859" width="12.5" customWidth="1"/>
    <col min="3861" max="3861" width="15.75" customWidth="1"/>
    <col min="3862" max="3862" width="15.625" customWidth="1"/>
    <col min="3863" max="3863" width="16.125" customWidth="1"/>
    <col min="4097" max="4097" width="5.5" customWidth="1"/>
    <col min="4098" max="4098" width="8.875" customWidth="1"/>
    <col min="4099" max="4099" width="5.75" customWidth="1"/>
    <col min="4100" max="4100" width="12.875" customWidth="1"/>
    <col min="4101" max="4101" width="6.25" customWidth="1"/>
    <col min="4102" max="4102" width="11.25" customWidth="1"/>
    <col min="4103" max="4103" width="6.375" customWidth="1"/>
    <col min="4104" max="4104" width="12.875" customWidth="1"/>
    <col min="4105" max="4105" width="6.125" customWidth="1"/>
    <col min="4106" max="4106" width="13.125" customWidth="1"/>
    <col min="4107" max="4107" width="6.625" customWidth="1"/>
    <col min="4108" max="4108" width="12.5" customWidth="1"/>
    <col min="4109" max="4109" width="6.125" customWidth="1"/>
    <col min="4110" max="4110" width="13" customWidth="1"/>
    <col min="4111" max="4111" width="5.875" customWidth="1"/>
    <col min="4112" max="4112" width="12.5" customWidth="1"/>
    <col min="4113" max="4113" width="12.875" customWidth="1"/>
    <col min="4114" max="4114" width="12" customWidth="1"/>
    <col min="4115" max="4115" width="12.5" customWidth="1"/>
    <col min="4117" max="4117" width="15.75" customWidth="1"/>
    <col min="4118" max="4118" width="15.625" customWidth="1"/>
    <col min="4119" max="4119" width="16.125" customWidth="1"/>
    <col min="4353" max="4353" width="5.5" customWidth="1"/>
    <col min="4354" max="4354" width="8.875" customWidth="1"/>
    <col min="4355" max="4355" width="5.75" customWidth="1"/>
    <col min="4356" max="4356" width="12.875" customWidth="1"/>
    <col min="4357" max="4357" width="6.25" customWidth="1"/>
    <col min="4358" max="4358" width="11.25" customWidth="1"/>
    <col min="4359" max="4359" width="6.375" customWidth="1"/>
    <col min="4360" max="4360" width="12.875" customWidth="1"/>
    <col min="4361" max="4361" width="6.125" customWidth="1"/>
    <col min="4362" max="4362" width="13.125" customWidth="1"/>
    <col min="4363" max="4363" width="6.625" customWidth="1"/>
    <col min="4364" max="4364" width="12.5" customWidth="1"/>
    <col min="4365" max="4365" width="6.125" customWidth="1"/>
    <col min="4366" max="4366" width="13" customWidth="1"/>
    <col min="4367" max="4367" width="5.875" customWidth="1"/>
    <col min="4368" max="4368" width="12.5" customWidth="1"/>
    <col min="4369" max="4369" width="12.875" customWidth="1"/>
    <col min="4370" max="4370" width="12" customWidth="1"/>
    <col min="4371" max="4371" width="12.5" customWidth="1"/>
    <col min="4373" max="4373" width="15.75" customWidth="1"/>
    <col min="4374" max="4374" width="15.625" customWidth="1"/>
    <col min="4375" max="4375" width="16.125" customWidth="1"/>
    <col min="4609" max="4609" width="5.5" customWidth="1"/>
    <col min="4610" max="4610" width="8.875" customWidth="1"/>
    <col min="4611" max="4611" width="5.75" customWidth="1"/>
    <col min="4612" max="4612" width="12.875" customWidth="1"/>
    <col min="4613" max="4613" width="6.25" customWidth="1"/>
    <col min="4614" max="4614" width="11.25" customWidth="1"/>
    <col min="4615" max="4615" width="6.375" customWidth="1"/>
    <col min="4616" max="4616" width="12.875" customWidth="1"/>
    <col min="4617" max="4617" width="6.125" customWidth="1"/>
    <col min="4618" max="4618" width="13.125" customWidth="1"/>
    <col min="4619" max="4619" width="6.625" customWidth="1"/>
    <col min="4620" max="4620" width="12.5" customWidth="1"/>
    <col min="4621" max="4621" width="6.125" customWidth="1"/>
    <col min="4622" max="4622" width="13" customWidth="1"/>
    <col min="4623" max="4623" width="5.875" customWidth="1"/>
    <col min="4624" max="4624" width="12.5" customWidth="1"/>
    <col min="4625" max="4625" width="12.875" customWidth="1"/>
    <col min="4626" max="4626" width="12" customWidth="1"/>
    <col min="4627" max="4627" width="12.5" customWidth="1"/>
    <col min="4629" max="4629" width="15.75" customWidth="1"/>
    <col min="4630" max="4630" width="15.625" customWidth="1"/>
    <col min="4631" max="4631" width="16.125" customWidth="1"/>
    <col min="4865" max="4865" width="5.5" customWidth="1"/>
    <col min="4866" max="4866" width="8.875" customWidth="1"/>
    <col min="4867" max="4867" width="5.75" customWidth="1"/>
    <col min="4868" max="4868" width="12.875" customWidth="1"/>
    <col min="4869" max="4869" width="6.25" customWidth="1"/>
    <col min="4870" max="4870" width="11.25" customWidth="1"/>
    <col min="4871" max="4871" width="6.375" customWidth="1"/>
    <col min="4872" max="4872" width="12.875" customWidth="1"/>
    <col min="4873" max="4873" width="6.125" customWidth="1"/>
    <col min="4874" max="4874" width="13.125" customWidth="1"/>
    <col min="4875" max="4875" width="6.625" customWidth="1"/>
    <col min="4876" max="4876" width="12.5" customWidth="1"/>
    <col min="4877" max="4877" width="6.125" customWidth="1"/>
    <col min="4878" max="4878" width="13" customWidth="1"/>
    <col min="4879" max="4879" width="5.875" customWidth="1"/>
    <col min="4880" max="4880" width="12.5" customWidth="1"/>
    <col min="4881" max="4881" width="12.875" customWidth="1"/>
    <col min="4882" max="4882" width="12" customWidth="1"/>
    <col min="4883" max="4883" width="12.5" customWidth="1"/>
    <col min="4885" max="4885" width="15.75" customWidth="1"/>
    <col min="4886" max="4886" width="15.625" customWidth="1"/>
    <col min="4887" max="4887" width="16.125" customWidth="1"/>
    <col min="5121" max="5121" width="5.5" customWidth="1"/>
    <col min="5122" max="5122" width="8.875" customWidth="1"/>
    <col min="5123" max="5123" width="5.75" customWidth="1"/>
    <col min="5124" max="5124" width="12.875" customWidth="1"/>
    <col min="5125" max="5125" width="6.25" customWidth="1"/>
    <col min="5126" max="5126" width="11.25" customWidth="1"/>
    <col min="5127" max="5127" width="6.375" customWidth="1"/>
    <col min="5128" max="5128" width="12.875" customWidth="1"/>
    <col min="5129" max="5129" width="6.125" customWidth="1"/>
    <col min="5130" max="5130" width="13.125" customWidth="1"/>
    <col min="5131" max="5131" width="6.625" customWidth="1"/>
    <col min="5132" max="5132" width="12.5" customWidth="1"/>
    <col min="5133" max="5133" width="6.125" customWidth="1"/>
    <col min="5134" max="5134" width="13" customWidth="1"/>
    <col min="5135" max="5135" width="5.875" customWidth="1"/>
    <col min="5136" max="5136" width="12.5" customWidth="1"/>
    <col min="5137" max="5137" width="12.875" customWidth="1"/>
    <col min="5138" max="5138" width="12" customWidth="1"/>
    <col min="5139" max="5139" width="12.5" customWidth="1"/>
    <col min="5141" max="5141" width="15.75" customWidth="1"/>
    <col min="5142" max="5142" width="15.625" customWidth="1"/>
    <col min="5143" max="5143" width="16.125" customWidth="1"/>
    <col min="5377" max="5377" width="5.5" customWidth="1"/>
    <col min="5378" max="5378" width="8.875" customWidth="1"/>
    <col min="5379" max="5379" width="5.75" customWidth="1"/>
    <col min="5380" max="5380" width="12.875" customWidth="1"/>
    <col min="5381" max="5381" width="6.25" customWidth="1"/>
    <col min="5382" max="5382" width="11.25" customWidth="1"/>
    <col min="5383" max="5383" width="6.375" customWidth="1"/>
    <col min="5384" max="5384" width="12.875" customWidth="1"/>
    <col min="5385" max="5385" width="6.125" customWidth="1"/>
    <col min="5386" max="5386" width="13.125" customWidth="1"/>
    <col min="5387" max="5387" width="6.625" customWidth="1"/>
    <col min="5388" max="5388" width="12.5" customWidth="1"/>
    <col min="5389" max="5389" width="6.125" customWidth="1"/>
    <col min="5390" max="5390" width="13" customWidth="1"/>
    <col min="5391" max="5391" width="5.875" customWidth="1"/>
    <col min="5392" max="5392" width="12.5" customWidth="1"/>
    <col min="5393" max="5393" width="12.875" customWidth="1"/>
    <col min="5394" max="5394" width="12" customWidth="1"/>
    <col min="5395" max="5395" width="12.5" customWidth="1"/>
    <col min="5397" max="5397" width="15.75" customWidth="1"/>
    <col min="5398" max="5398" width="15.625" customWidth="1"/>
    <col min="5399" max="5399" width="16.125" customWidth="1"/>
    <col min="5633" max="5633" width="5.5" customWidth="1"/>
    <col min="5634" max="5634" width="8.875" customWidth="1"/>
    <col min="5635" max="5635" width="5.75" customWidth="1"/>
    <col min="5636" max="5636" width="12.875" customWidth="1"/>
    <col min="5637" max="5637" width="6.25" customWidth="1"/>
    <col min="5638" max="5638" width="11.25" customWidth="1"/>
    <col min="5639" max="5639" width="6.375" customWidth="1"/>
    <col min="5640" max="5640" width="12.875" customWidth="1"/>
    <col min="5641" max="5641" width="6.125" customWidth="1"/>
    <col min="5642" max="5642" width="13.125" customWidth="1"/>
    <col min="5643" max="5643" width="6.625" customWidth="1"/>
    <col min="5644" max="5644" width="12.5" customWidth="1"/>
    <col min="5645" max="5645" width="6.125" customWidth="1"/>
    <col min="5646" max="5646" width="13" customWidth="1"/>
    <col min="5647" max="5647" width="5.875" customWidth="1"/>
    <col min="5648" max="5648" width="12.5" customWidth="1"/>
    <col min="5649" max="5649" width="12.875" customWidth="1"/>
    <col min="5650" max="5650" width="12" customWidth="1"/>
    <col min="5651" max="5651" width="12.5" customWidth="1"/>
    <col min="5653" max="5653" width="15.75" customWidth="1"/>
    <col min="5654" max="5654" width="15.625" customWidth="1"/>
    <col min="5655" max="5655" width="16.125" customWidth="1"/>
    <col min="5889" max="5889" width="5.5" customWidth="1"/>
    <col min="5890" max="5890" width="8.875" customWidth="1"/>
    <col min="5891" max="5891" width="5.75" customWidth="1"/>
    <col min="5892" max="5892" width="12.875" customWidth="1"/>
    <col min="5893" max="5893" width="6.25" customWidth="1"/>
    <col min="5894" max="5894" width="11.25" customWidth="1"/>
    <col min="5895" max="5895" width="6.375" customWidth="1"/>
    <col min="5896" max="5896" width="12.875" customWidth="1"/>
    <col min="5897" max="5897" width="6.125" customWidth="1"/>
    <col min="5898" max="5898" width="13.125" customWidth="1"/>
    <col min="5899" max="5899" width="6.625" customWidth="1"/>
    <col min="5900" max="5900" width="12.5" customWidth="1"/>
    <col min="5901" max="5901" width="6.125" customWidth="1"/>
    <col min="5902" max="5902" width="13" customWidth="1"/>
    <col min="5903" max="5903" width="5.875" customWidth="1"/>
    <col min="5904" max="5904" width="12.5" customWidth="1"/>
    <col min="5905" max="5905" width="12.875" customWidth="1"/>
    <col min="5906" max="5906" width="12" customWidth="1"/>
    <col min="5907" max="5907" width="12.5" customWidth="1"/>
    <col min="5909" max="5909" width="15.75" customWidth="1"/>
    <col min="5910" max="5910" width="15.625" customWidth="1"/>
    <col min="5911" max="5911" width="16.125" customWidth="1"/>
    <col min="6145" max="6145" width="5.5" customWidth="1"/>
    <col min="6146" max="6146" width="8.875" customWidth="1"/>
    <col min="6147" max="6147" width="5.75" customWidth="1"/>
    <col min="6148" max="6148" width="12.875" customWidth="1"/>
    <col min="6149" max="6149" width="6.25" customWidth="1"/>
    <col min="6150" max="6150" width="11.25" customWidth="1"/>
    <col min="6151" max="6151" width="6.375" customWidth="1"/>
    <col min="6152" max="6152" width="12.875" customWidth="1"/>
    <col min="6153" max="6153" width="6.125" customWidth="1"/>
    <col min="6154" max="6154" width="13.125" customWidth="1"/>
    <col min="6155" max="6155" width="6.625" customWidth="1"/>
    <col min="6156" max="6156" width="12.5" customWidth="1"/>
    <col min="6157" max="6157" width="6.125" customWidth="1"/>
    <col min="6158" max="6158" width="13" customWidth="1"/>
    <col min="6159" max="6159" width="5.875" customWidth="1"/>
    <col min="6160" max="6160" width="12.5" customWidth="1"/>
    <col min="6161" max="6161" width="12.875" customWidth="1"/>
    <col min="6162" max="6162" width="12" customWidth="1"/>
    <col min="6163" max="6163" width="12.5" customWidth="1"/>
    <col min="6165" max="6165" width="15.75" customWidth="1"/>
    <col min="6166" max="6166" width="15.625" customWidth="1"/>
    <col min="6167" max="6167" width="16.125" customWidth="1"/>
    <col min="6401" max="6401" width="5.5" customWidth="1"/>
    <col min="6402" max="6402" width="8.875" customWidth="1"/>
    <col min="6403" max="6403" width="5.75" customWidth="1"/>
    <col min="6404" max="6404" width="12.875" customWidth="1"/>
    <col min="6405" max="6405" width="6.25" customWidth="1"/>
    <col min="6406" max="6406" width="11.25" customWidth="1"/>
    <col min="6407" max="6407" width="6.375" customWidth="1"/>
    <col min="6408" max="6408" width="12.875" customWidth="1"/>
    <col min="6409" max="6409" width="6.125" customWidth="1"/>
    <col min="6410" max="6410" width="13.125" customWidth="1"/>
    <col min="6411" max="6411" width="6.625" customWidth="1"/>
    <col min="6412" max="6412" width="12.5" customWidth="1"/>
    <col min="6413" max="6413" width="6.125" customWidth="1"/>
    <col min="6414" max="6414" width="13" customWidth="1"/>
    <col min="6415" max="6415" width="5.875" customWidth="1"/>
    <col min="6416" max="6416" width="12.5" customWidth="1"/>
    <col min="6417" max="6417" width="12.875" customWidth="1"/>
    <col min="6418" max="6418" width="12" customWidth="1"/>
    <col min="6419" max="6419" width="12.5" customWidth="1"/>
    <col min="6421" max="6421" width="15.75" customWidth="1"/>
    <col min="6422" max="6422" width="15.625" customWidth="1"/>
    <col min="6423" max="6423" width="16.125" customWidth="1"/>
    <col min="6657" max="6657" width="5.5" customWidth="1"/>
    <col min="6658" max="6658" width="8.875" customWidth="1"/>
    <col min="6659" max="6659" width="5.75" customWidth="1"/>
    <col min="6660" max="6660" width="12.875" customWidth="1"/>
    <col min="6661" max="6661" width="6.25" customWidth="1"/>
    <col min="6662" max="6662" width="11.25" customWidth="1"/>
    <col min="6663" max="6663" width="6.375" customWidth="1"/>
    <col min="6664" max="6664" width="12.875" customWidth="1"/>
    <col min="6665" max="6665" width="6.125" customWidth="1"/>
    <col min="6666" max="6666" width="13.125" customWidth="1"/>
    <col min="6667" max="6667" width="6.625" customWidth="1"/>
    <col min="6668" max="6668" width="12.5" customWidth="1"/>
    <col min="6669" max="6669" width="6.125" customWidth="1"/>
    <col min="6670" max="6670" width="13" customWidth="1"/>
    <col min="6671" max="6671" width="5.875" customWidth="1"/>
    <col min="6672" max="6672" width="12.5" customWidth="1"/>
    <col min="6673" max="6673" width="12.875" customWidth="1"/>
    <col min="6674" max="6674" width="12" customWidth="1"/>
    <col min="6675" max="6675" width="12.5" customWidth="1"/>
    <col min="6677" max="6677" width="15.75" customWidth="1"/>
    <col min="6678" max="6678" width="15.625" customWidth="1"/>
    <col min="6679" max="6679" width="16.125" customWidth="1"/>
    <col min="6913" max="6913" width="5.5" customWidth="1"/>
    <col min="6914" max="6914" width="8.875" customWidth="1"/>
    <col min="6915" max="6915" width="5.75" customWidth="1"/>
    <col min="6916" max="6916" width="12.875" customWidth="1"/>
    <col min="6917" max="6917" width="6.25" customWidth="1"/>
    <col min="6918" max="6918" width="11.25" customWidth="1"/>
    <col min="6919" max="6919" width="6.375" customWidth="1"/>
    <col min="6920" max="6920" width="12.875" customWidth="1"/>
    <col min="6921" max="6921" width="6.125" customWidth="1"/>
    <col min="6922" max="6922" width="13.125" customWidth="1"/>
    <col min="6923" max="6923" width="6.625" customWidth="1"/>
    <col min="6924" max="6924" width="12.5" customWidth="1"/>
    <col min="6925" max="6925" width="6.125" customWidth="1"/>
    <col min="6926" max="6926" width="13" customWidth="1"/>
    <col min="6927" max="6927" width="5.875" customWidth="1"/>
    <col min="6928" max="6928" width="12.5" customWidth="1"/>
    <col min="6929" max="6929" width="12.875" customWidth="1"/>
    <col min="6930" max="6930" width="12" customWidth="1"/>
    <col min="6931" max="6931" width="12.5" customWidth="1"/>
    <col min="6933" max="6933" width="15.75" customWidth="1"/>
    <col min="6934" max="6934" width="15.625" customWidth="1"/>
    <col min="6935" max="6935" width="16.125" customWidth="1"/>
    <col min="7169" max="7169" width="5.5" customWidth="1"/>
    <col min="7170" max="7170" width="8.875" customWidth="1"/>
    <col min="7171" max="7171" width="5.75" customWidth="1"/>
    <col min="7172" max="7172" width="12.875" customWidth="1"/>
    <col min="7173" max="7173" width="6.25" customWidth="1"/>
    <col min="7174" max="7174" width="11.25" customWidth="1"/>
    <col min="7175" max="7175" width="6.375" customWidth="1"/>
    <col min="7176" max="7176" width="12.875" customWidth="1"/>
    <col min="7177" max="7177" width="6.125" customWidth="1"/>
    <col min="7178" max="7178" width="13.125" customWidth="1"/>
    <col min="7179" max="7179" width="6.625" customWidth="1"/>
    <col min="7180" max="7180" width="12.5" customWidth="1"/>
    <col min="7181" max="7181" width="6.125" customWidth="1"/>
    <col min="7182" max="7182" width="13" customWidth="1"/>
    <col min="7183" max="7183" width="5.875" customWidth="1"/>
    <col min="7184" max="7184" width="12.5" customWidth="1"/>
    <col min="7185" max="7185" width="12.875" customWidth="1"/>
    <col min="7186" max="7186" width="12" customWidth="1"/>
    <col min="7187" max="7187" width="12.5" customWidth="1"/>
    <col min="7189" max="7189" width="15.75" customWidth="1"/>
    <col min="7190" max="7190" width="15.625" customWidth="1"/>
    <col min="7191" max="7191" width="16.125" customWidth="1"/>
    <col min="7425" max="7425" width="5.5" customWidth="1"/>
    <col min="7426" max="7426" width="8.875" customWidth="1"/>
    <col min="7427" max="7427" width="5.75" customWidth="1"/>
    <col min="7428" max="7428" width="12.875" customWidth="1"/>
    <col min="7429" max="7429" width="6.25" customWidth="1"/>
    <col min="7430" max="7430" width="11.25" customWidth="1"/>
    <col min="7431" max="7431" width="6.375" customWidth="1"/>
    <col min="7432" max="7432" width="12.875" customWidth="1"/>
    <col min="7433" max="7433" width="6.125" customWidth="1"/>
    <col min="7434" max="7434" width="13.125" customWidth="1"/>
    <col min="7435" max="7435" width="6.625" customWidth="1"/>
    <col min="7436" max="7436" width="12.5" customWidth="1"/>
    <col min="7437" max="7437" width="6.125" customWidth="1"/>
    <col min="7438" max="7438" width="13" customWidth="1"/>
    <col min="7439" max="7439" width="5.875" customWidth="1"/>
    <col min="7440" max="7440" width="12.5" customWidth="1"/>
    <col min="7441" max="7441" width="12.875" customWidth="1"/>
    <col min="7442" max="7442" width="12" customWidth="1"/>
    <col min="7443" max="7443" width="12.5" customWidth="1"/>
    <col min="7445" max="7445" width="15.75" customWidth="1"/>
    <col min="7446" max="7446" width="15.625" customWidth="1"/>
    <col min="7447" max="7447" width="16.125" customWidth="1"/>
    <col min="7681" max="7681" width="5.5" customWidth="1"/>
    <col min="7682" max="7682" width="8.875" customWidth="1"/>
    <col min="7683" max="7683" width="5.75" customWidth="1"/>
    <col min="7684" max="7684" width="12.875" customWidth="1"/>
    <col min="7685" max="7685" width="6.25" customWidth="1"/>
    <col min="7686" max="7686" width="11.25" customWidth="1"/>
    <col min="7687" max="7687" width="6.375" customWidth="1"/>
    <col min="7688" max="7688" width="12.875" customWidth="1"/>
    <col min="7689" max="7689" width="6.125" customWidth="1"/>
    <col min="7690" max="7690" width="13.125" customWidth="1"/>
    <col min="7691" max="7691" width="6.625" customWidth="1"/>
    <col min="7692" max="7692" width="12.5" customWidth="1"/>
    <col min="7693" max="7693" width="6.125" customWidth="1"/>
    <col min="7694" max="7694" width="13" customWidth="1"/>
    <col min="7695" max="7695" width="5.875" customWidth="1"/>
    <col min="7696" max="7696" width="12.5" customWidth="1"/>
    <col min="7697" max="7697" width="12.875" customWidth="1"/>
    <col min="7698" max="7698" width="12" customWidth="1"/>
    <col min="7699" max="7699" width="12.5" customWidth="1"/>
    <col min="7701" max="7701" width="15.75" customWidth="1"/>
    <col min="7702" max="7702" width="15.625" customWidth="1"/>
    <col min="7703" max="7703" width="16.125" customWidth="1"/>
    <col min="7937" max="7937" width="5.5" customWidth="1"/>
    <col min="7938" max="7938" width="8.875" customWidth="1"/>
    <col min="7939" max="7939" width="5.75" customWidth="1"/>
    <col min="7940" max="7940" width="12.875" customWidth="1"/>
    <col min="7941" max="7941" width="6.25" customWidth="1"/>
    <col min="7942" max="7942" width="11.25" customWidth="1"/>
    <col min="7943" max="7943" width="6.375" customWidth="1"/>
    <col min="7944" max="7944" width="12.875" customWidth="1"/>
    <col min="7945" max="7945" width="6.125" customWidth="1"/>
    <col min="7946" max="7946" width="13.125" customWidth="1"/>
    <col min="7947" max="7947" width="6.625" customWidth="1"/>
    <col min="7948" max="7948" width="12.5" customWidth="1"/>
    <col min="7949" max="7949" width="6.125" customWidth="1"/>
    <col min="7950" max="7950" width="13" customWidth="1"/>
    <col min="7951" max="7951" width="5.875" customWidth="1"/>
    <col min="7952" max="7952" width="12.5" customWidth="1"/>
    <col min="7953" max="7953" width="12.875" customWidth="1"/>
    <col min="7954" max="7954" width="12" customWidth="1"/>
    <col min="7955" max="7955" width="12.5" customWidth="1"/>
    <col min="7957" max="7957" width="15.75" customWidth="1"/>
    <col min="7958" max="7958" width="15.625" customWidth="1"/>
    <col min="7959" max="7959" width="16.125" customWidth="1"/>
    <col min="8193" max="8193" width="5.5" customWidth="1"/>
    <col min="8194" max="8194" width="8.875" customWidth="1"/>
    <col min="8195" max="8195" width="5.75" customWidth="1"/>
    <col min="8196" max="8196" width="12.875" customWidth="1"/>
    <col min="8197" max="8197" width="6.25" customWidth="1"/>
    <col min="8198" max="8198" width="11.25" customWidth="1"/>
    <col min="8199" max="8199" width="6.375" customWidth="1"/>
    <col min="8200" max="8200" width="12.875" customWidth="1"/>
    <col min="8201" max="8201" width="6.125" customWidth="1"/>
    <col min="8202" max="8202" width="13.125" customWidth="1"/>
    <col min="8203" max="8203" width="6.625" customWidth="1"/>
    <col min="8204" max="8204" width="12.5" customWidth="1"/>
    <col min="8205" max="8205" width="6.125" customWidth="1"/>
    <col min="8206" max="8206" width="13" customWidth="1"/>
    <col min="8207" max="8207" width="5.875" customWidth="1"/>
    <col min="8208" max="8208" width="12.5" customWidth="1"/>
    <col min="8209" max="8209" width="12.875" customWidth="1"/>
    <col min="8210" max="8210" width="12" customWidth="1"/>
    <col min="8211" max="8211" width="12.5" customWidth="1"/>
    <col min="8213" max="8213" width="15.75" customWidth="1"/>
    <col min="8214" max="8214" width="15.625" customWidth="1"/>
    <col min="8215" max="8215" width="16.125" customWidth="1"/>
    <col min="8449" max="8449" width="5.5" customWidth="1"/>
    <col min="8450" max="8450" width="8.875" customWidth="1"/>
    <col min="8451" max="8451" width="5.75" customWidth="1"/>
    <col min="8452" max="8452" width="12.875" customWidth="1"/>
    <col min="8453" max="8453" width="6.25" customWidth="1"/>
    <col min="8454" max="8454" width="11.25" customWidth="1"/>
    <col min="8455" max="8455" width="6.375" customWidth="1"/>
    <col min="8456" max="8456" width="12.875" customWidth="1"/>
    <col min="8457" max="8457" width="6.125" customWidth="1"/>
    <col min="8458" max="8458" width="13.125" customWidth="1"/>
    <col min="8459" max="8459" width="6.625" customWidth="1"/>
    <col min="8460" max="8460" width="12.5" customWidth="1"/>
    <col min="8461" max="8461" width="6.125" customWidth="1"/>
    <col min="8462" max="8462" width="13" customWidth="1"/>
    <col min="8463" max="8463" width="5.875" customWidth="1"/>
    <col min="8464" max="8464" width="12.5" customWidth="1"/>
    <col min="8465" max="8465" width="12.875" customWidth="1"/>
    <col min="8466" max="8466" width="12" customWidth="1"/>
    <col min="8467" max="8467" width="12.5" customWidth="1"/>
    <col min="8469" max="8469" width="15.75" customWidth="1"/>
    <col min="8470" max="8470" width="15.625" customWidth="1"/>
    <col min="8471" max="8471" width="16.125" customWidth="1"/>
    <col min="8705" max="8705" width="5.5" customWidth="1"/>
    <col min="8706" max="8706" width="8.875" customWidth="1"/>
    <col min="8707" max="8707" width="5.75" customWidth="1"/>
    <col min="8708" max="8708" width="12.875" customWidth="1"/>
    <col min="8709" max="8709" width="6.25" customWidth="1"/>
    <col min="8710" max="8710" width="11.25" customWidth="1"/>
    <col min="8711" max="8711" width="6.375" customWidth="1"/>
    <col min="8712" max="8712" width="12.875" customWidth="1"/>
    <col min="8713" max="8713" width="6.125" customWidth="1"/>
    <col min="8714" max="8714" width="13.125" customWidth="1"/>
    <col min="8715" max="8715" width="6.625" customWidth="1"/>
    <col min="8716" max="8716" width="12.5" customWidth="1"/>
    <col min="8717" max="8717" width="6.125" customWidth="1"/>
    <col min="8718" max="8718" width="13" customWidth="1"/>
    <col min="8719" max="8719" width="5.875" customWidth="1"/>
    <col min="8720" max="8720" width="12.5" customWidth="1"/>
    <col min="8721" max="8721" width="12.875" customWidth="1"/>
    <col min="8722" max="8722" width="12" customWidth="1"/>
    <col min="8723" max="8723" width="12.5" customWidth="1"/>
    <col min="8725" max="8725" width="15.75" customWidth="1"/>
    <col min="8726" max="8726" width="15.625" customWidth="1"/>
    <col min="8727" max="8727" width="16.125" customWidth="1"/>
    <col min="8961" max="8961" width="5.5" customWidth="1"/>
    <col min="8962" max="8962" width="8.875" customWidth="1"/>
    <col min="8963" max="8963" width="5.75" customWidth="1"/>
    <col min="8964" max="8964" width="12.875" customWidth="1"/>
    <col min="8965" max="8965" width="6.25" customWidth="1"/>
    <col min="8966" max="8966" width="11.25" customWidth="1"/>
    <col min="8967" max="8967" width="6.375" customWidth="1"/>
    <col min="8968" max="8968" width="12.875" customWidth="1"/>
    <col min="8969" max="8969" width="6.125" customWidth="1"/>
    <col min="8970" max="8970" width="13.125" customWidth="1"/>
    <col min="8971" max="8971" width="6.625" customWidth="1"/>
    <col min="8972" max="8972" width="12.5" customWidth="1"/>
    <col min="8973" max="8973" width="6.125" customWidth="1"/>
    <col min="8974" max="8974" width="13" customWidth="1"/>
    <col min="8975" max="8975" width="5.875" customWidth="1"/>
    <col min="8976" max="8976" width="12.5" customWidth="1"/>
    <col min="8977" max="8977" width="12.875" customWidth="1"/>
    <col min="8978" max="8978" width="12" customWidth="1"/>
    <col min="8979" max="8979" width="12.5" customWidth="1"/>
    <col min="8981" max="8981" width="15.75" customWidth="1"/>
    <col min="8982" max="8982" width="15.625" customWidth="1"/>
    <col min="8983" max="8983" width="16.125" customWidth="1"/>
    <col min="9217" max="9217" width="5.5" customWidth="1"/>
    <col min="9218" max="9218" width="8.875" customWidth="1"/>
    <col min="9219" max="9219" width="5.75" customWidth="1"/>
    <col min="9220" max="9220" width="12.875" customWidth="1"/>
    <col min="9221" max="9221" width="6.25" customWidth="1"/>
    <col min="9222" max="9222" width="11.25" customWidth="1"/>
    <col min="9223" max="9223" width="6.375" customWidth="1"/>
    <col min="9224" max="9224" width="12.875" customWidth="1"/>
    <col min="9225" max="9225" width="6.125" customWidth="1"/>
    <col min="9226" max="9226" width="13.125" customWidth="1"/>
    <col min="9227" max="9227" width="6.625" customWidth="1"/>
    <col min="9228" max="9228" width="12.5" customWidth="1"/>
    <col min="9229" max="9229" width="6.125" customWidth="1"/>
    <col min="9230" max="9230" width="13" customWidth="1"/>
    <col min="9231" max="9231" width="5.875" customWidth="1"/>
    <col min="9232" max="9232" width="12.5" customWidth="1"/>
    <col min="9233" max="9233" width="12.875" customWidth="1"/>
    <col min="9234" max="9234" width="12" customWidth="1"/>
    <col min="9235" max="9235" width="12.5" customWidth="1"/>
    <col min="9237" max="9237" width="15.75" customWidth="1"/>
    <col min="9238" max="9238" width="15.625" customWidth="1"/>
    <col min="9239" max="9239" width="16.125" customWidth="1"/>
    <col min="9473" max="9473" width="5.5" customWidth="1"/>
    <col min="9474" max="9474" width="8.875" customWidth="1"/>
    <col min="9475" max="9475" width="5.75" customWidth="1"/>
    <col min="9476" max="9476" width="12.875" customWidth="1"/>
    <col min="9477" max="9477" width="6.25" customWidth="1"/>
    <col min="9478" max="9478" width="11.25" customWidth="1"/>
    <col min="9479" max="9479" width="6.375" customWidth="1"/>
    <col min="9480" max="9480" width="12.875" customWidth="1"/>
    <col min="9481" max="9481" width="6.125" customWidth="1"/>
    <col min="9482" max="9482" width="13.125" customWidth="1"/>
    <col min="9483" max="9483" width="6.625" customWidth="1"/>
    <col min="9484" max="9484" width="12.5" customWidth="1"/>
    <col min="9485" max="9485" width="6.125" customWidth="1"/>
    <col min="9486" max="9486" width="13" customWidth="1"/>
    <col min="9487" max="9487" width="5.875" customWidth="1"/>
    <col min="9488" max="9488" width="12.5" customWidth="1"/>
    <col min="9489" max="9489" width="12.875" customWidth="1"/>
    <col min="9490" max="9490" width="12" customWidth="1"/>
    <col min="9491" max="9491" width="12.5" customWidth="1"/>
    <col min="9493" max="9493" width="15.75" customWidth="1"/>
    <col min="9494" max="9494" width="15.625" customWidth="1"/>
    <col min="9495" max="9495" width="16.125" customWidth="1"/>
    <col min="9729" max="9729" width="5.5" customWidth="1"/>
    <col min="9730" max="9730" width="8.875" customWidth="1"/>
    <col min="9731" max="9731" width="5.75" customWidth="1"/>
    <col min="9732" max="9732" width="12.875" customWidth="1"/>
    <col min="9733" max="9733" width="6.25" customWidth="1"/>
    <col min="9734" max="9734" width="11.25" customWidth="1"/>
    <col min="9735" max="9735" width="6.375" customWidth="1"/>
    <col min="9736" max="9736" width="12.875" customWidth="1"/>
    <col min="9737" max="9737" width="6.125" customWidth="1"/>
    <col min="9738" max="9738" width="13.125" customWidth="1"/>
    <col min="9739" max="9739" width="6.625" customWidth="1"/>
    <col min="9740" max="9740" width="12.5" customWidth="1"/>
    <col min="9741" max="9741" width="6.125" customWidth="1"/>
    <col min="9742" max="9742" width="13" customWidth="1"/>
    <col min="9743" max="9743" width="5.875" customWidth="1"/>
    <col min="9744" max="9744" width="12.5" customWidth="1"/>
    <col min="9745" max="9745" width="12.875" customWidth="1"/>
    <col min="9746" max="9746" width="12" customWidth="1"/>
    <col min="9747" max="9747" width="12.5" customWidth="1"/>
    <col min="9749" max="9749" width="15.75" customWidth="1"/>
    <col min="9750" max="9750" width="15.625" customWidth="1"/>
    <col min="9751" max="9751" width="16.125" customWidth="1"/>
    <col min="9985" max="9985" width="5.5" customWidth="1"/>
    <col min="9986" max="9986" width="8.875" customWidth="1"/>
    <col min="9987" max="9987" width="5.75" customWidth="1"/>
    <col min="9988" max="9988" width="12.875" customWidth="1"/>
    <col min="9989" max="9989" width="6.25" customWidth="1"/>
    <col min="9990" max="9990" width="11.25" customWidth="1"/>
    <col min="9991" max="9991" width="6.375" customWidth="1"/>
    <col min="9992" max="9992" width="12.875" customWidth="1"/>
    <col min="9993" max="9993" width="6.125" customWidth="1"/>
    <col min="9994" max="9994" width="13.125" customWidth="1"/>
    <col min="9995" max="9995" width="6.625" customWidth="1"/>
    <col min="9996" max="9996" width="12.5" customWidth="1"/>
    <col min="9997" max="9997" width="6.125" customWidth="1"/>
    <col min="9998" max="9998" width="13" customWidth="1"/>
    <col min="9999" max="9999" width="5.875" customWidth="1"/>
    <col min="10000" max="10000" width="12.5" customWidth="1"/>
    <col min="10001" max="10001" width="12.875" customWidth="1"/>
    <col min="10002" max="10002" width="12" customWidth="1"/>
    <col min="10003" max="10003" width="12.5" customWidth="1"/>
    <col min="10005" max="10005" width="15.75" customWidth="1"/>
    <col min="10006" max="10006" width="15.625" customWidth="1"/>
    <col min="10007" max="10007" width="16.125" customWidth="1"/>
    <col min="10241" max="10241" width="5.5" customWidth="1"/>
    <col min="10242" max="10242" width="8.875" customWidth="1"/>
    <col min="10243" max="10243" width="5.75" customWidth="1"/>
    <col min="10244" max="10244" width="12.875" customWidth="1"/>
    <col min="10245" max="10245" width="6.25" customWidth="1"/>
    <col min="10246" max="10246" width="11.25" customWidth="1"/>
    <col min="10247" max="10247" width="6.375" customWidth="1"/>
    <col min="10248" max="10248" width="12.875" customWidth="1"/>
    <col min="10249" max="10249" width="6.125" customWidth="1"/>
    <col min="10250" max="10250" width="13.125" customWidth="1"/>
    <col min="10251" max="10251" width="6.625" customWidth="1"/>
    <col min="10252" max="10252" width="12.5" customWidth="1"/>
    <col min="10253" max="10253" width="6.125" customWidth="1"/>
    <col min="10254" max="10254" width="13" customWidth="1"/>
    <col min="10255" max="10255" width="5.875" customWidth="1"/>
    <col min="10256" max="10256" width="12.5" customWidth="1"/>
    <col min="10257" max="10257" width="12.875" customWidth="1"/>
    <col min="10258" max="10258" width="12" customWidth="1"/>
    <col min="10259" max="10259" width="12.5" customWidth="1"/>
    <col min="10261" max="10261" width="15.75" customWidth="1"/>
    <col min="10262" max="10262" width="15.625" customWidth="1"/>
    <col min="10263" max="10263" width="16.125" customWidth="1"/>
    <col min="10497" max="10497" width="5.5" customWidth="1"/>
    <col min="10498" max="10498" width="8.875" customWidth="1"/>
    <col min="10499" max="10499" width="5.75" customWidth="1"/>
    <col min="10500" max="10500" width="12.875" customWidth="1"/>
    <col min="10501" max="10501" width="6.25" customWidth="1"/>
    <col min="10502" max="10502" width="11.25" customWidth="1"/>
    <col min="10503" max="10503" width="6.375" customWidth="1"/>
    <col min="10504" max="10504" width="12.875" customWidth="1"/>
    <col min="10505" max="10505" width="6.125" customWidth="1"/>
    <col min="10506" max="10506" width="13.125" customWidth="1"/>
    <col min="10507" max="10507" width="6.625" customWidth="1"/>
    <col min="10508" max="10508" width="12.5" customWidth="1"/>
    <col min="10509" max="10509" width="6.125" customWidth="1"/>
    <col min="10510" max="10510" width="13" customWidth="1"/>
    <col min="10511" max="10511" width="5.875" customWidth="1"/>
    <col min="10512" max="10512" width="12.5" customWidth="1"/>
    <col min="10513" max="10513" width="12.875" customWidth="1"/>
    <col min="10514" max="10514" width="12" customWidth="1"/>
    <col min="10515" max="10515" width="12.5" customWidth="1"/>
    <col min="10517" max="10517" width="15.75" customWidth="1"/>
    <col min="10518" max="10518" width="15.625" customWidth="1"/>
    <col min="10519" max="10519" width="16.125" customWidth="1"/>
    <col min="10753" max="10753" width="5.5" customWidth="1"/>
    <col min="10754" max="10754" width="8.875" customWidth="1"/>
    <col min="10755" max="10755" width="5.75" customWidth="1"/>
    <col min="10756" max="10756" width="12.875" customWidth="1"/>
    <col min="10757" max="10757" width="6.25" customWidth="1"/>
    <col min="10758" max="10758" width="11.25" customWidth="1"/>
    <col min="10759" max="10759" width="6.375" customWidth="1"/>
    <col min="10760" max="10760" width="12.875" customWidth="1"/>
    <col min="10761" max="10761" width="6.125" customWidth="1"/>
    <col min="10762" max="10762" width="13.125" customWidth="1"/>
    <col min="10763" max="10763" width="6.625" customWidth="1"/>
    <col min="10764" max="10764" width="12.5" customWidth="1"/>
    <col min="10765" max="10765" width="6.125" customWidth="1"/>
    <col min="10766" max="10766" width="13" customWidth="1"/>
    <col min="10767" max="10767" width="5.875" customWidth="1"/>
    <col min="10768" max="10768" width="12.5" customWidth="1"/>
    <col min="10769" max="10769" width="12.875" customWidth="1"/>
    <col min="10770" max="10770" width="12" customWidth="1"/>
    <col min="10771" max="10771" width="12.5" customWidth="1"/>
    <col min="10773" max="10773" width="15.75" customWidth="1"/>
    <col min="10774" max="10774" width="15.625" customWidth="1"/>
    <col min="10775" max="10775" width="16.125" customWidth="1"/>
    <col min="11009" max="11009" width="5.5" customWidth="1"/>
    <col min="11010" max="11010" width="8.875" customWidth="1"/>
    <col min="11011" max="11011" width="5.75" customWidth="1"/>
    <col min="11012" max="11012" width="12.875" customWidth="1"/>
    <col min="11013" max="11013" width="6.25" customWidth="1"/>
    <col min="11014" max="11014" width="11.25" customWidth="1"/>
    <col min="11015" max="11015" width="6.375" customWidth="1"/>
    <col min="11016" max="11016" width="12.875" customWidth="1"/>
    <col min="11017" max="11017" width="6.125" customWidth="1"/>
    <col min="11018" max="11018" width="13.125" customWidth="1"/>
    <col min="11019" max="11019" width="6.625" customWidth="1"/>
    <col min="11020" max="11020" width="12.5" customWidth="1"/>
    <col min="11021" max="11021" width="6.125" customWidth="1"/>
    <col min="11022" max="11022" width="13" customWidth="1"/>
    <col min="11023" max="11023" width="5.875" customWidth="1"/>
    <col min="11024" max="11024" width="12.5" customWidth="1"/>
    <col min="11025" max="11025" width="12.875" customWidth="1"/>
    <col min="11026" max="11026" width="12" customWidth="1"/>
    <col min="11027" max="11027" width="12.5" customWidth="1"/>
    <col min="11029" max="11029" width="15.75" customWidth="1"/>
    <col min="11030" max="11030" width="15.625" customWidth="1"/>
    <col min="11031" max="11031" width="16.125" customWidth="1"/>
    <col min="11265" max="11265" width="5.5" customWidth="1"/>
    <col min="11266" max="11266" width="8.875" customWidth="1"/>
    <col min="11267" max="11267" width="5.75" customWidth="1"/>
    <col min="11268" max="11268" width="12.875" customWidth="1"/>
    <col min="11269" max="11269" width="6.25" customWidth="1"/>
    <col min="11270" max="11270" width="11.25" customWidth="1"/>
    <col min="11271" max="11271" width="6.375" customWidth="1"/>
    <col min="11272" max="11272" width="12.875" customWidth="1"/>
    <col min="11273" max="11273" width="6.125" customWidth="1"/>
    <col min="11274" max="11274" width="13.125" customWidth="1"/>
    <col min="11275" max="11275" width="6.625" customWidth="1"/>
    <col min="11276" max="11276" width="12.5" customWidth="1"/>
    <col min="11277" max="11277" width="6.125" customWidth="1"/>
    <col min="11278" max="11278" width="13" customWidth="1"/>
    <col min="11279" max="11279" width="5.875" customWidth="1"/>
    <col min="11280" max="11280" width="12.5" customWidth="1"/>
    <col min="11281" max="11281" width="12.875" customWidth="1"/>
    <col min="11282" max="11282" width="12" customWidth="1"/>
    <col min="11283" max="11283" width="12.5" customWidth="1"/>
    <col min="11285" max="11285" width="15.75" customWidth="1"/>
    <col min="11286" max="11286" width="15.625" customWidth="1"/>
    <col min="11287" max="11287" width="16.125" customWidth="1"/>
    <col min="11521" max="11521" width="5.5" customWidth="1"/>
    <col min="11522" max="11522" width="8.875" customWidth="1"/>
    <col min="11523" max="11523" width="5.75" customWidth="1"/>
    <col min="11524" max="11524" width="12.875" customWidth="1"/>
    <col min="11525" max="11525" width="6.25" customWidth="1"/>
    <col min="11526" max="11526" width="11.25" customWidth="1"/>
    <col min="11527" max="11527" width="6.375" customWidth="1"/>
    <col min="11528" max="11528" width="12.875" customWidth="1"/>
    <col min="11529" max="11529" width="6.125" customWidth="1"/>
    <col min="11530" max="11530" width="13.125" customWidth="1"/>
    <col min="11531" max="11531" width="6.625" customWidth="1"/>
    <col min="11532" max="11532" width="12.5" customWidth="1"/>
    <col min="11533" max="11533" width="6.125" customWidth="1"/>
    <col min="11534" max="11534" width="13" customWidth="1"/>
    <col min="11535" max="11535" width="5.875" customWidth="1"/>
    <col min="11536" max="11536" width="12.5" customWidth="1"/>
    <col min="11537" max="11537" width="12.875" customWidth="1"/>
    <col min="11538" max="11538" width="12" customWidth="1"/>
    <col min="11539" max="11539" width="12.5" customWidth="1"/>
    <col min="11541" max="11541" width="15.75" customWidth="1"/>
    <col min="11542" max="11542" width="15.625" customWidth="1"/>
    <col min="11543" max="11543" width="16.125" customWidth="1"/>
    <col min="11777" max="11777" width="5.5" customWidth="1"/>
    <col min="11778" max="11778" width="8.875" customWidth="1"/>
    <col min="11779" max="11779" width="5.75" customWidth="1"/>
    <col min="11780" max="11780" width="12.875" customWidth="1"/>
    <col min="11781" max="11781" width="6.25" customWidth="1"/>
    <col min="11782" max="11782" width="11.25" customWidth="1"/>
    <col min="11783" max="11783" width="6.375" customWidth="1"/>
    <col min="11784" max="11784" width="12.875" customWidth="1"/>
    <col min="11785" max="11785" width="6.125" customWidth="1"/>
    <col min="11786" max="11786" width="13.125" customWidth="1"/>
    <col min="11787" max="11787" width="6.625" customWidth="1"/>
    <col min="11788" max="11788" width="12.5" customWidth="1"/>
    <col min="11789" max="11789" width="6.125" customWidth="1"/>
    <col min="11790" max="11790" width="13" customWidth="1"/>
    <col min="11791" max="11791" width="5.875" customWidth="1"/>
    <col min="11792" max="11792" width="12.5" customWidth="1"/>
    <col min="11793" max="11793" width="12.875" customWidth="1"/>
    <col min="11794" max="11794" width="12" customWidth="1"/>
    <col min="11795" max="11795" width="12.5" customWidth="1"/>
    <col min="11797" max="11797" width="15.75" customWidth="1"/>
    <col min="11798" max="11798" width="15.625" customWidth="1"/>
    <col min="11799" max="11799" width="16.125" customWidth="1"/>
    <col min="12033" max="12033" width="5.5" customWidth="1"/>
    <col min="12034" max="12034" width="8.875" customWidth="1"/>
    <col min="12035" max="12035" width="5.75" customWidth="1"/>
    <col min="12036" max="12036" width="12.875" customWidth="1"/>
    <col min="12037" max="12037" width="6.25" customWidth="1"/>
    <col min="12038" max="12038" width="11.25" customWidth="1"/>
    <col min="12039" max="12039" width="6.375" customWidth="1"/>
    <col min="12040" max="12040" width="12.875" customWidth="1"/>
    <col min="12041" max="12041" width="6.125" customWidth="1"/>
    <col min="12042" max="12042" width="13.125" customWidth="1"/>
    <col min="12043" max="12043" width="6.625" customWidth="1"/>
    <col min="12044" max="12044" width="12.5" customWidth="1"/>
    <col min="12045" max="12045" width="6.125" customWidth="1"/>
    <col min="12046" max="12046" width="13" customWidth="1"/>
    <col min="12047" max="12047" width="5.875" customWidth="1"/>
    <col min="12048" max="12048" width="12.5" customWidth="1"/>
    <col min="12049" max="12049" width="12.875" customWidth="1"/>
    <col min="12050" max="12050" width="12" customWidth="1"/>
    <col min="12051" max="12051" width="12.5" customWidth="1"/>
    <col min="12053" max="12053" width="15.75" customWidth="1"/>
    <col min="12054" max="12054" width="15.625" customWidth="1"/>
    <col min="12055" max="12055" width="16.125" customWidth="1"/>
    <col min="12289" max="12289" width="5.5" customWidth="1"/>
    <col min="12290" max="12290" width="8.875" customWidth="1"/>
    <col min="12291" max="12291" width="5.75" customWidth="1"/>
    <col min="12292" max="12292" width="12.875" customWidth="1"/>
    <col min="12293" max="12293" width="6.25" customWidth="1"/>
    <col min="12294" max="12294" width="11.25" customWidth="1"/>
    <col min="12295" max="12295" width="6.375" customWidth="1"/>
    <col min="12296" max="12296" width="12.875" customWidth="1"/>
    <col min="12297" max="12297" width="6.125" customWidth="1"/>
    <col min="12298" max="12298" width="13.125" customWidth="1"/>
    <col min="12299" max="12299" width="6.625" customWidth="1"/>
    <col min="12300" max="12300" width="12.5" customWidth="1"/>
    <col min="12301" max="12301" width="6.125" customWidth="1"/>
    <col min="12302" max="12302" width="13" customWidth="1"/>
    <col min="12303" max="12303" width="5.875" customWidth="1"/>
    <col min="12304" max="12304" width="12.5" customWidth="1"/>
    <col min="12305" max="12305" width="12.875" customWidth="1"/>
    <col min="12306" max="12306" width="12" customWidth="1"/>
    <col min="12307" max="12307" width="12.5" customWidth="1"/>
    <col min="12309" max="12309" width="15.75" customWidth="1"/>
    <col min="12310" max="12310" width="15.625" customWidth="1"/>
    <col min="12311" max="12311" width="16.125" customWidth="1"/>
    <col min="12545" max="12545" width="5.5" customWidth="1"/>
    <col min="12546" max="12546" width="8.875" customWidth="1"/>
    <col min="12547" max="12547" width="5.75" customWidth="1"/>
    <col min="12548" max="12548" width="12.875" customWidth="1"/>
    <col min="12549" max="12549" width="6.25" customWidth="1"/>
    <col min="12550" max="12550" width="11.25" customWidth="1"/>
    <col min="12551" max="12551" width="6.375" customWidth="1"/>
    <col min="12552" max="12552" width="12.875" customWidth="1"/>
    <col min="12553" max="12553" width="6.125" customWidth="1"/>
    <col min="12554" max="12554" width="13.125" customWidth="1"/>
    <col min="12555" max="12555" width="6.625" customWidth="1"/>
    <col min="12556" max="12556" width="12.5" customWidth="1"/>
    <col min="12557" max="12557" width="6.125" customWidth="1"/>
    <col min="12558" max="12558" width="13" customWidth="1"/>
    <col min="12559" max="12559" width="5.875" customWidth="1"/>
    <col min="12560" max="12560" width="12.5" customWidth="1"/>
    <col min="12561" max="12561" width="12.875" customWidth="1"/>
    <col min="12562" max="12562" width="12" customWidth="1"/>
    <col min="12563" max="12563" width="12.5" customWidth="1"/>
    <col min="12565" max="12565" width="15.75" customWidth="1"/>
    <col min="12566" max="12566" width="15.625" customWidth="1"/>
    <col min="12567" max="12567" width="16.125" customWidth="1"/>
    <col min="12801" max="12801" width="5.5" customWidth="1"/>
    <col min="12802" max="12802" width="8.875" customWidth="1"/>
    <col min="12803" max="12803" width="5.75" customWidth="1"/>
    <col min="12804" max="12804" width="12.875" customWidth="1"/>
    <col min="12805" max="12805" width="6.25" customWidth="1"/>
    <col min="12806" max="12806" width="11.25" customWidth="1"/>
    <col min="12807" max="12807" width="6.375" customWidth="1"/>
    <col min="12808" max="12808" width="12.875" customWidth="1"/>
    <col min="12809" max="12809" width="6.125" customWidth="1"/>
    <col min="12810" max="12810" width="13.125" customWidth="1"/>
    <col min="12811" max="12811" width="6.625" customWidth="1"/>
    <col min="12812" max="12812" width="12.5" customWidth="1"/>
    <col min="12813" max="12813" width="6.125" customWidth="1"/>
    <col min="12814" max="12814" width="13" customWidth="1"/>
    <col min="12815" max="12815" width="5.875" customWidth="1"/>
    <col min="12816" max="12816" width="12.5" customWidth="1"/>
    <col min="12817" max="12817" width="12.875" customWidth="1"/>
    <col min="12818" max="12818" width="12" customWidth="1"/>
    <col min="12819" max="12819" width="12.5" customWidth="1"/>
    <col min="12821" max="12821" width="15.75" customWidth="1"/>
    <col min="12822" max="12822" width="15.625" customWidth="1"/>
    <col min="12823" max="12823" width="16.125" customWidth="1"/>
    <col min="13057" max="13057" width="5.5" customWidth="1"/>
    <col min="13058" max="13058" width="8.875" customWidth="1"/>
    <col min="13059" max="13059" width="5.75" customWidth="1"/>
    <col min="13060" max="13060" width="12.875" customWidth="1"/>
    <col min="13061" max="13061" width="6.25" customWidth="1"/>
    <col min="13062" max="13062" width="11.25" customWidth="1"/>
    <col min="13063" max="13063" width="6.375" customWidth="1"/>
    <col min="13064" max="13064" width="12.875" customWidth="1"/>
    <col min="13065" max="13065" width="6.125" customWidth="1"/>
    <col min="13066" max="13066" width="13.125" customWidth="1"/>
    <col min="13067" max="13067" width="6.625" customWidth="1"/>
    <col min="13068" max="13068" width="12.5" customWidth="1"/>
    <col min="13069" max="13069" width="6.125" customWidth="1"/>
    <col min="13070" max="13070" width="13" customWidth="1"/>
    <col min="13071" max="13071" width="5.875" customWidth="1"/>
    <col min="13072" max="13072" width="12.5" customWidth="1"/>
    <col min="13073" max="13073" width="12.875" customWidth="1"/>
    <col min="13074" max="13074" width="12" customWidth="1"/>
    <col min="13075" max="13075" width="12.5" customWidth="1"/>
    <col min="13077" max="13077" width="15.75" customWidth="1"/>
    <col min="13078" max="13078" width="15.625" customWidth="1"/>
    <col min="13079" max="13079" width="16.125" customWidth="1"/>
    <col min="13313" max="13313" width="5.5" customWidth="1"/>
    <col min="13314" max="13314" width="8.875" customWidth="1"/>
    <col min="13315" max="13315" width="5.75" customWidth="1"/>
    <col min="13316" max="13316" width="12.875" customWidth="1"/>
    <col min="13317" max="13317" width="6.25" customWidth="1"/>
    <col min="13318" max="13318" width="11.25" customWidth="1"/>
    <col min="13319" max="13319" width="6.375" customWidth="1"/>
    <col min="13320" max="13320" width="12.875" customWidth="1"/>
    <col min="13321" max="13321" width="6.125" customWidth="1"/>
    <col min="13322" max="13322" width="13.125" customWidth="1"/>
    <col min="13323" max="13323" width="6.625" customWidth="1"/>
    <col min="13324" max="13324" width="12.5" customWidth="1"/>
    <col min="13325" max="13325" width="6.125" customWidth="1"/>
    <col min="13326" max="13326" width="13" customWidth="1"/>
    <col min="13327" max="13327" width="5.875" customWidth="1"/>
    <col min="13328" max="13328" width="12.5" customWidth="1"/>
    <col min="13329" max="13329" width="12.875" customWidth="1"/>
    <col min="13330" max="13330" width="12" customWidth="1"/>
    <col min="13331" max="13331" width="12.5" customWidth="1"/>
    <col min="13333" max="13333" width="15.75" customWidth="1"/>
    <col min="13334" max="13334" width="15.625" customWidth="1"/>
    <col min="13335" max="13335" width="16.125" customWidth="1"/>
    <col min="13569" max="13569" width="5.5" customWidth="1"/>
    <col min="13570" max="13570" width="8.875" customWidth="1"/>
    <col min="13571" max="13571" width="5.75" customWidth="1"/>
    <col min="13572" max="13572" width="12.875" customWidth="1"/>
    <col min="13573" max="13573" width="6.25" customWidth="1"/>
    <col min="13574" max="13574" width="11.25" customWidth="1"/>
    <col min="13575" max="13575" width="6.375" customWidth="1"/>
    <col min="13576" max="13576" width="12.875" customWidth="1"/>
    <col min="13577" max="13577" width="6.125" customWidth="1"/>
    <col min="13578" max="13578" width="13.125" customWidth="1"/>
    <col min="13579" max="13579" width="6.625" customWidth="1"/>
    <col min="13580" max="13580" width="12.5" customWidth="1"/>
    <col min="13581" max="13581" width="6.125" customWidth="1"/>
    <col min="13582" max="13582" width="13" customWidth="1"/>
    <col min="13583" max="13583" width="5.875" customWidth="1"/>
    <col min="13584" max="13584" width="12.5" customWidth="1"/>
    <col min="13585" max="13585" width="12.875" customWidth="1"/>
    <col min="13586" max="13586" width="12" customWidth="1"/>
    <col min="13587" max="13587" width="12.5" customWidth="1"/>
    <col min="13589" max="13589" width="15.75" customWidth="1"/>
    <col min="13590" max="13590" width="15.625" customWidth="1"/>
    <col min="13591" max="13591" width="16.125" customWidth="1"/>
    <col min="13825" max="13825" width="5.5" customWidth="1"/>
    <col min="13826" max="13826" width="8.875" customWidth="1"/>
    <col min="13827" max="13827" width="5.75" customWidth="1"/>
    <col min="13828" max="13828" width="12.875" customWidth="1"/>
    <col min="13829" max="13829" width="6.25" customWidth="1"/>
    <col min="13830" max="13830" width="11.25" customWidth="1"/>
    <col min="13831" max="13831" width="6.375" customWidth="1"/>
    <col min="13832" max="13832" width="12.875" customWidth="1"/>
    <col min="13833" max="13833" width="6.125" customWidth="1"/>
    <col min="13834" max="13834" width="13.125" customWidth="1"/>
    <col min="13835" max="13835" width="6.625" customWidth="1"/>
    <col min="13836" max="13836" width="12.5" customWidth="1"/>
    <col min="13837" max="13837" width="6.125" customWidth="1"/>
    <col min="13838" max="13838" width="13" customWidth="1"/>
    <col min="13839" max="13839" width="5.875" customWidth="1"/>
    <col min="13840" max="13840" width="12.5" customWidth="1"/>
    <col min="13841" max="13841" width="12.875" customWidth="1"/>
    <col min="13842" max="13842" width="12" customWidth="1"/>
    <col min="13843" max="13843" width="12.5" customWidth="1"/>
    <col min="13845" max="13845" width="15.75" customWidth="1"/>
    <col min="13846" max="13846" width="15.625" customWidth="1"/>
    <col min="13847" max="13847" width="16.125" customWidth="1"/>
    <col min="14081" max="14081" width="5.5" customWidth="1"/>
    <col min="14082" max="14082" width="8.875" customWidth="1"/>
    <col min="14083" max="14083" width="5.75" customWidth="1"/>
    <col min="14084" max="14084" width="12.875" customWidth="1"/>
    <col min="14085" max="14085" width="6.25" customWidth="1"/>
    <col min="14086" max="14086" width="11.25" customWidth="1"/>
    <col min="14087" max="14087" width="6.375" customWidth="1"/>
    <col min="14088" max="14088" width="12.875" customWidth="1"/>
    <col min="14089" max="14089" width="6.125" customWidth="1"/>
    <col min="14090" max="14090" width="13.125" customWidth="1"/>
    <col min="14091" max="14091" width="6.625" customWidth="1"/>
    <col min="14092" max="14092" width="12.5" customWidth="1"/>
    <col min="14093" max="14093" width="6.125" customWidth="1"/>
    <col min="14094" max="14094" width="13" customWidth="1"/>
    <col min="14095" max="14095" width="5.875" customWidth="1"/>
    <col min="14096" max="14096" width="12.5" customWidth="1"/>
    <col min="14097" max="14097" width="12.875" customWidth="1"/>
    <col min="14098" max="14098" width="12" customWidth="1"/>
    <col min="14099" max="14099" width="12.5" customWidth="1"/>
    <col min="14101" max="14101" width="15.75" customWidth="1"/>
    <col min="14102" max="14102" width="15.625" customWidth="1"/>
    <col min="14103" max="14103" width="16.125" customWidth="1"/>
    <col min="14337" max="14337" width="5.5" customWidth="1"/>
    <col min="14338" max="14338" width="8.875" customWidth="1"/>
    <col min="14339" max="14339" width="5.75" customWidth="1"/>
    <col min="14340" max="14340" width="12.875" customWidth="1"/>
    <col min="14341" max="14341" width="6.25" customWidth="1"/>
    <col min="14342" max="14342" width="11.25" customWidth="1"/>
    <col min="14343" max="14343" width="6.375" customWidth="1"/>
    <col min="14344" max="14344" width="12.875" customWidth="1"/>
    <col min="14345" max="14345" width="6.125" customWidth="1"/>
    <col min="14346" max="14346" width="13.125" customWidth="1"/>
    <col min="14347" max="14347" width="6.625" customWidth="1"/>
    <col min="14348" max="14348" width="12.5" customWidth="1"/>
    <col min="14349" max="14349" width="6.125" customWidth="1"/>
    <col min="14350" max="14350" width="13" customWidth="1"/>
    <col min="14351" max="14351" width="5.875" customWidth="1"/>
    <col min="14352" max="14352" width="12.5" customWidth="1"/>
    <col min="14353" max="14353" width="12.875" customWidth="1"/>
    <col min="14354" max="14354" width="12" customWidth="1"/>
    <col min="14355" max="14355" width="12.5" customWidth="1"/>
    <col min="14357" max="14357" width="15.75" customWidth="1"/>
    <col min="14358" max="14358" width="15.625" customWidth="1"/>
    <col min="14359" max="14359" width="16.125" customWidth="1"/>
    <col min="14593" max="14593" width="5.5" customWidth="1"/>
    <col min="14594" max="14594" width="8.875" customWidth="1"/>
    <col min="14595" max="14595" width="5.75" customWidth="1"/>
    <col min="14596" max="14596" width="12.875" customWidth="1"/>
    <col min="14597" max="14597" width="6.25" customWidth="1"/>
    <col min="14598" max="14598" width="11.25" customWidth="1"/>
    <col min="14599" max="14599" width="6.375" customWidth="1"/>
    <col min="14600" max="14600" width="12.875" customWidth="1"/>
    <col min="14601" max="14601" width="6.125" customWidth="1"/>
    <col min="14602" max="14602" width="13.125" customWidth="1"/>
    <col min="14603" max="14603" width="6.625" customWidth="1"/>
    <col min="14604" max="14604" width="12.5" customWidth="1"/>
    <col min="14605" max="14605" width="6.125" customWidth="1"/>
    <col min="14606" max="14606" width="13" customWidth="1"/>
    <col min="14607" max="14607" width="5.875" customWidth="1"/>
    <col min="14608" max="14608" width="12.5" customWidth="1"/>
    <col min="14609" max="14609" width="12.875" customWidth="1"/>
    <col min="14610" max="14610" width="12" customWidth="1"/>
    <col min="14611" max="14611" width="12.5" customWidth="1"/>
    <col min="14613" max="14613" width="15.75" customWidth="1"/>
    <col min="14614" max="14614" width="15.625" customWidth="1"/>
    <col min="14615" max="14615" width="16.125" customWidth="1"/>
    <col min="14849" max="14849" width="5.5" customWidth="1"/>
    <col min="14850" max="14850" width="8.875" customWidth="1"/>
    <col min="14851" max="14851" width="5.75" customWidth="1"/>
    <col min="14852" max="14852" width="12.875" customWidth="1"/>
    <col min="14853" max="14853" width="6.25" customWidth="1"/>
    <col min="14854" max="14854" width="11.25" customWidth="1"/>
    <col min="14855" max="14855" width="6.375" customWidth="1"/>
    <col min="14856" max="14856" width="12.875" customWidth="1"/>
    <col min="14857" max="14857" width="6.125" customWidth="1"/>
    <col min="14858" max="14858" width="13.125" customWidth="1"/>
    <col min="14859" max="14859" width="6.625" customWidth="1"/>
    <col min="14860" max="14860" width="12.5" customWidth="1"/>
    <col min="14861" max="14861" width="6.125" customWidth="1"/>
    <col min="14862" max="14862" width="13" customWidth="1"/>
    <col min="14863" max="14863" width="5.875" customWidth="1"/>
    <col min="14864" max="14864" width="12.5" customWidth="1"/>
    <col min="14865" max="14865" width="12.875" customWidth="1"/>
    <col min="14866" max="14866" width="12" customWidth="1"/>
    <col min="14867" max="14867" width="12.5" customWidth="1"/>
    <col min="14869" max="14869" width="15.75" customWidth="1"/>
    <col min="14870" max="14870" width="15.625" customWidth="1"/>
    <col min="14871" max="14871" width="16.125" customWidth="1"/>
    <col min="15105" max="15105" width="5.5" customWidth="1"/>
    <col min="15106" max="15106" width="8.875" customWidth="1"/>
    <col min="15107" max="15107" width="5.75" customWidth="1"/>
    <col min="15108" max="15108" width="12.875" customWidth="1"/>
    <col min="15109" max="15109" width="6.25" customWidth="1"/>
    <col min="15110" max="15110" width="11.25" customWidth="1"/>
    <col min="15111" max="15111" width="6.375" customWidth="1"/>
    <col min="15112" max="15112" width="12.875" customWidth="1"/>
    <col min="15113" max="15113" width="6.125" customWidth="1"/>
    <col min="15114" max="15114" width="13.125" customWidth="1"/>
    <col min="15115" max="15115" width="6.625" customWidth="1"/>
    <col min="15116" max="15116" width="12.5" customWidth="1"/>
    <col min="15117" max="15117" width="6.125" customWidth="1"/>
    <col min="15118" max="15118" width="13" customWidth="1"/>
    <col min="15119" max="15119" width="5.875" customWidth="1"/>
    <col min="15120" max="15120" width="12.5" customWidth="1"/>
    <col min="15121" max="15121" width="12.875" customWidth="1"/>
    <col min="15122" max="15122" width="12" customWidth="1"/>
    <col min="15123" max="15123" width="12.5" customWidth="1"/>
    <col min="15125" max="15125" width="15.75" customWidth="1"/>
    <col min="15126" max="15126" width="15.625" customWidth="1"/>
    <col min="15127" max="15127" width="16.125" customWidth="1"/>
    <col min="15361" max="15361" width="5.5" customWidth="1"/>
    <col min="15362" max="15362" width="8.875" customWidth="1"/>
    <col min="15363" max="15363" width="5.75" customWidth="1"/>
    <col min="15364" max="15364" width="12.875" customWidth="1"/>
    <col min="15365" max="15365" width="6.25" customWidth="1"/>
    <col min="15366" max="15366" width="11.25" customWidth="1"/>
    <col min="15367" max="15367" width="6.375" customWidth="1"/>
    <col min="15368" max="15368" width="12.875" customWidth="1"/>
    <col min="15369" max="15369" width="6.125" customWidth="1"/>
    <col min="15370" max="15370" width="13.125" customWidth="1"/>
    <col min="15371" max="15371" width="6.625" customWidth="1"/>
    <col min="15372" max="15372" width="12.5" customWidth="1"/>
    <col min="15373" max="15373" width="6.125" customWidth="1"/>
    <col min="15374" max="15374" width="13" customWidth="1"/>
    <col min="15375" max="15375" width="5.875" customWidth="1"/>
    <col min="15376" max="15376" width="12.5" customWidth="1"/>
    <col min="15377" max="15377" width="12.875" customWidth="1"/>
    <col min="15378" max="15378" width="12" customWidth="1"/>
    <col min="15379" max="15379" width="12.5" customWidth="1"/>
    <col min="15381" max="15381" width="15.75" customWidth="1"/>
    <col min="15382" max="15382" width="15.625" customWidth="1"/>
    <col min="15383" max="15383" width="16.125" customWidth="1"/>
    <col min="15617" max="15617" width="5.5" customWidth="1"/>
    <col min="15618" max="15618" width="8.875" customWidth="1"/>
    <col min="15619" max="15619" width="5.75" customWidth="1"/>
    <col min="15620" max="15620" width="12.875" customWidth="1"/>
    <col min="15621" max="15621" width="6.25" customWidth="1"/>
    <col min="15622" max="15622" width="11.25" customWidth="1"/>
    <col min="15623" max="15623" width="6.375" customWidth="1"/>
    <col min="15624" max="15624" width="12.875" customWidth="1"/>
    <col min="15625" max="15625" width="6.125" customWidth="1"/>
    <col min="15626" max="15626" width="13.125" customWidth="1"/>
    <col min="15627" max="15627" width="6.625" customWidth="1"/>
    <col min="15628" max="15628" width="12.5" customWidth="1"/>
    <col min="15629" max="15629" width="6.125" customWidth="1"/>
    <col min="15630" max="15630" width="13" customWidth="1"/>
    <col min="15631" max="15631" width="5.875" customWidth="1"/>
    <col min="15632" max="15632" width="12.5" customWidth="1"/>
    <col min="15633" max="15633" width="12.875" customWidth="1"/>
    <col min="15634" max="15634" width="12" customWidth="1"/>
    <col min="15635" max="15635" width="12.5" customWidth="1"/>
    <col min="15637" max="15637" width="15.75" customWidth="1"/>
    <col min="15638" max="15638" width="15.625" customWidth="1"/>
    <col min="15639" max="15639" width="16.125" customWidth="1"/>
    <col min="15873" max="15873" width="5.5" customWidth="1"/>
    <col min="15874" max="15874" width="8.875" customWidth="1"/>
    <col min="15875" max="15875" width="5.75" customWidth="1"/>
    <col min="15876" max="15876" width="12.875" customWidth="1"/>
    <col min="15877" max="15877" width="6.25" customWidth="1"/>
    <col min="15878" max="15878" width="11.25" customWidth="1"/>
    <col min="15879" max="15879" width="6.375" customWidth="1"/>
    <col min="15880" max="15880" width="12.875" customWidth="1"/>
    <col min="15881" max="15881" width="6.125" customWidth="1"/>
    <col min="15882" max="15882" width="13.125" customWidth="1"/>
    <col min="15883" max="15883" width="6.625" customWidth="1"/>
    <col min="15884" max="15884" width="12.5" customWidth="1"/>
    <col min="15885" max="15885" width="6.125" customWidth="1"/>
    <col min="15886" max="15886" width="13" customWidth="1"/>
    <col min="15887" max="15887" width="5.875" customWidth="1"/>
    <col min="15888" max="15888" width="12.5" customWidth="1"/>
    <col min="15889" max="15889" width="12.875" customWidth="1"/>
    <col min="15890" max="15890" width="12" customWidth="1"/>
    <col min="15891" max="15891" width="12.5" customWidth="1"/>
    <col min="15893" max="15893" width="15.75" customWidth="1"/>
    <col min="15894" max="15894" width="15.625" customWidth="1"/>
    <col min="15895" max="15895" width="16.125" customWidth="1"/>
    <col min="16129" max="16129" width="5.5" customWidth="1"/>
    <col min="16130" max="16130" width="8.875" customWidth="1"/>
    <col min="16131" max="16131" width="5.75" customWidth="1"/>
    <col min="16132" max="16132" width="12.875" customWidth="1"/>
    <col min="16133" max="16133" width="6.25" customWidth="1"/>
    <col min="16134" max="16134" width="11.25" customWidth="1"/>
    <col min="16135" max="16135" width="6.375" customWidth="1"/>
    <col min="16136" max="16136" width="12.875" customWidth="1"/>
    <col min="16137" max="16137" width="6.125" customWidth="1"/>
    <col min="16138" max="16138" width="13.125" customWidth="1"/>
    <col min="16139" max="16139" width="6.625" customWidth="1"/>
    <col min="16140" max="16140" width="12.5" customWidth="1"/>
    <col min="16141" max="16141" width="6.125" customWidth="1"/>
    <col min="16142" max="16142" width="13" customWidth="1"/>
    <col min="16143" max="16143" width="5.875" customWidth="1"/>
    <col min="16144" max="16144" width="12.5" customWidth="1"/>
    <col min="16145" max="16145" width="12.875" customWidth="1"/>
    <col min="16146" max="16146" width="12" customWidth="1"/>
    <col min="16147" max="16147" width="12.5" customWidth="1"/>
    <col min="16149" max="16149" width="15.75" customWidth="1"/>
    <col min="16150" max="16150" width="15.625" customWidth="1"/>
    <col min="16151" max="16151" width="16.125" customWidth="1"/>
  </cols>
  <sheetData>
    <row r="1" spans="1:29" s="1" customFormat="1" ht="20.25" customHeight="1">
      <c r="A1" s="1" t="s">
        <v>0</v>
      </c>
      <c r="L1" s="101" t="s">
        <v>128</v>
      </c>
      <c r="M1" s="102"/>
      <c r="N1" s="102"/>
      <c r="O1" s="102"/>
      <c r="U1" s="2"/>
      <c r="V1" s="2"/>
      <c r="W1" s="2"/>
    </row>
    <row r="2" spans="1:29" s="14" customFormat="1" ht="15.75" customHeight="1">
      <c r="A2" s="3"/>
      <c r="B2" s="4"/>
      <c r="C2" s="5" t="s">
        <v>1</v>
      </c>
      <c r="D2" s="6"/>
      <c r="E2" s="5" t="s">
        <v>2</v>
      </c>
      <c r="F2" s="6"/>
      <c r="G2" s="5" t="s">
        <v>3</v>
      </c>
      <c r="H2" s="6"/>
      <c r="I2" s="7" t="s">
        <v>4</v>
      </c>
      <c r="J2" s="8"/>
      <c r="K2" s="95" t="s">
        <v>5</v>
      </c>
      <c r="L2" s="96"/>
      <c r="M2" s="9" t="s">
        <v>6</v>
      </c>
      <c r="N2" s="10"/>
      <c r="O2" s="95" t="s">
        <v>7</v>
      </c>
      <c r="P2" s="96"/>
      <c r="Q2" s="11" t="s">
        <v>8</v>
      </c>
      <c r="R2" s="11" t="s">
        <v>9</v>
      </c>
      <c r="S2" s="11" t="s">
        <v>10</v>
      </c>
      <c r="T2" s="11" t="s">
        <v>11</v>
      </c>
      <c r="U2" s="97" t="s">
        <v>12</v>
      </c>
      <c r="V2" s="13"/>
      <c r="W2" s="13"/>
      <c r="X2" s="13"/>
      <c r="Y2" s="13"/>
      <c r="Z2" s="13"/>
      <c r="AC2" s="93"/>
    </row>
    <row r="3" spans="1:29" s="14" customFormat="1">
      <c r="A3" s="15"/>
      <c r="B3" s="16"/>
      <c r="C3" s="17" t="s">
        <v>13</v>
      </c>
      <c r="D3" s="18" t="s">
        <v>14</v>
      </c>
      <c r="E3" s="17" t="s">
        <v>15</v>
      </c>
      <c r="F3" s="17" t="s">
        <v>16</v>
      </c>
      <c r="G3" s="17" t="s">
        <v>15</v>
      </c>
      <c r="H3" s="18" t="s">
        <v>14</v>
      </c>
      <c r="I3" s="17" t="s">
        <v>15</v>
      </c>
      <c r="J3" s="17" t="s">
        <v>16</v>
      </c>
      <c r="K3" s="19" t="s">
        <v>13</v>
      </c>
      <c r="L3" s="19" t="s">
        <v>16</v>
      </c>
      <c r="M3" s="17" t="s">
        <v>13</v>
      </c>
      <c r="N3" s="17" t="s">
        <v>16</v>
      </c>
      <c r="O3" s="19" t="s">
        <v>13</v>
      </c>
      <c r="P3" s="19" t="s">
        <v>16</v>
      </c>
      <c r="Q3" s="20" t="s">
        <v>17</v>
      </c>
      <c r="R3" s="20" t="s">
        <v>18</v>
      </c>
      <c r="S3" s="20" t="s">
        <v>19</v>
      </c>
      <c r="T3" s="21" t="s">
        <v>20</v>
      </c>
      <c r="U3" s="98"/>
      <c r="V3" s="13"/>
      <c r="W3" s="13"/>
      <c r="X3" s="13"/>
      <c r="Y3" s="13"/>
      <c r="Z3" s="13"/>
      <c r="AA3"/>
      <c r="AB3"/>
      <c r="AC3" s="94"/>
    </row>
    <row r="4" spans="1:29" s="14" customFormat="1" ht="20.25" customHeight="1">
      <c r="A4" s="5" t="s">
        <v>21</v>
      </c>
      <c r="B4" s="6"/>
      <c r="C4" s="17">
        <f>[1]第三季!C6</f>
        <v>365</v>
      </c>
      <c r="D4" s="17">
        <v>13186055</v>
      </c>
      <c r="E4" s="17">
        <f>[1]第三季!E6</f>
        <v>26</v>
      </c>
      <c r="F4" s="17">
        <v>418717</v>
      </c>
      <c r="G4" s="17">
        <f>[1]第三季!G6</f>
        <v>53</v>
      </c>
      <c r="H4" s="17">
        <v>2035127</v>
      </c>
      <c r="I4" s="17">
        <f>[1]第三季!I6</f>
        <v>39</v>
      </c>
      <c r="J4" s="17">
        <v>756016</v>
      </c>
      <c r="K4" s="17">
        <f>[1]第三季!K6</f>
        <v>0</v>
      </c>
      <c r="L4" s="17">
        <f>[1]第三季!L4</f>
        <v>0</v>
      </c>
      <c r="M4" s="17">
        <f>[1]第三季!M6</f>
        <v>1112</v>
      </c>
      <c r="N4" s="17">
        <v>9195515</v>
      </c>
      <c r="O4" s="17">
        <f>[1]第三季!O6</f>
        <v>307</v>
      </c>
      <c r="P4" s="17">
        <v>9056139</v>
      </c>
      <c r="Q4" s="17">
        <f>[1]第三季!Q6</f>
        <v>34647569</v>
      </c>
      <c r="R4" s="17">
        <v>39600000</v>
      </c>
      <c r="S4" s="23">
        <f>R4-Q4</f>
        <v>4952431</v>
      </c>
      <c r="T4" s="24">
        <f>Q4/R4</f>
        <v>0.87493861111111115</v>
      </c>
      <c r="U4" s="25"/>
      <c r="V4" s="26"/>
      <c r="W4" s="26"/>
      <c r="X4" s="26"/>
      <c r="Y4" s="26"/>
      <c r="Z4" s="26"/>
      <c r="AA4" s="26"/>
      <c r="AB4" s="26"/>
    </row>
    <row r="5" spans="1:29" s="14" customFormat="1" ht="16.5" customHeight="1">
      <c r="A5" s="5" t="s">
        <v>22</v>
      </c>
      <c r="B5" s="6"/>
      <c r="C5" s="17">
        <f>C98</f>
        <v>157</v>
      </c>
      <c r="D5" s="17">
        <f>D98</f>
        <v>3902976</v>
      </c>
      <c r="E5" s="17">
        <f t="shared" ref="E5:Q5" si="0">E98</f>
        <v>7</v>
      </c>
      <c r="F5" s="17">
        <f t="shared" si="0"/>
        <v>124067</v>
      </c>
      <c r="G5" s="17">
        <f t="shared" si="0"/>
        <v>17</v>
      </c>
      <c r="H5" s="17">
        <f t="shared" si="0"/>
        <v>542816</v>
      </c>
      <c r="I5" s="17">
        <f t="shared" si="0"/>
        <v>17</v>
      </c>
      <c r="J5" s="17">
        <f t="shared" si="0"/>
        <v>463740</v>
      </c>
      <c r="K5" s="17">
        <f t="shared" si="0"/>
        <v>1</v>
      </c>
      <c r="L5" s="17">
        <f t="shared" si="0"/>
        <v>2100</v>
      </c>
      <c r="M5" s="17">
        <f t="shared" si="0"/>
        <v>403</v>
      </c>
      <c r="N5" s="17">
        <f t="shared" si="0"/>
        <v>2800144</v>
      </c>
      <c r="O5" s="17">
        <f t="shared" si="0"/>
        <v>120</v>
      </c>
      <c r="P5" s="17">
        <f t="shared" si="0"/>
        <v>7443326</v>
      </c>
      <c r="Q5" s="17">
        <f t="shared" si="0"/>
        <v>15279169</v>
      </c>
      <c r="R5" s="17">
        <f>R98</f>
        <v>13200000</v>
      </c>
      <c r="S5" s="27">
        <f>R5-Q5</f>
        <v>-2079169</v>
      </c>
      <c r="T5" s="24">
        <f>Q5/R5</f>
        <v>1.157512803030303</v>
      </c>
      <c r="U5" s="25"/>
      <c r="V5" s="26"/>
      <c r="W5" s="26"/>
      <c r="X5" s="26"/>
      <c r="Y5" s="26"/>
      <c r="Z5" s="26"/>
      <c r="AA5" s="26"/>
      <c r="AB5" s="26"/>
    </row>
    <row r="6" spans="1:29" s="14" customFormat="1" ht="18.75" customHeight="1">
      <c r="A6" s="5" t="s">
        <v>23</v>
      </c>
      <c r="B6" s="6"/>
      <c r="C6" s="17">
        <f>SUM(C4:C5)</f>
        <v>522</v>
      </c>
      <c r="D6" s="17">
        <f>SUM(D4:D5)</f>
        <v>17089031</v>
      </c>
      <c r="E6" s="17">
        <f t="shared" ref="E6:R6" si="1">SUM(E4:E5)</f>
        <v>33</v>
      </c>
      <c r="F6" s="17">
        <f t="shared" si="1"/>
        <v>542784</v>
      </c>
      <c r="G6" s="17">
        <f t="shared" si="1"/>
        <v>70</v>
      </c>
      <c r="H6" s="17">
        <f t="shared" si="1"/>
        <v>2577943</v>
      </c>
      <c r="I6" s="17">
        <f t="shared" si="1"/>
        <v>56</v>
      </c>
      <c r="J6" s="17">
        <f t="shared" si="1"/>
        <v>1219756</v>
      </c>
      <c r="K6" s="17">
        <f t="shared" si="1"/>
        <v>1</v>
      </c>
      <c r="L6" s="17">
        <f t="shared" si="1"/>
        <v>2100</v>
      </c>
      <c r="M6" s="17">
        <f t="shared" si="1"/>
        <v>1515</v>
      </c>
      <c r="N6" s="17">
        <f t="shared" si="1"/>
        <v>11995659</v>
      </c>
      <c r="O6" s="17">
        <f t="shared" si="1"/>
        <v>427</v>
      </c>
      <c r="P6" s="17">
        <f t="shared" si="1"/>
        <v>16499465</v>
      </c>
      <c r="Q6" s="17">
        <f t="shared" si="1"/>
        <v>49926738</v>
      </c>
      <c r="R6" s="17">
        <f t="shared" si="1"/>
        <v>52800000</v>
      </c>
      <c r="S6" s="27">
        <f>R6-Q6</f>
        <v>2873262</v>
      </c>
      <c r="T6" s="24">
        <f>Q6/R6</f>
        <v>0.94558215909090904</v>
      </c>
      <c r="U6" s="28"/>
      <c r="V6" s="26"/>
      <c r="W6" s="29"/>
      <c r="X6" s="26"/>
      <c r="Y6" s="26"/>
      <c r="Z6" s="26"/>
      <c r="AA6" s="26"/>
      <c r="AB6" s="26"/>
    </row>
    <row r="7" spans="1:29" s="1" customFormat="1" ht="20.25" customHeight="1">
      <c r="A7" s="30" t="s">
        <v>24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101" t="s">
        <v>129</v>
      </c>
      <c r="M7" s="102"/>
      <c r="N7" s="102"/>
      <c r="O7" s="102"/>
      <c r="P7" s="30"/>
      <c r="Q7" s="30"/>
      <c r="R7" s="30"/>
      <c r="S7" s="30"/>
      <c r="U7" s="31"/>
      <c r="V7" s="31"/>
      <c r="W7" s="31"/>
    </row>
    <row r="8" spans="1:29" s="14" customFormat="1" ht="15" customHeight="1">
      <c r="A8" s="103" t="s">
        <v>25</v>
      </c>
      <c r="B8" s="105" t="s">
        <v>26</v>
      </c>
      <c r="C8" s="32" t="s">
        <v>27</v>
      </c>
      <c r="D8" s="33"/>
      <c r="E8" s="32" t="s">
        <v>2</v>
      </c>
      <c r="F8" s="33"/>
      <c r="G8" s="32" t="s">
        <v>3</v>
      </c>
      <c r="H8" s="33"/>
      <c r="I8" s="99" t="s">
        <v>28</v>
      </c>
      <c r="J8" s="107"/>
      <c r="K8" s="99" t="s">
        <v>5</v>
      </c>
      <c r="L8" s="100"/>
      <c r="M8" s="99" t="s">
        <v>29</v>
      </c>
      <c r="N8" s="107"/>
      <c r="O8" s="99" t="s">
        <v>30</v>
      </c>
      <c r="P8" s="100"/>
      <c r="Q8" s="34" t="s">
        <v>8</v>
      </c>
      <c r="R8" s="34" t="s">
        <v>9</v>
      </c>
      <c r="S8" s="35" t="s">
        <v>10</v>
      </c>
      <c r="T8" s="12" t="s">
        <v>11</v>
      </c>
      <c r="U8" s="36" t="s">
        <v>31</v>
      </c>
      <c r="V8" s="37" t="s">
        <v>32</v>
      </c>
      <c r="W8" s="38" t="s">
        <v>33</v>
      </c>
      <c r="X8" s="39"/>
      <c r="Y8" s="13"/>
      <c r="Z8" s="13"/>
      <c r="AA8" s="13"/>
      <c r="AB8" s="13"/>
      <c r="AC8" s="93"/>
    </row>
    <row r="9" spans="1:29" s="14" customFormat="1" ht="17.25" customHeight="1" thickBot="1">
      <c r="A9" s="104"/>
      <c r="B9" s="106"/>
      <c r="C9" s="40" t="s">
        <v>13</v>
      </c>
      <c r="D9" s="41" t="s">
        <v>14</v>
      </c>
      <c r="E9" s="40" t="s">
        <v>13</v>
      </c>
      <c r="F9" s="41" t="s">
        <v>14</v>
      </c>
      <c r="G9" s="40" t="s">
        <v>13</v>
      </c>
      <c r="H9" s="41" t="s">
        <v>14</v>
      </c>
      <c r="I9" s="40" t="s">
        <v>13</v>
      </c>
      <c r="J9" s="41" t="s">
        <v>14</v>
      </c>
      <c r="K9" s="42" t="s">
        <v>13</v>
      </c>
      <c r="L9" s="43" t="s">
        <v>14</v>
      </c>
      <c r="M9" s="40" t="s">
        <v>13</v>
      </c>
      <c r="N9" s="41" t="s">
        <v>14</v>
      </c>
      <c r="O9" s="42" t="s">
        <v>13</v>
      </c>
      <c r="P9" s="43" t="s">
        <v>14</v>
      </c>
      <c r="Q9" s="44" t="s">
        <v>17</v>
      </c>
      <c r="R9" s="44" t="s">
        <v>18</v>
      </c>
      <c r="S9" s="45" t="s">
        <v>19</v>
      </c>
      <c r="T9" s="22" t="s">
        <v>20</v>
      </c>
      <c r="U9" s="46"/>
      <c r="V9" s="37"/>
      <c r="W9" s="37"/>
      <c r="X9" s="39"/>
      <c r="Y9" s="13"/>
      <c r="Z9" s="13"/>
      <c r="AA9" s="13"/>
      <c r="AB9" s="13"/>
      <c r="AC9" s="94"/>
    </row>
    <row r="10" spans="1:29" s="1" customFormat="1" ht="24.95" customHeight="1">
      <c r="A10" s="47">
        <v>1</v>
      </c>
      <c r="B10" s="48" t="s">
        <v>34</v>
      </c>
      <c r="C10" s="49">
        <v>2</v>
      </c>
      <c r="D10" s="50">
        <v>44175</v>
      </c>
      <c r="E10" s="51">
        <v>1</v>
      </c>
      <c r="F10" s="50">
        <v>28200</v>
      </c>
      <c r="G10" s="49"/>
      <c r="H10" s="50"/>
      <c r="I10" s="49"/>
      <c r="J10" s="52"/>
      <c r="K10" s="49"/>
      <c r="L10" s="50"/>
      <c r="M10" s="49">
        <v>7</v>
      </c>
      <c r="N10" s="52">
        <f>13140</f>
        <v>13140</v>
      </c>
      <c r="O10" s="49">
        <v>1</v>
      </c>
      <c r="P10" s="53">
        <v>117100</v>
      </c>
      <c r="Q10" s="54">
        <v>202615</v>
      </c>
      <c r="R10" s="54">
        <v>150000</v>
      </c>
      <c r="S10" s="55">
        <v>-52615</v>
      </c>
      <c r="T10" s="56">
        <v>1.3507666666666667</v>
      </c>
      <c r="U10" s="57">
        <v>600000</v>
      </c>
      <c r="V10" s="58">
        <v>577718</v>
      </c>
      <c r="W10" s="59">
        <v>22282</v>
      </c>
      <c r="X10" s="60"/>
      <c r="Y10" s="60"/>
      <c r="Z10" s="60"/>
      <c r="AA10" s="60"/>
    </row>
    <row r="11" spans="1:29" s="1" customFormat="1" ht="24.95" customHeight="1">
      <c r="A11" s="47">
        <v>2</v>
      </c>
      <c r="B11" s="48" t="s">
        <v>35</v>
      </c>
      <c r="C11" s="61"/>
      <c r="D11" s="50"/>
      <c r="E11" s="62"/>
      <c r="F11" s="50"/>
      <c r="G11" s="61"/>
      <c r="H11" s="50"/>
      <c r="I11" s="61"/>
      <c r="J11" s="50"/>
      <c r="K11" s="61"/>
      <c r="L11" s="50"/>
      <c r="M11" s="61">
        <v>2</v>
      </c>
      <c r="N11" s="50">
        <v>17693</v>
      </c>
      <c r="O11" s="61">
        <v>2</v>
      </c>
      <c r="P11" s="53">
        <v>79600</v>
      </c>
      <c r="Q11" s="54">
        <v>97293</v>
      </c>
      <c r="R11" s="54">
        <v>150000</v>
      </c>
      <c r="S11" s="55">
        <v>52707</v>
      </c>
      <c r="T11" s="56">
        <v>0.64861999999999997</v>
      </c>
      <c r="U11" s="57">
        <v>600000</v>
      </c>
      <c r="V11" s="58">
        <v>578632</v>
      </c>
      <c r="W11" s="59">
        <v>21368</v>
      </c>
      <c r="X11" s="60"/>
      <c r="Y11" s="60"/>
      <c r="Z11" s="60"/>
      <c r="AA11" s="60"/>
    </row>
    <row r="12" spans="1:29" s="1" customFormat="1" ht="24.95" customHeight="1">
      <c r="A12" s="47">
        <v>3</v>
      </c>
      <c r="B12" s="48" t="s">
        <v>36</v>
      </c>
      <c r="C12" s="61"/>
      <c r="D12" s="50"/>
      <c r="E12" s="62"/>
      <c r="F12" s="50"/>
      <c r="G12" s="61"/>
      <c r="H12" s="50"/>
      <c r="I12" s="61"/>
      <c r="J12" s="50"/>
      <c r="K12" s="61"/>
      <c r="L12" s="50"/>
      <c r="M12" s="61">
        <v>5</v>
      </c>
      <c r="N12" s="50">
        <v>5452</v>
      </c>
      <c r="O12" s="61"/>
      <c r="P12" s="53"/>
      <c r="Q12" s="54">
        <v>5452</v>
      </c>
      <c r="R12" s="54">
        <v>150000</v>
      </c>
      <c r="S12" s="55">
        <v>144548</v>
      </c>
      <c r="T12" s="56">
        <v>3.6346666666666666E-2</v>
      </c>
      <c r="U12" s="57">
        <v>600000</v>
      </c>
      <c r="V12" s="58">
        <v>505905</v>
      </c>
      <c r="W12" s="59">
        <v>94095</v>
      </c>
      <c r="X12" s="60"/>
      <c r="Y12" s="60"/>
      <c r="Z12" s="60"/>
      <c r="AA12" s="60"/>
    </row>
    <row r="13" spans="1:29" s="1" customFormat="1" ht="24.95" customHeight="1">
      <c r="A13" s="47">
        <v>4</v>
      </c>
      <c r="B13" s="48" t="s">
        <v>37</v>
      </c>
      <c r="C13" s="61">
        <v>1</v>
      </c>
      <c r="D13" s="50">
        <v>7150</v>
      </c>
      <c r="E13" s="62"/>
      <c r="F13" s="50"/>
      <c r="G13" s="61"/>
      <c r="H13" s="50"/>
      <c r="I13" s="61"/>
      <c r="J13" s="50"/>
      <c r="K13" s="61"/>
      <c r="L13" s="50"/>
      <c r="M13" s="61">
        <v>1</v>
      </c>
      <c r="N13" s="50">
        <v>8392</v>
      </c>
      <c r="O13" s="61">
        <v>1</v>
      </c>
      <c r="P13" s="53">
        <v>60000</v>
      </c>
      <c r="Q13" s="54">
        <v>75542</v>
      </c>
      <c r="R13" s="54">
        <v>150000</v>
      </c>
      <c r="S13" s="55">
        <v>74458</v>
      </c>
      <c r="T13" s="56">
        <v>0.50361333333333336</v>
      </c>
      <c r="U13" s="57">
        <v>600000</v>
      </c>
      <c r="V13" s="58">
        <v>588340</v>
      </c>
      <c r="W13" s="59">
        <v>11660</v>
      </c>
      <c r="X13" s="60"/>
      <c r="Y13" s="60"/>
      <c r="Z13" s="60"/>
      <c r="AA13" s="60"/>
    </row>
    <row r="14" spans="1:29" s="1" customFormat="1" ht="24.95" customHeight="1">
      <c r="A14" s="47">
        <v>5</v>
      </c>
      <c r="B14" s="48" t="s">
        <v>38</v>
      </c>
      <c r="C14" s="63"/>
      <c r="D14" s="52"/>
      <c r="E14" s="64"/>
      <c r="F14" s="52"/>
      <c r="G14" s="63">
        <v>1</v>
      </c>
      <c r="H14" s="52">
        <v>23700</v>
      </c>
      <c r="I14" s="61"/>
      <c r="J14" s="50"/>
      <c r="K14" s="61"/>
      <c r="L14" s="50"/>
      <c r="M14" s="61">
        <v>1</v>
      </c>
      <c r="N14" s="50">
        <v>2998</v>
      </c>
      <c r="O14" s="61">
        <v>1</v>
      </c>
      <c r="P14" s="53">
        <v>2200</v>
      </c>
      <c r="Q14" s="54">
        <v>28898</v>
      </c>
      <c r="R14" s="54">
        <v>150000</v>
      </c>
      <c r="S14" s="55">
        <v>121102</v>
      </c>
      <c r="T14" s="56">
        <v>0.19265333333333334</v>
      </c>
      <c r="U14" s="57">
        <v>600000</v>
      </c>
      <c r="V14" s="58">
        <v>569855</v>
      </c>
      <c r="W14" s="59">
        <v>30145</v>
      </c>
      <c r="X14" s="60"/>
      <c r="Y14" s="60"/>
      <c r="Z14" s="60"/>
      <c r="AA14" s="60"/>
    </row>
    <row r="15" spans="1:29" s="1" customFormat="1" ht="24.95" customHeight="1">
      <c r="A15" s="47">
        <v>6</v>
      </c>
      <c r="B15" s="48" t="s">
        <v>39</v>
      </c>
      <c r="C15" s="61">
        <v>1</v>
      </c>
      <c r="D15" s="50">
        <v>9960</v>
      </c>
      <c r="E15" s="62"/>
      <c r="F15" s="50"/>
      <c r="G15" s="61">
        <v>1</v>
      </c>
      <c r="H15" s="50">
        <v>21800</v>
      </c>
      <c r="I15" s="61"/>
      <c r="J15" s="50"/>
      <c r="K15" s="61"/>
      <c r="L15" s="50"/>
      <c r="M15" s="61">
        <v>11</v>
      </c>
      <c r="N15" s="50">
        <v>30110</v>
      </c>
      <c r="O15" s="61">
        <v>1</v>
      </c>
      <c r="P15" s="53">
        <v>131150</v>
      </c>
      <c r="Q15" s="54">
        <v>193020</v>
      </c>
      <c r="R15" s="54">
        <v>150000</v>
      </c>
      <c r="S15" s="55">
        <v>-43020</v>
      </c>
      <c r="T15" s="56">
        <v>1.2867999999999999</v>
      </c>
      <c r="U15" s="57">
        <v>600000</v>
      </c>
      <c r="V15" s="58">
        <v>580344</v>
      </c>
      <c r="W15" s="59">
        <v>19656</v>
      </c>
      <c r="X15" s="60"/>
      <c r="Y15" s="60"/>
      <c r="Z15" s="60"/>
      <c r="AA15" s="60"/>
    </row>
    <row r="16" spans="1:29" s="1" customFormat="1" ht="24.95" customHeight="1">
      <c r="A16" s="47">
        <v>7</v>
      </c>
      <c r="B16" s="65" t="s">
        <v>40</v>
      </c>
      <c r="C16" s="66"/>
      <c r="D16" s="67"/>
      <c r="E16" s="68"/>
      <c r="F16" s="67"/>
      <c r="G16" s="66"/>
      <c r="H16" s="67"/>
      <c r="I16" s="66"/>
      <c r="J16" s="67"/>
      <c r="K16" s="61"/>
      <c r="L16" s="50"/>
      <c r="M16" s="66">
        <v>7</v>
      </c>
      <c r="N16" s="67">
        <v>62595</v>
      </c>
      <c r="O16" s="61"/>
      <c r="P16" s="53"/>
      <c r="Q16" s="54">
        <v>62595</v>
      </c>
      <c r="R16" s="54">
        <v>150000</v>
      </c>
      <c r="S16" s="55">
        <v>87405</v>
      </c>
      <c r="T16" s="56">
        <v>0.4173</v>
      </c>
      <c r="U16" s="57">
        <v>600000</v>
      </c>
      <c r="V16" s="58">
        <v>578491</v>
      </c>
      <c r="W16" s="59">
        <v>21509</v>
      </c>
      <c r="X16" s="60"/>
      <c r="Y16" s="60"/>
      <c r="Z16" s="60"/>
      <c r="AA16" s="60"/>
    </row>
    <row r="17" spans="1:27" s="1" customFormat="1" ht="24.95" customHeight="1">
      <c r="A17" s="47">
        <v>8</v>
      </c>
      <c r="B17" s="48" t="s">
        <v>41</v>
      </c>
      <c r="C17" s="61">
        <v>1</v>
      </c>
      <c r="D17" s="50">
        <v>9600</v>
      </c>
      <c r="E17" s="62"/>
      <c r="F17" s="50"/>
      <c r="G17" s="61"/>
      <c r="H17" s="50"/>
      <c r="I17" s="61"/>
      <c r="J17" s="50"/>
      <c r="K17" s="61"/>
      <c r="L17" s="50"/>
      <c r="M17" s="61">
        <v>5</v>
      </c>
      <c r="N17" s="50">
        <v>5272</v>
      </c>
      <c r="O17" s="61"/>
      <c r="P17" s="53"/>
      <c r="Q17" s="54">
        <v>14872</v>
      </c>
      <c r="R17" s="54">
        <v>150000</v>
      </c>
      <c r="S17" s="55">
        <v>135128</v>
      </c>
      <c r="T17" s="56">
        <v>9.9146666666666661E-2</v>
      </c>
      <c r="U17" s="57">
        <v>600000</v>
      </c>
      <c r="V17" s="58">
        <v>597869</v>
      </c>
      <c r="W17" s="59">
        <v>2131</v>
      </c>
      <c r="X17" s="60"/>
      <c r="Y17" s="60"/>
      <c r="Z17" s="60"/>
      <c r="AA17" s="60"/>
    </row>
    <row r="18" spans="1:27" s="1" customFormat="1" ht="24.95" customHeight="1">
      <c r="A18" s="47">
        <v>9</v>
      </c>
      <c r="B18" s="65" t="s">
        <v>42</v>
      </c>
      <c r="C18" s="66">
        <v>3</v>
      </c>
      <c r="D18" s="67">
        <v>45880</v>
      </c>
      <c r="E18" s="68"/>
      <c r="F18" s="67"/>
      <c r="G18" s="66"/>
      <c r="H18" s="67"/>
      <c r="I18" s="66">
        <v>1</v>
      </c>
      <c r="J18" s="67">
        <v>9900</v>
      </c>
      <c r="K18" s="61"/>
      <c r="L18" s="50"/>
      <c r="M18" s="66">
        <v>6</v>
      </c>
      <c r="N18" s="67">
        <v>26683</v>
      </c>
      <c r="O18" s="61">
        <v>1</v>
      </c>
      <c r="P18" s="53">
        <v>3300</v>
      </c>
      <c r="Q18" s="54">
        <v>85763</v>
      </c>
      <c r="R18" s="54">
        <v>150000</v>
      </c>
      <c r="S18" s="55">
        <v>64237</v>
      </c>
      <c r="T18" s="56">
        <v>0.57175333333333334</v>
      </c>
      <c r="U18" s="57">
        <v>600000</v>
      </c>
      <c r="V18" s="58">
        <v>517788</v>
      </c>
      <c r="W18" s="59">
        <v>82212</v>
      </c>
      <c r="X18" s="60"/>
      <c r="Y18" s="60"/>
      <c r="Z18" s="60"/>
      <c r="AA18" s="60"/>
    </row>
    <row r="19" spans="1:27" s="1" customFormat="1" ht="24.95" customHeight="1">
      <c r="A19" s="47">
        <v>10</v>
      </c>
      <c r="B19" s="48" t="s">
        <v>43</v>
      </c>
      <c r="C19" s="61">
        <v>3</v>
      </c>
      <c r="D19" s="50">
        <v>134170</v>
      </c>
      <c r="E19" s="62"/>
      <c r="F19" s="50"/>
      <c r="G19" s="61">
        <v>1</v>
      </c>
      <c r="H19" s="50">
        <v>16800</v>
      </c>
      <c r="I19" s="61"/>
      <c r="J19" s="50"/>
      <c r="K19" s="61"/>
      <c r="L19" s="50"/>
      <c r="M19" s="61">
        <v>6</v>
      </c>
      <c r="N19" s="50">
        <v>23707</v>
      </c>
      <c r="O19" s="61">
        <v>1</v>
      </c>
      <c r="P19" s="53">
        <v>26100</v>
      </c>
      <c r="Q19" s="54">
        <v>200777</v>
      </c>
      <c r="R19" s="54">
        <v>150000</v>
      </c>
      <c r="S19" s="55">
        <v>-50777</v>
      </c>
      <c r="T19" s="56">
        <v>1.3385133333333334</v>
      </c>
      <c r="U19" s="57">
        <v>600000</v>
      </c>
      <c r="V19" s="58">
        <v>581237</v>
      </c>
      <c r="W19" s="59">
        <v>18763</v>
      </c>
      <c r="X19" s="60"/>
      <c r="Y19" s="60"/>
      <c r="Z19" s="60"/>
      <c r="AA19" s="60"/>
    </row>
    <row r="20" spans="1:27" s="1" customFormat="1" ht="24.95" customHeight="1">
      <c r="A20" s="47">
        <v>11</v>
      </c>
      <c r="B20" s="48" t="s">
        <v>44</v>
      </c>
      <c r="C20" s="61">
        <v>1</v>
      </c>
      <c r="D20" s="50">
        <v>8050</v>
      </c>
      <c r="E20" s="62"/>
      <c r="F20" s="50"/>
      <c r="G20" s="61">
        <v>1</v>
      </c>
      <c r="H20" s="50">
        <v>32800</v>
      </c>
      <c r="I20" s="61"/>
      <c r="J20" s="50"/>
      <c r="K20" s="61"/>
      <c r="L20" s="50"/>
      <c r="M20" s="61">
        <v>7</v>
      </c>
      <c r="N20" s="50">
        <v>8235</v>
      </c>
      <c r="O20" s="61">
        <v>2</v>
      </c>
      <c r="P20" s="53">
        <v>121980</v>
      </c>
      <c r="Q20" s="54">
        <v>171065</v>
      </c>
      <c r="R20" s="54">
        <v>150000</v>
      </c>
      <c r="S20" s="55">
        <v>-21065</v>
      </c>
      <c r="T20" s="56">
        <v>1.1404333333333334</v>
      </c>
      <c r="U20" s="57">
        <v>600000</v>
      </c>
      <c r="V20" s="58">
        <v>580077</v>
      </c>
      <c r="W20" s="59">
        <v>19923</v>
      </c>
      <c r="X20" s="60"/>
      <c r="Y20" s="60"/>
      <c r="Z20" s="60"/>
      <c r="AA20" s="60"/>
    </row>
    <row r="21" spans="1:27" s="1" customFormat="1" ht="24.95" customHeight="1">
      <c r="A21" s="47">
        <v>12</v>
      </c>
      <c r="B21" s="48" t="s">
        <v>45</v>
      </c>
      <c r="C21" s="61">
        <v>5</v>
      </c>
      <c r="D21" s="50">
        <v>110860</v>
      </c>
      <c r="E21" s="62"/>
      <c r="F21" s="50"/>
      <c r="G21" s="61"/>
      <c r="H21" s="50"/>
      <c r="I21" s="61"/>
      <c r="J21" s="50"/>
      <c r="K21" s="61"/>
      <c r="L21" s="50"/>
      <c r="M21" s="61">
        <v>4</v>
      </c>
      <c r="N21" s="50">
        <v>14397</v>
      </c>
      <c r="O21" s="61">
        <v>1</v>
      </c>
      <c r="P21" s="53">
        <v>124910</v>
      </c>
      <c r="Q21" s="54">
        <v>250167</v>
      </c>
      <c r="R21" s="54">
        <v>150000</v>
      </c>
      <c r="S21" s="55">
        <v>-100167</v>
      </c>
      <c r="T21" s="56">
        <v>1.66778</v>
      </c>
      <c r="U21" s="57">
        <v>600000</v>
      </c>
      <c r="V21" s="58">
        <v>577012</v>
      </c>
      <c r="W21" s="59">
        <v>22988</v>
      </c>
      <c r="X21" s="60"/>
      <c r="Y21" s="60"/>
      <c r="Z21" s="60"/>
      <c r="AA21" s="60"/>
    </row>
    <row r="22" spans="1:27" s="1" customFormat="1" ht="24.95" customHeight="1">
      <c r="A22" s="47">
        <v>13</v>
      </c>
      <c r="B22" s="48" t="s">
        <v>46</v>
      </c>
      <c r="C22" s="61">
        <v>4</v>
      </c>
      <c r="D22" s="50">
        <v>157100</v>
      </c>
      <c r="E22" s="62"/>
      <c r="F22" s="50"/>
      <c r="G22" s="61">
        <v>1</v>
      </c>
      <c r="H22" s="50">
        <v>23100</v>
      </c>
      <c r="I22" s="61"/>
      <c r="J22" s="50"/>
      <c r="K22" s="61"/>
      <c r="L22" s="50"/>
      <c r="M22" s="61">
        <v>6</v>
      </c>
      <c r="N22" s="50">
        <v>5394</v>
      </c>
      <c r="O22" s="61">
        <v>3</v>
      </c>
      <c r="P22" s="53">
        <v>140529</v>
      </c>
      <c r="Q22" s="54">
        <v>326123</v>
      </c>
      <c r="R22" s="54">
        <v>150000</v>
      </c>
      <c r="S22" s="55">
        <v>-176123</v>
      </c>
      <c r="T22" s="56">
        <v>2.1741533333333334</v>
      </c>
      <c r="U22" s="57">
        <v>600000</v>
      </c>
      <c r="V22" s="58">
        <v>578662</v>
      </c>
      <c r="W22" s="59">
        <v>21338</v>
      </c>
      <c r="X22" s="60"/>
      <c r="Y22" s="60"/>
      <c r="Z22" s="60"/>
      <c r="AA22" s="60"/>
    </row>
    <row r="23" spans="1:27" s="1" customFormat="1" ht="24.95" customHeight="1">
      <c r="A23" s="47">
        <v>14</v>
      </c>
      <c r="B23" s="48" t="s">
        <v>47</v>
      </c>
      <c r="C23" s="61">
        <v>6</v>
      </c>
      <c r="D23" s="50">
        <v>79380</v>
      </c>
      <c r="E23" s="62"/>
      <c r="F23" s="50"/>
      <c r="G23" s="61"/>
      <c r="H23" s="50"/>
      <c r="I23" s="61"/>
      <c r="J23" s="50"/>
      <c r="K23" s="61"/>
      <c r="L23" s="50"/>
      <c r="M23" s="61">
        <v>8</v>
      </c>
      <c r="N23" s="50">
        <v>43062</v>
      </c>
      <c r="O23" s="61"/>
      <c r="P23" s="53"/>
      <c r="Q23" s="54">
        <v>122442</v>
      </c>
      <c r="R23" s="54">
        <v>150000</v>
      </c>
      <c r="S23" s="55">
        <v>27558</v>
      </c>
      <c r="T23" s="56">
        <v>0.81628000000000001</v>
      </c>
      <c r="U23" s="57">
        <v>600000</v>
      </c>
      <c r="V23" s="58">
        <v>583469</v>
      </c>
      <c r="W23" s="59">
        <v>16531</v>
      </c>
      <c r="X23" s="60"/>
      <c r="Y23" s="60"/>
      <c r="Z23" s="60"/>
      <c r="AA23" s="60"/>
    </row>
    <row r="24" spans="1:27" s="1" customFormat="1" ht="24.95" customHeight="1">
      <c r="A24" s="47">
        <v>15</v>
      </c>
      <c r="B24" s="48" t="s">
        <v>48</v>
      </c>
      <c r="C24" s="66">
        <v>2</v>
      </c>
      <c r="D24" s="67">
        <v>93780</v>
      </c>
      <c r="E24" s="62"/>
      <c r="F24" s="50"/>
      <c r="G24" s="61">
        <v>1</v>
      </c>
      <c r="H24" s="50">
        <v>15000</v>
      </c>
      <c r="I24" s="61"/>
      <c r="J24" s="50"/>
      <c r="K24" s="61"/>
      <c r="L24" s="50"/>
      <c r="M24" s="61">
        <v>5</v>
      </c>
      <c r="N24" s="50">
        <v>7793</v>
      </c>
      <c r="O24" s="61">
        <v>1</v>
      </c>
      <c r="P24" s="53">
        <v>60000</v>
      </c>
      <c r="Q24" s="54">
        <v>176573</v>
      </c>
      <c r="R24" s="54">
        <v>150000</v>
      </c>
      <c r="S24" s="55">
        <v>-26573</v>
      </c>
      <c r="T24" s="56">
        <v>1.1771533333333333</v>
      </c>
      <c r="U24" s="57">
        <v>600000</v>
      </c>
      <c r="V24" s="58">
        <v>576629</v>
      </c>
      <c r="W24" s="59">
        <v>23371</v>
      </c>
      <c r="X24" s="60"/>
      <c r="Y24" s="60"/>
      <c r="Z24" s="60"/>
      <c r="AA24" s="60"/>
    </row>
    <row r="25" spans="1:27" s="1" customFormat="1" ht="25.5" customHeight="1">
      <c r="A25" s="47">
        <v>16</v>
      </c>
      <c r="B25" s="65" t="s">
        <v>49</v>
      </c>
      <c r="C25" s="66">
        <v>4</v>
      </c>
      <c r="D25" s="67">
        <v>92500</v>
      </c>
      <c r="E25" s="68"/>
      <c r="F25" s="67"/>
      <c r="G25" s="66"/>
      <c r="H25" s="67"/>
      <c r="I25" s="61"/>
      <c r="J25" s="50"/>
      <c r="K25" s="61"/>
      <c r="L25" s="50"/>
      <c r="M25" s="61">
        <v>7</v>
      </c>
      <c r="N25" s="50">
        <v>45447</v>
      </c>
      <c r="O25" s="61">
        <v>1</v>
      </c>
      <c r="P25" s="53">
        <v>121200</v>
      </c>
      <c r="Q25" s="54">
        <v>259147</v>
      </c>
      <c r="R25" s="54">
        <v>150000</v>
      </c>
      <c r="S25" s="55">
        <v>-109147</v>
      </c>
      <c r="T25" s="56">
        <v>1.7276466666666668</v>
      </c>
      <c r="U25" s="57">
        <v>600000</v>
      </c>
      <c r="V25" s="58">
        <v>588458</v>
      </c>
      <c r="W25" s="59">
        <v>11542</v>
      </c>
      <c r="X25" s="60"/>
      <c r="Y25" s="60"/>
      <c r="Z25" s="60"/>
      <c r="AA25" s="60"/>
    </row>
    <row r="26" spans="1:27" s="1" customFormat="1" ht="24.95" customHeight="1">
      <c r="A26" s="47">
        <v>17</v>
      </c>
      <c r="B26" s="48" t="s">
        <v>50</v>
      </c>
      <c r="C26" s="66">
        <v>1</v>
      </c>
      <c r="D26" s="67">
        <v>82500</v>
      </c>
      <c r="E26" s="62"/>
      <c r="F26" s="50"/>
      <c r="G26" s="61"/>
      <c r="H26" s="50"/>
      <c r="I26" s="61"/>
      <c r="J26" s="50"/>
      <c r="K26" s="61"/>
      <c r="L26" s="50"/>
      <c r="M26" s="61">
        <v>5</v>
      </c>
      <c r="N26" s="50">
        <v>5396</v>
      </c>
      <c r="O26" s="61">
        <v>1</v>
      </c>
      <c r="P26" s="53">
        <v>1040</v>
      </c>
      <c r="Q26" s="54">
        <v>88936</v>
      </c>
      <c r="R26" s="54">
        <v>150000</v>
      </c>
      <c r="S26" s="55">
        <v>61064</v>
      </c>
      <c r="T26" s="56">
        <v>0.59290666666666669</v>
      </c>
      <c r="U26" s="57">
        <v>600000</v>
      </c>
      <c r="V26" s="58">
        <v>581742</v>
      </c>
      <c r="W26" s="59">
        <v>18258</v>
      </c>
      <c r="X26" s="60"/>
      <c r="Y26" s="60"/>
      <c r="Z26" s="60"/>
      <c r="AA26" s="60"/>
    </row>
    <row r="27" spans="1:27" s="1" customFormat="1" ht="24.95" customHeight="1">
      <c r="A27" s="47">
        <v>18</v>
      </c>
      <c r="B27" s="48" t="s">
        <v>51</v>
      </c>
      <c r="C27" s="61">
        <v>2</v>
      </c>
      <c r="D27" s="50">
        <v>23320</v>
      </c>
      <c r="E27" s="62"/>
      <c r="F27" s="50"/>
      <c r="G27" s="61"/>
      <c r="H27" s="50"/>
      <c r="I27" s="66"/>
      <c r="J27" s="67"/>
      <c r="K27" s="61"/>
      <c r="L27" s="50"/>
      <c r="M27" s="66">
        <v>6</v>
      </c>
      <c r="N27" s="67">
        <v>2994</v>
      </c>
      <c r="O27" s="61">
        <v>1</v>
      </c>
      <c r="P27" s="53">
        <v>130200</v>
      </c>
      <c r="Q27" s="54">
        <v>156514</v>
      </c>
      <c r="R27" s="54">
        <v>150000</v>
      </c>
      <c r="S27" s="55">
        <v>-6514</v>
      </c>
      <c r="T27" s="56">
        <v>1.0434266666666667</v>
      </c>
      <c r="U27" s="57">
        <v>600000</v>
      </c>
      <c r="V27" s="58">
        <v>578305</v>
      </c>
      <c r="W27" s="59">
        <v>21695</v>
      </c>
      <c r="X27" s="60"/>
      <c r="Y27" s="60"/>
      <c r="Z27" s="60"/>
      <c r="AA27" s="60"/>
    </row>
    <row r="28" spans="1:27" s="1" customFormat="1" ht="24.95" customHeight="1">
      <c r="A28" s="47">
        <v>19</v>
      </c>
      <c r="B28" s="48" t="s">
        <v>52</v>
      </c>
      <c r="C28" s="66">
        <v>2</v>
      </c>
      <c r="D28" s="67">
        <v>4200</v>
      </c>
      <c r="E28" s="62"/>
      <c r="F28" s="50"/>
      <c r="G28" s="61">
        <v>1</v>
      </c>
      <c r="H28" s="50">
        <v>14700</v>
      </c>
      <c r="I28" s="61"/>
      <c r="J28" s="50"/>
      <c r="K28" s="61"/>
      <c r="L28" s="50"/>
      <c r="M28" s="61">
        <v>4</v>
      </c>
      <c r="N28" s="50">
        <v>63906</v>
      </c>
      <c r="O28" s="61">
        <v>2</v>
      </c>
      <c r="P28" s="53">
        <v>77780</v>
      </c>
      <c r="Q28" s="54">
        <v>160586</v>
      </c>
      <c r="R28" s="54">
        <v>150000</v>
      </c>
      <c r="S28" s="55">
        <v>-10586</v>
      </c>
      <c r="T28" s="56">
        <v>1.0705733333333334</v>
      </c>
      <c r="U28" s="57">
        <v>600000</v>
      </c>
      <c r="V28" s="58">
        <v>505496</v>
      </c>
      <c r="W28" s="59">
        <v>94504</v>
      </c>
      <c r="X28" s="60"/>
      <c r="Y28" s="60"/>
      <c r="Z28" s="60"/>
      <c r="AA28" s="60"/>
    </row>
    <row r="29" spans="1:27" s="1" customFormat="1" ht="24.95" customHeight="1">
      <c r="A29" s="47">
        <v>20</v>
      </c>
      <c r="B29" s="65" t="s">
        <v>53</v>
      </c>
      <c r="C29" s="66">
        <v>1</v>
      </c>
      <c r="D29" s="67">
        <v>59400</v>
      </c>
      <c r="E29" s="68"/>
      <c r="F29" s="67"/>
      <c r="G29" s="66"/>
      <c r="H29" s="67"/>
      <c r="I29" s="61"/>
      <c r="J29" s="50"/>
      <c r="K29" s="61"/>
      <c r="L29" s="50"/>
      <c r="M29" s="61">
        <v>7</v>
      </c>
      <c r="N29" s="50">
        <v>62008</v>
      </c>
      <c r="O29" s="61">
        <v>2</v>
      </c>
      <c r="P29" s="53">
        <v>131975</v>
      </c>
      <c r="Q29" s="54">
        <v>253383</v>
      </c>
      <c r="R29" s="54">
        <v>150000</v>
      </c>
      <c r="S29" s="55">
        <v>-103383</v>
      </c>
      <c r="T29" s="56">
        <v>1.6892199999999999</v>
      </c>
      <c r="U29" s="57">
        <v>600000</v>
      </c>
      <c r="V29" s="58">
        <v>562558</v>
      </c>
      <c r="W29" s="59">
        <v>37442</v>
      </c>
      <c r="X29" s="60"/>
      <c r="Y29" s="60"/>
      <c r="Z29" s="60"/>
      <c r="AA29" s="60"/>
    </row>
    <row r="30" spans="1:27" s="1" customFormat="1" ht="24.95" customHeight="1">
      <c r="A30" s="47">
        <v>21</v>
      </c>
      <c r="B30" s="48" t="s">
        <v>54</v>
      </c>
      <c r="C30" s="61">
        <v>1</v>
      </c>
      <c r="D30" s="50">
        <v>4128</v>
      </c>
      <c r="E30" s="62"/>
      <c r="F30" s="50"/>
      <c r="G30" s="61"/>
      <c r="H30" s="50"/>
      <c r="I30" s="61">
        <v>1</v>
      </c>
      <c r="J30" s="50">
        <v>9900</v>
      </c>
      <c r="K30" s="61"/>
      <c r="L30" s="50"/>
      <c r="M30" s="61">
        <v>2</v>
      </c>
      <c r="N30" s="50">
        <v>6077</v>
      </c>
      <c r="O30" s="61">
        <v>2</v>
      </c>
      <c r="P30" s="53">
        <v>84500</v>
      </c>
      <c r="Q30" s="54">
        <v>104605</v>
      </c>
      <c r="R30" s="54">
        <v>150000</v>
      </c>
      <c r="S30" s="55">
        <v>45395</v>
      </c>
      <c r="T30" s="56">
        <v>0.69736666666666669</v>
      </c>
      <c r="U30" s="57">
        <v>600000</v>
      </c>
      <c r="V30" s="58">
        <v>580410</v>
      </c>
      <c r="W30" s="59">
        <v>19590</v>
      </c>
      <c r="X30" s="60"/>
      <c r="Y30" s="60"/>
      <c r="Z30" s="60"/>
      <c r="AA30" s="60"/>
    </row>
    <row r="31" spans="1:27" s="1" customFormat="1" ht="24.95" customHeight="1">
      <c r="A31" s="47">
        <v>22</v>
      </c>
      <c r="B31" s="48" t="s">
        <v>55</v>
      </c>
      <c r="C31" s="61">
        <v>1</v>
      </c>
      <c r="D31" s="50">
        <v>9950</v>
      </c>
      <c r="E31" s="62"/>
      <c r="F31" s="50"/>
      <c r="G31" s="61">
        <v>1</v>
      </c>
      <c r="H31" s="50">
        <v>40600</v>
      </c>
      <c r="I31" s="61"/>
      <c r="J31" s="50"/>
      <c r="K31" s="61"/>
      <c r="L31" s="50"/>
      <c r="M31" s="61">
        <v>1</v>
      </c>
      <c r="N31" s="50">
        <v>1797</v>
      </c>
      <c r="O31" s="61">
        <v>1</v>
      </c>
      <c r="P31" s="53">
        <v>50200</v>
      </c>
      <c r="Q31" s="54">
        <v>102547</v>
      </c>
      <c r="R31" s="54">
        <v>150000</v>
      </c>
      <c r="S31" s="55">
        <v>47453</v>
      </c>
      <c r="T31" s="56">
        <v>0.68364666666666662</v>
      </c>
      <c r="U31" s="57">
        <v>600000</v>
      </c>
      <c r="V31" s="58">
        <v>592690</v>
      </c>
      <c r="W31" s="59">
        <v>7310</v>
      </c>
      <c r="X31" s="60"/>
      <c r="Y31" s="60"/>
      <c r="Z31" s="60"/>
      <c r="AA31" s="60"/>
    </row>
    <row r="32" spans="1:27" s="1" customFormat="1" ht="24.95" customHeight="1">
      <c r="A32" s="47">
        <v>23</v>
      </c>
      <c r="B32" s="48" t="s">
        <v>56</v>
      </c>
      <c r="C32" s="61">
        <v>1</v>
      </c>
      <c r="D32" s="50">
        <v>4400</v>
      </c>
      <c r="E32" s="62"/>
      <c r="F32" s="50"/>
      <c r="G32" s="66"/>
      <c r="H32" s="67"/>
      <c r="I32" s="61"/>
      <c r="J32" s="50"/>
      <c r="K32" s="61"/>
      <c r="L32" s="50"/>
      <c r="M32" s="61">
        <v>3</v>
      </c>
      <c r="N32" s="50">
        <v>30287</v>
      </c>
      <c r="O32" s="61">
        <v>1</v>
      </c>
      <c r="P32" s="53">
        <v>50000</v>
      </c>
      <c r="Q32" s="54">
        <v>84687</v>
      </c>
      <c r="R32" s="54">
        <v>150000</v>
      </c>
      <c r="S32" s="55">
        <v>65313</v>
      </c>
      <c r="T32" s="56">
        <v>0.56457999999999997</v>
      </c>
      <c r="U32" s="57">
        <v>600000</v>
      </c>
      <c r="V32" s="58">
        <v>579908</v>
      </c>
      <c r="W32" s="59">
        <v>20092</v>
      </c>
      <c r="X32" s="60"/>
      <c r="Y32" s="60"/>
      <c r="Z32" s="60"/>
      <c r="AA32" s="60"/>
    </row>
    <row r="33" spans="1:27" s="1" customFormat="1" ht="24.95" customHeight="1">
      <c r="A33" s="47">
        <v>24</v>
      </c>
      <c r="B33" s="48" t="s">
        <v>57</v>
      </c>
      <c r="C33" s="66">
        <v>2</v>
      </c>
      <c r="D33" s="67">
        <v>14960</v>
      </c>
      <c r="E33" s="62"/>
      <c r="F33" s="50"/>
      <c r="G33" s="61">
        <v>1</v>
      </c>
      <c r="H33" s="50">
        <v>23800</v>
      </c>
      <c r="I33" s="61"/>
      <c r="J33" s="50"/>
      <c r="K33" s="61"/>
      <c r="L33" s="50"/>
      <c r="M33" s="61">
        <v>2</v>
      </c>
      <c r="N33" s="50">
        <v>26797</v>
      </c>
      <c r="O33" s="61">
        <v>2</v>
      </c>
      <c r="P33" s="53">
        <v>100400</v>
      </c>
      <c r="Q33" s="54">
        <v>165957</v>
      </c>
      <c r="R33" s="54">
        <v>150000</v>
      </c>
      <c r="S33" s="55">
        <v>-15957</v>
      </c>
      <c r="T33" s="56">
        <v>1.1063799999999999</v>
      </c>
      <c r="U33" s="57">
        <v>600000</v>
      </c>
      <c r="V33" s="58">
        <v>599727</v>
      </c>
      <c r="W33" s="59">
        <v>273</v>
      </c>
      <c r="X33" s="60"/>
      <c r="Y33" s="60"/>
      <c r="Z33" s="60"/>
      <c r="AA33" s="60"/>
    </row>
    <row r="34" spans="1:27" s="1" customFormat="1" ht="24.95" customHeight="1">
      <c r="A34" s="47">
        <v>25</v>
      </c>
      <c r="B34" s="48" t="s">
        <v>58</v>
      </c>
      <c r="C34" s="66">
        <v>3</v>
      </c>
      <c r="D34" s="67">
        <v>48045</v>
      </c>
      <c r="E34" s="62"/>
      <c r="F34" s="50"/>
      <c r="G34" s="61"/>
      <c r="H34" s="50"/>
      <c r="I34" s="61"/>
      <c r="J34" s="50"/>
      <c r="K34" s="61"/>
      <c r="L34" s="50"/>
      <c r="M34" s="61">
        <v>2</v>
      </c>
      <c r="N34" s="50">
        <v>78000</v>
      </c>
      <c r="O34" s="61"/>
      <c r="P34" s="53"/>
      <c r="Q34" s="54">
        <v>126045</v>
      </c>
      <c r="R34" s="54">
        <v>150000</v>
      </c>
      <c r="S34" s="55">
        <v>23955</v>
      </c>
      <c r="T34" s="56">
        <v>0.84030000000000005</v>
      </c>
      <c r="U34" s="57">
        <v>600000</v>
      </c>
      <c r="V34" s="58">
        <v>571179</v>
      </c>
      <c r="W34" s="59">
        <v>28821</v>
      </c>
      <c r="X34" s="60"/>
      <c r="Y34" s="60"/>
      <c r="Z34" s="60"/>
      <c r="AA34" s="60"/>
    </row>
    <row r="35" spans="1:27" s="1" customFormat="1" ht="24.95" customHeight="1">
      <c r="A35" s="47">
        <v>26</v>
      </c>
      <c r="B35" s="48" t="s">
        <v>59</v>
      </c>
      <c r="C35" s="66">
        <v>2</v>
      </c>
      <c r="D35" s="67">
        <v>24120</v>
      </c>
      <c r="E35" s="62"/>
      <c r="F35" s="50"/>
      <c r="G35" s="61"/>
      <c r="H35" s="50"/>
      <c r="I35" s="61"/>
      <c r="J35" s="50"/>
      <c r="K35" s="61"/>
      <c r="L35" s="50"/>
      <c r="M35" s="61">
        <v>11</v>
      </c>
      <c r="N35" s="50">
        <v>152007</v>
      </c>
      <c r="O35" s="61"/>
      <c r="P35" s="53"/>
      <c r="Q35" s="54">
        <v>176127</v>
      </c>
      <c r="R35" s="54">
        <v>150000</v>
      </c>
      <c r="S35" s="55">
        <v>-26127</v>
      </c>
      <c r="T35" s="56">
        <v>1.17418</v>
      </c>
      <c r="U35" s="57">
        <v>600000</v>
      </c>
      <c r="V35" s="58">
        <v>579920</v>
      </c>
      <c r="W35" s="59">
        <v>20080</v>
      </c>
      <c r="X35" s="60"/>
      <c r="Y35" s="60"/>
      <c r="Z35" s="60"/>
      <c r="AA35" s="60"/>
    </row>
    <row r="36" spans="1:27" s="1" customFormat="1" ht="24.95" customHeight="1">
      <c r="A36" s="47">
        <v>27</v>
      </c>
      <c r="B36" s="48" t="s">
        <v>60</v>
      </c>
      <c r="C36" s="66">
        <v>3</v>
      </c>
      <c r="D36" s="67">
        <v>73258</v>
      </c>
      <c r="E36" s="62"/>
      <c r="F36" s="50"/>
      <c r="G36" s="61"/>
      <c r="H36" s="50"/>
      <c r="I36" s="61"/>
      <c r="J36" s="50"/>
      <c r="K36" s="61"/>
      <c r="L36" s="50"/>
      <c r="M36" s="61"/>
      <c r="N36" s="50"/>
      <c r="O36" s="61">
        <v>1</v>
      </c>
      <c r="P36" s="53">
        <v>1800</v>
      </c>
      <c r="Q36" s="54">
        <v>75058</v>
      </c>
      <c r="R36" s="54">
        <v>150000</v>
      </c>
      <c r="S36" s="55">
        <v>74942</v>
      </c>
      <c r="T36" s="56">
        <v>0.50038666666666665</v>
      </c>
      <c r="U36" s="57">
        <v>600000</v>
      </c>
      <c r="V36" s="58">
        <v>578049</v>
      </c>
      <c r="W36" s="59">
        <v>21951</v>
      </c>
      <c r="X36" s="60"/>
      <c r="Y36" s="60"/>
      <c r="Z36" s="60"/>
      <c r="AA36" s="60"/>
    </row>
    <row r="37" spans="1:27" s="1" customFormat="1" ht="24.95" customHeight="1">
      <c r="A37" s="47">
        <v>28</v>
      </c>
      <c r="B37" s="65" t="s">
        <v>61</v>
      </c>
      <c r="C37" s="66">
        <v>1</v>
      </c>
      <c r="D37" s="67">
        <v>44700</v>
      </c>
      <c r="E37" s="68"/>
      <c r="F37" s="67"/>
      <c r="G37" s="66"/>
      <c r="H37" s="67"/>
      <c r="I37" s="61"/>
      <c r="J37" s="50"/>
      <c r="K37" s="61"/>
      <c r="L37" s="50"/>
      <c r="M37" s="61">
        <v>4</v>
      </c>
      <c r="N37" s="50">
        <v>56150</v>
      </c>
      <c r="O37" s="61">
        <v>1</v>
      </c>
      <c r="P37" s="53">
        <v>138800</v>
      </c>
      <c r="Q37" s="54">
        <v>239650</v>
      </c>
      <c r="R37" s="54">
        <v>150000</v>
      </c>
      <c r="S37" s="55">
        <v>-89650</v>
      </c>
      <c r="T37" s="56">
        <v>1.5976666666666666</v>
      </c>
      <c r="U37" s="57">
        <v>600000</v>
      </c>
      <c r="V37" s="58">
        <v>577499</v>
      </c>
      <c r="W37" s="59">
        <v>22501</v>
      </c>
      <c r="X37" s="60"/>
      <c r="Y37" s="60"/>
      <c r="Z37" s="60"/>
      <c r="AA37" s="60"/>
    </row>
    <row r="38" spans="1:27" s="1" customFormat="1" ht="24.95" customHeight="1">
      <c r="A38" s="47">
        <v>29</v>
      </c>
      <c r="B38" s="48" t="s">
        <v>62</v>
      </c>
      <c r="C38" s="61">
        <v>5</v>
      </c>
      <c r="D38" s="50">
        <v>82105</v>
      </c>
      <c r="E38" s="62"/>
      <c r="F38" s="50"/>
      <c r="G38" s="61"/>
      <c r="H38" s="50"/>
      <c r="I38" s="61"/>
      <c r="J38" s="50"/>
      <c r="K38" s="61"/>
      <c r="L38" s="50"/>
      <c r="M38" s="61">
        <v>9</v>
      </c>
      <c r="N38" s="50">
        <v>54782</v>
      </c>
      <c r="O38" s="61">
        <v>1</v>
      </c>
      <c r="P38" s="53">
        <v>2400</v>
      </c>
      <c r="Q38" s="54">
        <v>139287</v>
      </c>
      <c r="R38" s="54">
        <v>150000</v>
      </c>
      <c r="S38" s="55">
        <v>10713</v>
      </c>
      <c r="T38" s="56">
        <v>0.92857999999999996</v>
      </c>
      <c r="U38" s="57">
        <v>600000</v>
      </c>
      <c r="V38" s="58">
        <v>586015</v>
      </c>
      <c r="W38" s="59">
        <v>13985</v>
      </c>
      <c r="X38" s="60"/>
      <c r="Y38" s="60"/>
      <c r="Z38" s="60"/>
      <c r="AA38" s="60"/>
    </row>
    <row r="39" spans="1:27" s="1" customFormat="1" ht="24.95" customHeight="1">
      <c r="A39" s="47">
        <v>30</v>
      </c>
      <c r="B39" s="48" t="s">
        <v>63</v>
      </c>
      <c r="C39" s="61">
        <v>2</v>
      </c>
      <c r="D39" s="50">
        <v>19880</v>
      </c>
      <c r="E39" s="62"/>
      <c r="F39" s="50"/>
      <c r="G39" s="61"/>
      <c r="H39" s="50"/>
      <c r="I39" s="61">
        <v>5</v>
      </c>
      <c r="J39" s="50">
        <v>144680</v>
      </c>
      <c r="K39" s="61"/>
      <c r="L39" s="50"/>
      <c r="M39" s="61"/>
      <c r="N39" s="50"/>
      <c r="O39" s="61">
        <v>1</v>
      </c>
      <c r="P39" s="53">
        <v>55300</v>
      </c>
      <c r="Q39" s="54">
        <v>219860</v>
      </c>
      <c r="R39" s="54">
        <v>150000</v>
      </c>
      <c r="S39" s="55">
        <v>-69860</v>
      </c>
      <c r="T39" s="56">
        <v>1.4657333333333333</v>
      </c>
      <c r="U39" s="57">
        <v>600000</v>
      </c>
      <c r="V39" s="58">
        <v>567356</v>
      </c>
      <c r="W39" s="59">
        <v>32644</v>
      </c>
      <c r="X39" s="60"/>
      <c r="Y39" s="60"/>
      <c r="Z39" s="60"/>
      <c r="AA39" s="60"/>
    </row>
    <row r="40" spans="1:27" s="1" customFormat="1" ht="24.95" customHeight="1">
      <c r="A40" s="47">
        <v>31</v>
      </c>
      <c r="B40" s="48" t="s">
        <v>64</v>
      </c>
      <c r="C40" s="61">
        <v>2</v>
      </c>
      <c r="D40" s="50">
        <v>22160</v>
      </c>
      <c r="E40" s="62"/>
      <c r="F40" s="50"/>
      <c r="G40" s="61"/>
      <c r="H40" s="50"/>
      <c r="I40" s="61"/>
      <c r="J40" s="50"/>
      <c r="K40" s="61"/>
      <c r="L40" s="50"/>
      <c r="M40" s="61">
        <v>9</v>
      </c>
      <c r="N40" s="50">
        <v>88427</v>
      </c>
      <c r="O40" s="61">
        <v>1</v>
      </c>
      <c r="P40" s="53">
        <v>57900</v>
      </c>
      <c r="Q40" s="54">
        <v>168487</v>
      </c>
      <c r="R40" s="54">
        <v>150000</v>
      </c>
      <c r="S40" s="55">
        <v>-18487</v>
      </c>
      <c r="T40" s="56">
        <v>1.1232466666666667</v>
      </c>
      <c r="U40" s="57">
        <v>600000</v>
      </c>
      <c r="V40" s="58">
        <v>577046</v>
      </c>
      <c r="W40" s="59">
        <v>22954</v>
      </c>
      <c r="X40" s="60"/>
      <c r="Y40" s="60"/>
      <c r="Z40" s="60"/>
      <c r="AA40" s="60"/>
    </row>
    <row r="41" spans="1:27" s="1" customFormat="1" ht="24.95" customHeight="1">
      <c r="A41" s="47">
        <v>32</v>
      </c>
      <c r="B41" s="48" t="s">
        <v>65</v>
      </c>
      <c r="C41" s="66">
        <v>2</v>
      </c>
      <c r="D41" s="67">
        <v>22280</v>
      </c>
      <c r="E41" s="61"/>
      <c r="F41" s="50"/>
      <c r="G41" s="61"/>
      <c r="H41" s="50"/>
      <c r="I41" s="61"/>
      <c r="J41" s="50"/>
      <c r="K41" s="61"/>
      <c r="L41" s="50"/>
      <c r="M41" s="61">
        <v>3</v>
      </c>
      <c r="N41" s="50">
        <v>1797</v>
      </c>
      <c r="O41" s="61">
        <v>2</v>
      </c>
      <c r="P41" s="53">
        <v>60000</v>
      </c>
      <c r="Q41" s="54">
        <v>84077</v>
      </c>
      <c r="R41" s="54">
        <v>150000</v>
      </c>
      <c r="S41" s="55">
        <v>65923</v>
      </c>
      <c r="T41" s="56">
        <v>0.56051333333333331</v>
      </c>
      <c r="U41" s="57">
        <v>600000</v>
      </c>
      <c r="V41" s="58">
        <v>576796</v>
      </c>
      <c r="W41" s="59">
        <v>23204</v>
      </c>
      <c r="X41" s="60"/>
      <c r="Y41" s="60"/>
      <c r="Z41" s="60"/>
      <c r="AA41" s="60"/>
    </row>
    <row r="42" spans="1:27" s="1" customFormat="1" ht="24.95" customHeight="1">
      <c r="A42" s="47">
        <v>33</v>
      </c>
      <c r="B42" s="48" t="s">
        <v>66</v>
      </c>
      <c r="C42" s="61">
        <v>1</v>
      </c>
      <c r="D42" s="69">
        <v>9940</v>
      </c>
      <c r="E42" s="62"/>
      <c r="F42" s="50"/>
      <c r="G42" s="61">
        <v>1</v>
      </c>
      <c r="H42" s="50">
        <v>29500</v>
      </c>
      <c r="I42" s="61"/>
      <c r="J42" s="50"/>
      <c r="K42" s="61"/>
      <c r="L42" s="50"/>
      <c r="M42" s="61">
        <v>1</v>
      </c>
      <c r="N42" s="50">
        <v>2997</v>
      </c>
      <c r="O42" s="61">
        <v>7</v>
      </c>
      <c r="P42" s="53">
        <v>186824</v>
      </c>
      <c r="Q42" s="54">
        <v>229261</v>
      </c>
      <c r="R42" s="54">
        <v>150000</v>
      </c>
      <c r="S42" s="55">
        <v>-79261</v>
      </c>
      <c r="T42" s="56">
        <v>1.5284066666666667</v>
      </c>
      <c r="U42" s="57">
        <v>600000</v>
      </c>
      <c r="V42" s="58">
        <v>594349</v>
      </c>
      <c r="W42" s="59">
        <v>5651</v>
      </c>
      <c r="X42" s="60"/>
      <c r="Y42" s="60"/>
      <c r="Z42" s="60"/>
      <c r="AA42" s="60"/>
    </row>
    <row r="43" spans="1:27" s="1" customFormat="1" ht="24.95" customHeight="1">
      <c r="A43" s="47">
        <v>34</v>
      </c>
      <c r="B43" s="48" t="s">
        <v>67</v>
      </c>
      <c r="C43" s="66"/>
      <c r="D43" s="67"/>
      <c r="E43" s="62"/>
      <c r="F43" s="50"/>
      <c r="G43" s="61"/>
      <c r="H43" s="50"/>
      <c r="I43" s="61">
        <v>1</v>
      </c>
      <c r="J43" s="50">
        <v>9900</v>
      </c>
      <c r="K43" s="61"/>
      <c r="L43" s="50"/>
      <c r="M43" s="61">
        <v>6</v>
      </c>
      <c r="N43" s="50">
        <v>102555</v>
      </c>
      <c r="O43" s="61">
        <v>2</v>
      </c>
      <c r="P43" s="53">
        <v>119405</v>
      </c>
      <c r="Q43" s="54">
        <v>231860</v>
      </c>
      <c r="R43" s="54">
        <v>150000</v>
      </c>
      <c r="S43" s="55">
        <v>-81860</v>
      </c>
      <c r="T43" s="56">
        <v>1.5457333333333334</v>
      </c>
      <c r="U43" s="57">
        <v>600000</v>
      </c>
      <c r="V43" s="58">
        <v>579037</v>
      </c>
      <c r="W43" s="59">
        <v>20963</v>
      </c>
      <c r="X43" s="60"/>
      <c r="Y43" s="60"/>
      <c r="Z43" s="60"/>
      <c r="AA43" s="60"/>
    </row>
    <row r="44" spans="1:27" s="1" customFormat="1" ht="24.95" customHeight="1">
      <c r="A44" s="47">
        <v>35</v>
      </c>
      <c r="B44" s="48" t="s">
        <v>68</v>
      </c>
      <c r="C44" s="66">
        <v>2</v>
      </c>
      <c r="D44" s="67">
        <v>141400</v>
      </c>
      <c r="E44" s="62">
        <v>1</v>
      </c>
      <c r="F44" s="50">
        <v>15700</v>
      </c>
      <c r="G44" s="61"/>
      <c r="H44" s="50"/>
      <c r="I44" s="61"/>
      <c r="J44" s="50"/>
      <c r="K44" s="61"/>
      <c r="L44" s="50"/>
      <c r="M44" s="61">
        <v>1</v>
      </c>
      <c r="N44" s="50">
        <v>3325</v>
      </c>
      <c r="O44" s="61">
        <v>1</v>
      </c>
      <c r="P44" s="53">
        <v>60000</v>
      </c>
      <c r="Q44" s="54">
        <v>220425</v>
      </c>
      <c r="R44" s="54">
        <v>150000</v>
      </c>
      <c r="S44" s="55">
        <v>-70425</v>
      </c>
      <c r="T44" s="56">
        <v>1.4695</v>
      </c>
      <c r="U44" s="57">
        <v>600000</v>
      </c>
      <c r="V44" s="58">
        <v>578410</v>
      </c>
      <c r="W44" s="59">
        <v>21590</v>
      </c>
      <c r="X44" s="60"/>
      <c r="Y44" s="60"/>
      <c r="Z44" s="60"/>
      <c r="AA44" s="60"/>
    </row>
    <row r="45" spans="1:27" s="1" customFormat="1" ht="24.95" customHeight="1">
      <c r="A45" s="47">
        <v>36</v>
      </c>
      <c r="B45" s="48" t="s">
        <v>69</v>
      </c>
      <c r="C45" s="61">
        <v>1</v>
      </c>
      <c r="D45" s="50">
        <v>52500</v>
      </c>
      <c r="E45" s="62"/>
      <c r="F45" s="50"/>
      <c r="G45" s="61"/>
      <c r="H45" s="50"/>
      <c r="I45" s="61"/>
      <c r="J45" s="50"/>
      <c r="K45" s="61"/>
      <c r="L45" s="50"/>
      <c r="M45" s="61">
        <v>3</v>
      </c>
      <c r="N45" s="50">
        <v>1797</v>
      </c>
      <c r="O45" s="61">
        <v>1</v>
      </c>
      <c r="P45" s="53">
        <v>13100</v>
      </c>
      <c r="Q45" s="54">
        <v>67397</v>
      </c>
      <c r="R45" s="54">
        <v>150000</v>
      </c>
      <c r="S45" s="55">
        <v>82603</v>
      </c>
      <c r="T45" s="56">
        <v>0.44931333333333334</v>
      </c>
      <c r="U45" s="57">
        <v>600000</v>
      </c>
      <c r="V45" s="58">
        <v>575209</v>
      </c>
      <c r="W45" s="59">
        <v>24791</v>
      </c>
      <c r="X45" s="60"/>
      <c r="Y45" s="60"/>
      <c r="Z45" s="60"/>
      <c r="AA45" s="60"/>
    </row>
    <row r="46" spans="1:27" s="1" customFormat="1" ht="24.95" customHeight="1">
      <c r="A46" s="47">
        <v>37</v>
      </c>
      <c r="B46" s="48" t="s">
        <v>70</v>
      </c>
      <c r="C46" s="61">
        <v>2</v>
      </c>
      <c r="D46" s="50">
        <v>41180</v>
      </c>
      <c r="E46" s="62"/>
      <c r="F46" s="50"/>
      <c r="G46" s="61"/>
      <c r="H46" s="50"/>
      <c r="I46" s="61"/>
      <c r="J46" s="50"/>
      <c r="K46" s="61"/>
      <c r="L46" s="50"/>
      <c r="M46" s="61">
        <v>1</v>
      </c>
      <c r="N46" s="50">
        <v>15145</v>
      </c>
      <c r="O46" s="61">
        <v>2</v>
      </c>
      <c r="P46" s="53">
        <v>142800</v>
      </c>
      <c r="Q46" s="54">
        <v>199125</v>
      </c>
      <c r="R46" s="54">
        <v>150000</v>
      </c>
      <c r="S46" s="55">
        <v>-49125</v>
      </c>
      <c r="T46" s="56">
        <v>1.3274999999999999</v>
      </c>
      <c r="U46" s="57">
        <v>600000</v>
      </c>
      <c r="V46" s="58">
        <v>572606</v>
      </c>
      <c r="W46" s="59">
        <v>27394</v>
      </c>
      <c r="X46" s="60"/>
      <c r="Y46" s="60"/>
      <c r="Z46" s="60"/>
      <c r="AA46" s="60"/>
    </row>
    <row r="47" spans="1:27" s="1" customFormat="1" ht="24.95" customHeight="1">
      <c r="A47" s="47">
        <v>38</v>
      </c>
      <c r="B47" s="48" t="s">
        <v>71</v>
      </c>
      <c r="C47" s="61">
        <v>1</v>
      </c>
      <c r="D47" s="50">
        <v>49600</v>
      </c>
      <c r="E47" s="62"/>
      <c r="F47" s="50"/>
      <c r="G47" s="61"/>
      <c r="H47" s="50"/>
      <c r="I47" s="61"/>
      <c r="J47" s="50"/>
      <c r="K47" s="61"/>
      <c r="L47" s="50"/>
      <c r="M47" s="61">
        <v>4</v>
      </c>
      <c r="N47" s="50">
        <v>54297</v>
      </c>
      <c r="O47" s="61">
        <v>1</v>
      </c>
      <c r="P47" s="53">
        <v>133000</v>
      </c>
      <c r="Q47" s="54">
        <v>236897</v>
      </c>
      <c r="R47" s="54">
        <v>150000</v>
      </c>
      <c r="S47" s="55">
        <v>-86897</v>
      </c>
      <c r="T47" s="56">
        <v>1.5793133333333333</v>
      </c>
      <c r="U47" s="57">
        <v>600000</v>
      </c>
      <c r="V47" s="58">
        <v>559408</v>
      </c>
      <c r="W47" s="59">
        <v>40592</v>
      </c>
      <c r="X47" s="60"/>
      <c r="Y47" s="60"/>
      <c r="Z47" s="60"/>
      <c r="AA47" s="60"/>
    </row>
    <row r="48" spans="1:27" s="1" customFormat="1" ht="24.95" customHeight="1">
      <c r="A48" s="47">
        <v>39</v>
      </c>
      <c r="B48" s="48" t="s">
        <v>72</v>
      </c>
      <c r="C48" s="61">
        <v>2</v>
      </c>
      <c r="D48" s="50">
        <v>115650</v>
      </c>
      <c r="E48" s="62"/>
      <c r="F48" s="50"/>
      <c r="G48" s="61"/>
      <c r="H48" s="50"/>
      <c r="I48" s="61"/>
      <c r="J48" s="50"/>
      <c r="K48" s="61"/>
      <c r="L48" s="50"/>
      <c r="M48" s="61">
        <v>8</v>
      </c>
      <c r="N48" s="50">
        <v>6525</v>
      </c>
      <c r="O48" s="61">
        <v>1</v>
      </c>
      <c r="P48" s="53">
        <v>137000</v>
      </c>
      <c r="Q48" s="54">
        <v>259175</v>
      </c>
      <c r="R48" s="54">
        <v>150000</v>
      </c>
      <c r="S48" s="55">
        <v>-109175</v>
      </c>
      <c r="T48" s="56">
        <v>1.7278333333333333</v>
      </c>
      <c r="U48" s="57">
        <v>600000</v>
      </c>
      <c r="V48" s="58">
        <v>548459</v>
      </c>
      <c r="W48" s="59">
        <v>51541</v>
      </c>
      <c r="X48" s="60"/>
      <c r="Y48" s="60"/>
      <c r="Z48" s="60"/>
      <c r="AA48" s="60"/>
    </row>
    <row r="49" spans="1:27" s="1" customFormat="1" ht="24.95" customHeight="1">
      <c r="A49" s="47">
        <v>40</v>
      </c>
      <c r="B49" s="48" t="s">
        <v>73</v>
      </c>
      <c r="C49" s="66"/>
      <c r="D49" s="67"/>
      <c r="E49" s="62"/>
      <c r="F49" s="50"/>
      <c r="G49" s="61"/>
      <c r="H49" s="50"/>
      <c r="I49" s="61"/>
      <c r="J49" s="50"/>
      <c r="K49" s="61"/>
      <c r="L49" s="50"/>
      <c r="M49" s="61">
        <v>2</v>
      </c>
      <c r="N49" s="50">
        <v>70754</v>
      </c>
      <c r="O49" s="61">
        <v>2</v>
      </c>
      <c r="P49" s="53">
        <v>182635</v>
      </c>
      <c r="Q49" s="54">
        <v>253389</v>
      </c>
      <c r="R49" s="54">
        <v>150000</v>
      </c>
      <c r="S49" s="55">
        <v>-103389</v>
      </c>
      <c r="T49" s="56">
        <v>1.68926</v>
      </c>
      <c r="U49" s="57">
        <v>600000</v>
      </c>
      <c r="V49" s="58">
        <v>562701</v>
      </c>
      <c r="W49" s="59">
        <v>37299</v>
      </c>
      <c r="X49" s="60"/>
      <c r="Y49" s="60"/>
      <c r="Z49" s="60"/>
      <c r="AA49" s="60"/>
    </row>
    <row r="50" spans="1:27" s="1" customFormat="1" ht="24.95" customHeight="1">
      <c r="A50" s="47">
        <v>41</v>
      </c>
      <c r="B50" s="48" t="s">
        <v>74</v>
      </c>
      <c r="C50" s="61">
        <v>1</v>
      </c>
      <c r="D50" s="50">
        <v>9775</v>
      </c>
      <c r="E50" s="62"/>
      <c r="F50" s="70"/>
      <c r="G50" s="61"/>
      <c r="H50" s="50"/>
      <c r="I50" s="66"/>
      <c r="J50" s="67"/>
      <c r="K50" s="61"/>
      <c r="L50" s="50"/>
      <c r="M50" s="66">
        <v>8</v>
      </c>
      <c r="N50" s="67">
        <v>153977</v>
      </c>
      <c r="O50" s="61">
        <v>1</v>
      </c>
      <c r="P50" s="53">
        <v>2500</v>
      </c>
      <c r="Q50" s="54">
        <v>166252</v>
      </c>
      <c r="R50" s="54">
        <v>150000</v>
      </c>
      <c r="S50" s="55">
        <v>-16252</v>
      </c>
      <c r="T50" s="56">
        <v>1.1083466666666666</v>
      </c>
      <c r="U50" s="57">
        <v>600000</v>
      </c>
      <c r="V50" s="58">
        <v>454193</v>
      </c>
      <c r="W50" s="59">
        <v>145807</v>
      </c>
      <c r="X50" s="60"/>
      <c r="Y50" s="60"/>
      <c r="Z50" s="60"/>
      <c r="AA50" s="60"/>
    </row>
    <row r="51" spans="1:27" s="1" customFormat="1" ht="24.95" customHeight="1">
      <c r="A51" s="47">
        <v>42</v>
      </c>
      <c r="B51" s="48" t="s">
        <v>75</v>
      </c>
      <c r="C51" s="61">
        <v>4</v>
      </c>
      <c r="D51" s="50">
        <v>13659</v>
      </c>
      <c r="E51" s="62"/>
      <c r="F51" s="50"/>
      <c r="G51" s="61"/>
      <c r="H51" s="50"/>
      <c r="I51" s="61"/>
      <c r="J51" s="50"/>
      <c r="K51" s="61"/>
      <c r="L51" s="50"/>
      <c r="M51" s="61">
        <v>3</v>
      </c>
      <c r="N51" s="50">
        <v>89798</v>
      </c>
      <c r="O51" s="61">
        <v>1</v>
      </c>
      <c r="P51" s="53">
        <v>73000</v>
      </c>
      <c r="Q51" s="54">
        <v>176457</v>
      </c>
      <c r="R51" s="54">
        <v>150000</v>
      </c>
      <c r="S51" s="55">
        <v>-26457</v>
      </c>
      <c r="T51" s="56">
        <v>1.17638</v>
      </c>
      <c r="U51" s="57">
        <v>600000</v>
      </c>
      <c r="V51" s="58">
        <v>579034</v>
      </c>
      <c r="W51" s="59">
        <v>20966</v>
      </c>
      <c r="X51" s="60"/>
      <c r="Y51" s="60"/>
      <c r="Z51" s="60"/>
      <c r="AA51" s="60"/>
    </row>
    <row r="52" spans="1:27" s="1" customFormat="1" ht="24.95" customHeight="1">
      <c r="A52" s="47">
        <v>43</v>
      </c>
      <c r="B52" s="48" t="s">
        <v>76</v>
      </c>
      <c r="C52" s="66"/>
      <c r="D52" s="67"/>
      <c r="E52" s="62"/>
      <c r="F52" s="50"/>
      <c r="G52" s="61"/>
      <c r="H52" s="50"/>
      <c r="I52" s="66">
        <v>1</v>
      </c>
      <c r="J52" s="67">
        <v>9920</v>
      </c>
      <c r="K52" s="61"/>
      <c r="L52" s="50"/>
      <c r="M52" s="66">
        <v>2</v>
      </c>
      <c r="N52" s="67">
        <v>65997</v>
      </c>
      <c r="O52" s="61">
        <v>2</v>
      </c>
      <c r="P52" s="53">
        <v>80105</v>
      </c>
      <c r="Q52" s="54">
        <v>156022</v>
      </c>
      <c r="R52" s="54">
        <v>150000</v>
      </c>
      <c r="S52" s="55">
        <v>-6022</v>
      </c>
      <c r="T52" s="56">
        <v>1.0401466666666668</v>
      </c>
      <c r="U52" s="57">
        <v>600000</v>
      </c>
      <c r="V52" s="58">
        <v>550876</v>
      </c>
      <c r="W52" s="59">
        <v>49124</v>
      </c>
      <c r="X52" s="60"/>
      <c r="Y52" s="60"/>
      <c r="Z52" s="60"/>
      <c r="AA52" s="60"/>
    </row>
    <row r="53" spans="1:27" s="1" customFormat="1" ht="24.95" customHeight="1">
      <c r="A53" s="47">
        <v>44</v>
      </c>
      <c r="B53" s="48" t="s">
        <v>77</v>
      </c>
      <c r="C53" s="66"/>
      <c r="D53" s="67"/>
      <c r="E53" s="62"/>
      <c r="F53" s="50"/>
      <c r="G53" s="61"/>
      <c r="H53" s="50"/>
      <c r="I53" s="61"/>
      <c r="J53" s="50"/>
      <c r="K53" s="61"/>
      <c r="L53" s="50"/>
      <c r="M53" s="61">
        <v>6</v>
      </c>
      <c r="N53" s="50">
        <v>16906</v>
      </c>
      <c r="O53" s="61">
        <v>1</v>
      </c>
      <c r="P53" s="53">
        <v>60000</v>
      </c>
      <c r="Q53" s="54">
        <v>76906</v>
      </c>
      <c r="R53" s="54">
        <v>150000</v>
      </c>
      <c r="S53" s="55">
        <v>73094</v>
      </c>
      <c r="T53" s="56">
        <v>0.51270666666666664</v>
      </c>
      <c r="U53" s="57">
        <v>600000</v>
      </c>
      <c r="V53" s="58">
        <v>554998</v>
      </c>
      <c r="W53" s="59">
        <v>45002</v>
      </c>
      <c r="X53" s="60"/>
      <c r="Y53" s="60"/>
      <c r="Z53" s="60"/>
      <c r="AA53" s="60"/>
    </row>
    <row r="54" spans="1:27" s="1" customFormat="1" ht="24.95" customHeight="1">
      <c r="A54" s="47">
        <v>45</v>
      </c>
      <c r="B54" s="48" t="s">
        <v>78</v>
      </c>
      <c r="C54" s="61">
        <v>2</v>
      </c>
      <c r="D54" s="50">
        <v>15852</v>
      </c>
      <c r="E54" s="62"/>
      <c r="F54" s="50"/>
      <c r="G54" s="61"/>
      <c r="H54" s="50"/>
      <c r="I54" s="61"/>
      <c r="J54" s="50"/>
      <c r="K54" s="61"/>
      <c r="L54" s="50"/>
      <c r="M54" s="61"/>
      <c r="N54" s="50"/>
      <c r="O54" s="61">
        <v>1</v>
      </c>
      <c r="P54" s="53">
        <v>105200</v>
      </c>
      <c r="Q54" s="54">
        <v>121052</v>
      </c>
      <c r="R54" s="54">
        <v>150000</v>
      </c>
      <c r="S54" s="55">
        <v>28948</v>
      </c>
      <c r="T54" s="56">
        <v>0.80701333333333336</v>
      </c>
      <c r="U54" s="57">
        <v>600000</v>
      </c>
      <c r="V54" s="58">
        <v>579080</v>
      </c>
      <c r="W54" s="59">
        <v>20920</v>
      </c>
      <c r="X54" s="60"/>
      <c r="Y54" s="60"/>
      <c r="Z54" s="60"/>
      <c r="AA54" s="60"/>
    </row>
    <row r="55" spans="1:27" s="1" customFormat="1" ht="24.95" customHeight="1">
      <c r="A55" s="47">
        <v>46</v>
      </c>
      <c r="B55" s="48" t="s">
        <v>79</v>
      </c>
      <c r="C55" s="61"/>
      <c r="D55" s="50"/>
      <c r="E55" s="62"/>
      <c r="F55" s="50"/>
      <c r="G55" s="61"/>
      <c r="H55" s="50"/>
      <c r="I55" s="61">
        <v>4</v>
      </c>
      <c r="J55" s="50">
        <v>39840</v>
      </c>
      <c r="K55" s="61"/>
      <c r="L55" s="50"/>
      <c r="M55" s="61">
        <v>8</v>
      </c>
      <c r="N55" s="50">
        <v>94844</v>
      </c>
      <c r="O55" s="61">
        <v>2</v>
      </c>
      <c r="P55" s="53">
        <v>2248</v>
      </c>
      <c r="Q55" s="54">
        <v>136932</v>
      </c>
      <c r="R55" s="54">
        <v>150000</v>
      </c>
      <c r="S55" s="55">
        <v>13068</v>
      </c>
      <c r="T55" s="56">
        <v>0.91288000000000002</v>
      </c>
      <c r="U55" s="57">
        <v>600000</v>
      </c>
      <c r="V55" s="58">
        <v>586970</v>
      </c>
      <c r="W55" s="59">
        <v>13030</v>
      </c>
      <c r="X55" s="60"/>
      <c r="Y55" s="60"/>
      <c r="Z55" s="60"/>
      <c r="AA55" s="60"/>
    </row>
    <row r="56" spans="1:27" s="1" customFormat="1" ht="24.95" customHeight="1">
      <c r="A56" s="47">
        <v>47</v>
      </c>
      <c r="B56" s="48" t="s">
        <v>80</v>
      </c>
      <c r="C56" s="61">
        <v>1</v>
      </c>
      <c r="D56" s="50">
        <v>9900</v>
      </c>
      <c r="E56" s="62"/>
      <c r="F56" s="50"/>
      <c r="G56" s="61"/>
      <c r="H56" s="50"/>
      <c r="I56" s="61"/>
      <c r="J56" s="50"/>
      <c r="K56" s="61"/>
      <c r="L56" s="50"/>
      <c r="M56" s="61">
        <v>1</v>
      </c>
      <c r="N56" s="50">
        <v>38000</v>
      </c>
      <c r="O56" s="61">
        <v>3</v>
      </c>
      <c r="P56" s="53">
        <v>113700</v>
      </c>
      <c r="Q56" s="54">
        <v>161600</v>
      </c>
      <c r="R56" s="54">
        <v>150000</v>
      </c>
      <c r="S56" s="55">
        <v>-11600</v>
      </c>
      <c r="T56" s="56">
        <v>1.0773333333333333</v>
      </c>
      <c r="U56" s="57">
        <v>600000</v>
      </c>
      <c r="V56" s="58">
        <v>565159</v>
      </c>
      <c r="W56" s="59">
        <v>34841</v>
      </c>
      <c r="X56" s="60"/>
      <c r="Y56" s="60"/>
      <c r="Z56" s="60"/>
      <c r="AA56" s="60"/>
    </row>
    <row r="57" spans="1:27" s="1" customFormat="1" ht="24.95" customHeight="1">
      <c r="A57" s="47">
        <v>48</v>
      </c>
      <c r="B57" s="48" t="s">
        <v>81</v>
      </c>
      <c r="C57" s="66">
        <v>2</v>
      </c>
      <c r="D57" s="67">
        <v>135000</v>
      </c>
      <c r="E57" s="62"/>
      <c r="F57" s="50"/>
      <c r="G57" s="61"/>
      <c r="H57" s="71"/>
      <c r="I57" s="66">
        <v>1</v>
      </c>
      <c r="J57" s="67">
        <v>58500</v>
      </c>
      <c r="K57" s="61"/>
      <c r="L57" s="50"/>
      <c r="M57" s="66">
        <v>3</v>
      </c>
      <c r="N57" s="67">
        <v>25758</v>
      </c>
      <c r="O57" s="61">
        <v>2</v>
      </c>
      <c r="P57" s="53">
        <v>80500</v>
      </c>
      <c r="Q57" s="54">
        <v>299758</v>
      </c>
      <c r="R57" s="54">
        <v>150000</v>
      </c>
      <c r="S57" s="55">
        <v>-149758</v>
      </c>
      <c r="T57" s="56">
        <v>1.9983866666666668</v>
      </c>
      <c r="U57" s="57">
        <v>600000</v>
      </c>
      <c r="V57" s="58">
        <v>543811</v>
      </c>
      <c r="W57" s="59">
        <v>56189</v>
      </c>
      <c r="X57" s="60"/>
      <c r="Y57" s="60"/>
      <c r="Z57" s="60"/>
      <c r="AA57" s="60"/>
    </row>
    <row r="58" spans="1:27" s="1" customFormat="1" ht="24.95" customHeight="1">
      <c r="A58" s="47">
        <v>49</v>
      </c>
      <c r="B58" s="48" t="s">
        <v>82</v>
      </c>
      <c r="C58" s="61">
        <v>1</v>
      </c>
      <c r="D58" s="50">
        <v>103500</v>
      </c>
      <c r="E58" s="62"/>
      <c r="F58" s="50"/>
      <c r="G58" s="61">
        <v>1</v>
      </c>
      <c r="H58" s="50">
        <v>21000</v>
      </c>
      <c r="I58" s="61"/>
      <c r="J58" s="50"/>
      <c r="K58" s="61"/>
      <c r="L58" s="50"/>
      <c r="M58" s="61">
        <v>1</v>
      </c>
      <c r="N58" s="50">
        <v>42500</v>
      </c>
      <c r="O58" s="61">
        <v>1</v>
      </c>
      <c r="P58" s="53">
        <v>58500</v>
      </c>
      <c r="Q58" s="54">
        <v>225500</v>
      </c>
      <c r="R58" s="54">
        <v>150000</v>
      </c>
      <c r="S58" s="55">
        <v>-75500</v>
      </c>
      <c r="T58" s="56">
        <v>1.5033333333333334</v>
      </c>
      <c r="U58" s="57">
        <v>600000</v>
      </c>
      <c r="V58" s="58">
        <v>526071</v>
      </c>
      <c r="W58" s="59">
        <v>73929</v>
      </c>
    </row>
    <row r="59" spans="1:27" s="1" customFormat="1" ht="24.95" customHeight="1">
      <c r="A59" s="47">
        <v>50</v>
      </c>
      <c r="B59" s="48" t="s">
        <v>83</v>
      </c>
      <c r="C59" s="66"/>
      <c r="D59" s="67"/>
      <c r="E59" s="62">
        <v>1</v>
      </c>
      <c r="F59" s="50">
        <v>13992</v>
      </c>
      <c r="G59" s="61"/>
      <c r="H59" s="50"/>
      <c r="I59" s="61"/>
      <c r="J59" s="50"/>
      <c r="K59" s="61"/>
      <c r="L59" s="50"/>
      <c r="M59" s="61">
        <v>3</v>
      </c>
      <c r="N59" s="50">
        <v>39947</v>
      </c>
      <c r="O59" s="61">
        <v>1</v>
      </c>
      <c r="P59" s="53">
        <v>2800</v>
      </c>
      <c r="Q59" s="54">
        <v>56739</v>
      </c>
      <c r="R59" s="54">
        <v>150000</v>
      </c>
      <c r="S59" s="55">
        <v>93261</v>
      </c>
      <c r="T59" s="56">
        <v>0.37825999999999999</v>
      </c>
      <c r="U59" s="57">
        <v>600000</v>
      </c>
      <c r="V59" s="58">
        <v>294020</v>
      </c>
      <c r="W59" s="59">
        <v>305980</v>
      </c>
    </row>
    <row r="60" spans="1:27" s="1" customFormat="1" ht="24.95" customHeight="1">
      <c r="A60" s="47">
        <v>51</v>
      </c>
      <c r="B60" s="48" t="s">
        <v>84</v>
      </c>
      <c r="C60" s="66">
        <v>1</v>
      </c>
      <c r="D60" s="67">
        <v>34960</v>
      </c>
      <c r="E60" s="62"/>
      <c r="F60" s="50"/>
      <c r="G60" s="61"/>
      <c r="H60" s="50"/>
      <c r="I60" s="61"/>
      <c r="J60" s="50"/>
      <c r="K60" s="61"/>
      <c r="L60" s="50"/>
      <c r="M60" s="61">
        <v>4</v>
      </c>
      <c r="N60" s="50">
        <v>44453</v>
      </c>
      <c r="O60" s="61">
        <v>2</v>
      </c>
      <c r="P60" s="53">
        <v>137600</v>
      </c>
      <c r="Q60" s="54">
        <v>217013</v>
      </c>
      <c r="R60" s="54">
        <v>150000</v>
      </c>
      <c r="S60" s="55">
        <v>-67013</v>
      </c>
      <c r="T60" s="56">
        <v>1.4467533333333333</v>
      </c>
      <c r="U60" s="57">
        <v>600000</v>
      </c>
      <c r="V60" s="58">
        <v>559731</v>
      </c>
      <c r="W60" s="59">
        <v>40269</v>
      </c>
    </row>
    <row r="61" spans="1:27" s="1" customFormat="1" ht="24.95" customHeight="1">
      <c r="A61" s="47">
        <v>52</v>
      </c>
      <c r="B61" s="48" t="s">
        <v>85</v>
      </c>
      <c r="C61" s="66">
        <v>3</v>
      </c>
      <c r="D61" s="67">
        <v>62950</v>
      </c>
      <c r="E61" s="62"/>
      <c r="F61" s="50"/>
      <c r="G61" s="61">
        <v>1</v>
      </c>
      <c r="H61" s="50">
        <v>64800</v>
      </c>
      <c r="I61" s="61"/>
      <c r="J61" s="50"/>
      <c r="K61" s="61"/>
      <c r="L61" s="50"/>
      <c r="M61" s="61"/>
      <c r="N61" s="50"/>
      <c r="O61" s="61">
        <v>1</v>
      </c>
      <c r="P61" s="53">
        <v>149600</v>
      </c>
      <c r="Q61" s="54">
        <v>277350</v>
      </c>
      <c r="R61" s="54">
        <v>150000</v>
      </c>
      <c r="S61" s="55">
        <v>-127350</v>
      </c>
      <c r="T61" s="56">
        <v>1.849</v>
      </c>
      <c r="U61" s="57">
        <v>600000</v>
      </c>
      <c r="V61" s="58">
        <v>595084</v>
      </c>
      <c r="W61" s="59">
        <v>4916</v>
      </c>
    </row>
    <row r="62" spans="1:27" s="1" customFormat="1" ht="24.95" customHeight="1">
      <c r="A62" s="47">
        <v>53</v>
      </c>
      <c r="B62" s="48" t="s">
        <v>86</v>
      </c>
      <c r="C62" s="66">
        <v>1</v>
      </c>
      <c r="D62" s="67">
        <v>140000</v>
      </c>
      <c r="E62" s="62"/>
      <c r="F62" s="50"/>
      <c r="G62" s="61"/>
      <c r="H62" s="50"/>
      <c r="I62" s="61"/>
      <c r="J62" s="50"/>
      <c r="K62" s="61"/>
      <c r="L62" s="50"/>
      <c r="M62" s="61">
        <v>10</v>
      </c>
      <c r="N62" s="50">
        <v>13425</v>
      </c>
      <c r="O62" s="61">
        <v>1</v>
      </c>
      <c r="P62" s="53">
        <v>98700</v>
      </c>
      <c r="Q62" s="54">
        <v>252125</v>
      </c>
      <c r="R62" s="54">
        <v>150000</v>
      </c>
      <c r="S62" s="55">
        <v>-102125</v>
      </c>
      <c r="T62" s="56">
        <v>1.6808333333333334</v>
      </c>
      <c r="U62" s="57">
        <v>600000</v>
      </c>
      <c r="V62" s="58">
        <v>578970</v>
      </c>
      <c r="W62" s="59">
        <v>21030</v>
      </c>
    </row>
    <row r="63" spans="1:27" s="1" customFormat="1" ht="24.95" customHeight="1">
      <c r="A63" s="47">
        <v>54</v>
      </c>
      <c r="B63" s="48" t="s">
        <v>87</v>
      </c>
      <c r="C63" s="66">
        <v>3</v>
      </c>
      <c r="D63" s="67">
        <v>13679</v>
      </c>
      <c r="E63" s="62"/>
      <c r="F63" s="50"/>
      <c r="G63" s="61"/>
      <c r="H63" s="50"/>
      <c r="I63" s="61"/>
      <c r="J63" s="50"/>
      <c r="K63" s="61"/>
      <c r="L63" s="50"/>
      <c r="M63" s="61">
        <v>4</v>
      </c>
      <c r="N63" s="50">
        <v>4795</v>
      </c>
      <c r="O63" s="61">
        <v>2</v>
      </c>
      <c r="P63" s="53">
        <v>86095</v>
      </c>
      <c r="Q63" s="54">
        <v>104569</v>
      </c>
      <c r="R63" s="54">
        <v>150000</v>
      </c>
      <c r="S63" s="55">
        <v>45431</v>
      </c>
      <c r="T63" s="56">
        <v>0.69712666666666667</v>
      </c>
      <c r="U63" s="57">
        <v>600000</v>
      </c>
      <c r="V63" s="58">
        <v>580118</v>
      </c>
      <c r="W63" s="59">
        <v>19882</v>
      </c>
    </row>
    <row r="64" spans="1:27" s="1" customFormat="1" ht="24.95" customHeight="1">
      <c r="A64" s="47">
        <v>55</v>
      </c>
      <c r="B64" s="48" t="s">
        <v>88</v>
      </c>
      <c r="C64" s="66">
        <v>2</v>
      </c>
      <c r="D64" s="67">
        <v>127560</v>
      </c>
      <c r="E64" s="62"/>
      <c r="F64" s="50"/>
      <c r="G64" s="61"/>
      <c r="H64" s="50"/>
      <c r="I64" s="61"/>
      <c r="J64" s="50"/>
      <c r="K64" s="61"/>
      <c r="L64" s="50"/>
      <c r="M64" s="61">
        <v>4</v>
      </c>
      <c r="N64" s="50">
        <v>17075</v>
      </c>
      <c r="O64" s="61">
        <v>2</v>
      </c>
      <c r="P64" s="53">
        <v>62500</v>
      </c>
      <c r="Q64" s="54">
        <v>207135</v>
      </c>
      <c r="R64" s="54">
        <v>150000</v>
      </c>
      <c r="S64" s="55">
        <v>-57135</v>
      </c>
      <c r="T64" s="56">
        <v>1.3809</v>
      </c>
      <c r="U64" s="57">
        <v>600000</v>
      </c>
      <c r="V64" s="58">
        <v>600000</v>
      </c>
      <c r="W64" s="59">
        <v>0</v>
      </c>
    </row>
    <row r="65" spans="1:23" s="1" customFormat="1" ht="24.95" customHeight="1">
      <c r="A65" s="47">
        <v>56</v>
      </c>
      <c r="B65" s="48" t="s">
        <v>89</v>
      </c>
      <c r="C65" s="66">
        <v>5</v>
      </c>
      <c r="D65" s="67">
        <v>96060</v>
      </c>
      <c r="E65" s="62">
        <v>1</v>
      </c>
      <c r="F65" s="50">
        <v>5887</v>
      </c>
      <c r="G65" s="61"/>
      <c r="H65" s="50"/>
      <c r="I65" s="61"/>
      <c r="J65" s="50"/>
      <c r="K65" s="61"/>
      <c r="L65" s="50"/>
      <c r="M65" s="61">
        <v>4</v>
      </c>
      <c r="N65" s="50">
        <v>4795</v>
      </c>
      <c r="O65" s="61">
        <v>2</v>
      </c>
      <c r="P65" s="53">
        <v>143400</v>
      </c>
      <c r="Q65" s="54">
        <v>250142</v>
      </c>
      <c r="R65" s="54">
        <v>150000</v>
      </c>
      <c r="S65" s="55">
        <v>-100142</v>
      </c>
      <c r="T65" s="56">
        <v>1.6676133333333334</v>
      </c>
      <c r="U65" s="57">
        <v>600000</v>
      </c>
      <c r="V65" s="58">
        <v>579867</v>
      </c>
      <c r="W65" s="59">
        <v>20133</v>
      </c>
    </row>
    <row r="66" spans="1:23" s="1" customFormat="1" ht="24.95" customHeight="1">
      <c r="A66" s="47">
        <v>57</v>
      </c>
      <c r="B66" s="48" t="s">
        <v>90</v>
      </c>
      <c r="C66" s="66">
        <v>1</v>
      </c>
      <c r="D66" s="67">
        <v>9980</v>
      </c>
      <c r="E66" s="62"/>
      <c r="F66" s="50"/>
      <c r="G66" s="61"/>
      <c r="H66" s="50"/>
      <c r="I66" s="61"/>
      <c r="J66" s="50"/>
      <c r="K66" s="61"/>
      <c r="L66" s="50"/>
      <c r="M66" s="61">
        <v>5</v>
      </c>
      <c r="N66" s="50">
        <v>14769</v>
      </c>
      <c r="O66" s="61">
        <v>2</v>
      </c>
      <c r="P66" s="53">
        <v>109000</v>
      </c>
      <c r="Q66" s="54">
        <v>133749</v>
      </c>
      <c r="R66" s="54">
        <v>150000</v>
      </c>
      <c r="S66" s="55">
        <v>16251</v>
      </c>
      <c r="T66" s="56">
        <v>0.89166000000000001</v>
      </c>
      <c r="U66" s="57">
        <v>600000</v>
      </c>
      <c r="V66" s="58">
        <v>521597</v>
      </c>
      <c r="W66" s="59">
        <v>78403</v>
      </c>
    </row>
    <row r="67" spans="1:23" s="1" customFormat="1" ht="24.95" customHeight="1">
      <c r="A67" s="47">
        <v>58</v>
      </c>
      <c r="B67" s="48" t="s">
        <v>91</v>
      </c>
      <c r="C67" s="61"/>
      <c r="D67" s="50"/>
      <c r="E67" s="62"/>
      <c r="F67" s="50"/>
      <c r="G67" s="61"/>
      <c r="H67" s="50"/>
      <c r="I67" s="61"/>
      <c r="J67" s="50"/>
      <c r="K67" s="61"/>
      <c r="L67" s="50"/>
      <c r="M67" s="61">
        <v>8</v>
      </c>
      <c r="N67" s="50">
        <v>24619</v>
      </c>
      <c r="O67" s="61">
        <v>2</v>
      </c>
      <c r="P67" s="53">
        <v>75359</v>
      </c>
      <c r="Q67" s="54">
        <v>99978</v>
      </c>
      <c r="R67" s="54">
        <v>150000</v>
      </c>
      <c r="S67" s="55">
        <v>50022</v>
      </c>
      <c r="T67" s="56">
        <v>0.66652</v>
      </c>
      <c r="U67" s="57">
        <v>600000</v>
      </c>
      <c r="V67" s="58">
        <v>580000</v>
      </c>
      <c r="W67" s="59">
        <v>20000</v>
      </c>
    </row>
    <row r="68" spans="1:23" s="1" customFormat="1" ht="24.95" customHeight="1">
      <c r="A68" s="47">
        <v>59</v>
      </c>
      <c r="B68" s="48" t="s">
        <v>92</v>
      </c>
      <c r="C68" s="61">
        <v>3</v>
      </c>
      <c r="D68" s="50">
        <v>63765</v>
      </c>
      <c r="E68" s="62"/>
      <c r="F68" s="50"/>
      <c r="G68" s="61"/>
      <c r="H68" s="50"/>
      <c r="I68" s="61"/>
      <c r="J68" s="50"/>
      <c r="K68" s="61"/>
      <c r="L68" s="50"/>
      <c r="M68" s="61">
        <v>7</v>
      </c>
      <c r="N68" s="50">
        <v>66435</v>
      </c>
      <c r="O68" s="61">
        <v>1</v>
      </c>
      <c r="P68" s="53">
        <v>19000</v>
      </c>
      <c r="Q68" s="54">
        <v>149200</v>
      </c>
      <c r="R68" s="54">
        <v>150000</v>
      </c>
      <c r="S68" s="55">
        <v>800</v>
      </c>
      <c r="T68" s="56">
        <v>0.9946666666666667</v>
      </c>
      <c r="U68" s="57">
        <v>600000</v>
      </c>
      <c r="V68" s="58">
        <v>551699</v>
      </c>
      <c r="W68" s="59">
        <v>48301</v>
      </c>
    </row>
    <row r="69" spans="1:23" s="1" customFormat="1" ht="24.95" customHeight="1">
      <c r="A69" s="47">
        <v>60</v>
      </c>
      <c r="B69" s="48" t="s">
        <v>93</v>
      </c>
      <c r="C69" s="61">
        <v>6</v>
      </c>
      <c r="D69" s="50">
        <v>169545</v>
      </c>
      <c r="E69" s="62"/>
      <c r="F69" s="50"/>
      <c r="G69" s="61"/>
      <c r="H69" s="50"/>
      <c r="I69" s="61"/>
      <c r="J69" s="50"/>
      <c r="K69" s="61"/>
      <c r="L69" s="50"/>
      <c r="M69" s="61">
        <v>3</v>
      </c>
      <c r="N69" s="50">
        <v>10185</v>
      </c>
      <c r="O69" s="61">
        <v>1</v>
      </c>
      <c r="P69" s="53">
        <v>139450</v>
      </c>
      <c r="Q69" s="54">
        <v>319180</v>
      </c>
      <c r="R69" s="54">
        <v>150000</v>
      </c>
      <c r="S69" s="55">
        <v>-169180</v>
      </c>
      <c r="T69" s="56">
        <v>2.1278666666666668</v>
      </c>
      <c r="U69" s="57">
        <v>600000</v>
      </c>
      <c r="V69" s="58">
        <v>591417</v>
      </c>
      <c r="W69" s="59">
        <v>8583</v>
      </c>
    </row>
    <row r="70" spans="1:23" s="1" customFormat="1" ht="24.95" customHeight="1">
      <c r="A70" s="47">
        <v>61</v>
      </c>
      <c r="B70" s="48" t="s">
        <v>94</v>
      </c>
      <c r="C70" s="66">
        <v>2</v>
      </c>
      <c r="D70" s="67">
        <v>144400</v>
      </c>
      <c r="E70" s="62"/>
      <c r="F70" s="50"/>
      <c r="G70" s="61"/>
      <c r="H70" s="50"/>
      <c r="I70" s="61"/>
      <c r="J70" s="50"/>
      <c r="K70" s="61"/>
      <c r="L70" s="50"/>
      <c r="M70" s="61">
        <v>1</v>
      </c>
      <c r="N70" s="50">
        <v>1700</v>
      </c>
      <c r="O70" s="61">
        <v>1</v>
      </c>
      <c r="P70" s="53">
        <v>2200</v>
      </c>
      <c r="Q70" s="54">
        <v>148300</v>
      </c>
      <c r="R70" s="54">
        <v>150000</v>
      </c>
      <c r="S70" s="55">
        <v>1700</v>
      </c>
      <c r="T70" s="56">
        <v>0.98866666666666669</v>
      </c>
      <c r="U70" s="57">
        <v>600000</v>
      </c>
      <c r="V70" s="58">
        <v>579272</v>
      </c>
      <c r="W70" s="59">
        <v>20728</v>
      </c>
    </row>
    <row r="71" spans="1:23" s="1" customFormat="1" ht="24.95" customHeight="1">
      <c r="A71" s="47">
        <v>62</v>
      </c>
      <c r="B71" s="48" t="s">
        <v>95</v>
      </c>
      <c r="C71" s="61"/>
      <c r="D71" s="50"/>
      <c r="E71" s="62"/>
      <c r="F71" s="50"/>
      <c r="G71" s="66"/>
      <c r="H71" s="67"/>
      <c r="I71" s="61"/>
      <c r="J71" s="50"/>
      <c r="K71" s="61"/>
      <c r="L71" s="50"/>
      <c r="M71" s="61">
        <v>5</v>
      </c>
      <c r="N71" s="50">
        <v>11633</v>
      </c>
      <c r="O71" s="61">
        <v>2</v>
      </c>
      <c r="P71" s="53">
        <v>140750</v>
      </c>
      <c r="Q71" s="54">
        <v>152383</v>
      </c>
      <c r="R71" s="54">
        <v>150000</v>
      </c>
      <c r="S71" s="55">
        <v>-2383</v>
      </c>
      <c r="T71" s="56">
        <v>1.0158866666666666</v>
      </c>
      <c r="U71" s="57">
        <v>600000</v>
      </c>
      <c r="V71" s="58">
        <v>583691</v>
      </c>
      <c r="W71" s="59">
        <v>16309</v>
      </c>
    </row>
    <row r="72" spans="1:23" s="1" customFormat="1" ht="24.95" customHeight="1">
      <c r="A72" s="47">
        <v>63</v>
      </c>
      <c r="B72" s="48" t="s">
        <v>96</v>
      </c>
      <c r="C72" s="66">
        <v>3</v>
      </c>
      <c r="D72" s="67">
        <v>21064</v>
      </c>
      <c r="E72" s="62"/>
      <c r="F72" s="50"/>
      <c r="G72" s="61"/>
      <c r="H72" s="50"/>
      <c r="I72" s="66"/>
      <c r="J72" s="67"/>
      <c r="K72" s="61"/>
      <c r="L72" s="50"/>
      <c r="M72" s="66">
        <v>7</v>
      </c>
      <c r="N72" s="67">
        <v>41275</v>
      </c>
      <c r="O72" s="61">
        <v>1</v>
      </c>
      <c r="P72" s="53">
        <v>92550</v>
      </c>
      <c r="Q72" s="54">
        <v>154889</v>
      </c>
      <c r="R72" s="54">
        <v>150000</v>
      </c>
      <c r="S72" s="55">
        <v>-4889</v>
      </c>
      <c r="T72" s="56">
        <v>1.0325933333333333</v>
      </c>
      <c r="U72" s="57">
        <v>600000</v>
      </c>
      <c r="V72" s="58">
        <v>579906</v>
      </c>
      <c r="W72" s="59">
        <v>20094</v>
      </c>
    </row>
    <row r="73" spans="1:23" s="1" customFormat="1" ht="24.95" customHeight="1">
      <c r="A73" s="47">
        <v>64</v>
      </c>
      <c r="B73" s="48" t="s">
        <v>97</v>
      </c>
      <c r="C73" s="61">
        <v>1</v>
      </c>
      <c r="D73" s="50">
        <v>23243</v>
      </c>
      <c r="E73" s="62"/>
      <c r="F73" s="50"/>
      <c r="G73" s="61"/>
      <c r="H73" s="50"/>
      <c r="I73" s="61"/>
      <c r="J73" s="50"/>
      <c r="K73" s="61"/>
      <c r="L73" s="50"/>
      <c r="M73" s="61">
        <v>5</v>
      </c>
      <c r="N73" s="50">
        <v>13406</v>
      </c>
      <c r="O73" s="61">
        <v>1</v>
      </c>
      <c r="P73" s="53">
        <v>140650</v>
      </c>
      <c r="Q73" s="54">
        <v>177299</v>
      </c>
      <c r="R73" s="54">
        <v>150000</v>
      </c>
      <c r="S73" s="55">
        <v>-27299</v>
      </c>
      <c r="T73" s="56">
        <v>1.1819933333333332</v>
      </c>
      <c r="U73" s="57">
        <v>600000</v>
      </c>
      <c r="V73" s="58">
        <v>541947</v>
      </c>
      <c r="W73" s="59">
        <v>58053</v>
      </c>
    </row>
    <row r="74" spans="1:23" s="1" customFormat="1" ht="24.95" customHeight="1">
      <c r="A74" s="47">
        <v>65</v>
      </c>
      <c r="B74" s="48" t="s">
        <v>98</v>
      </c>
      <c r="C74" s="61"/>
      <c r="D74" s="50"/>
      <c r="E74" s="62"/>
      <c r="F74" s="50"/>
      <c r="G74" s="61"/>
      <c r="H74" s="50"/>
      <c r="I74" s="66"/>
      <c r="J74" s="67"/>
      <c r="K74" s="61"/>
      <c r="L74" s="50"/>
      <c r="M74" s="66">
        <v>6</v>
      </c>
      <c r="N74" s="67">
        <v>27005</v>
      </c>
      <c r="O74" s="61"/>
      <c r="P74" s="53"/>
      <c r="Q74" s="54">
        <v>27005</v>
      </c>
      <c r="R74" s="54">
        <v>150000</v>
      </c>
      <c r="S74" s="55">
        <v>122995</v>
      </c>
      <c r="T74" s="56">
        <v>0.18003333333333332</v>
      </c>
      <c r="U74" s="57">
        <v>600000</v>
      </c>
      <c r="V74" s="58">
        <v>535983</v>
      </c>
      <c r="W74" s="59">
        <v>64017</v>
      </c>
    </row>
    <row r="75" spans="1:23" s="1" customFormat="1" ht="24.95" customHeight="1">
      <c r="A75" s="47">
        <v>66</v>
      </c>
      <c r="B75" s="48" t="s">
        <v>99</v>
      </c>
      <c r="C75" s="66">
        <v>1</v>
      </c>
      <c r="D75" s="67">
        <v>9900</v>
      </c>
      <c r="E75" s="62"/>
      <c r="F75" s="50"/>
      <c r="G75" s="61"/>
      <c r="H75" s="50"/>
      <c r="I75" s="66">
        <v>2</v>
      </c>
      <c r="J75" s="67">
        <v>70400</v>
      </c>
      <c r="K75" s="61"/>
      <c r="L75" s="50"/>
      <c r="M75" s="66">
        <v>8</v>
      </c>
      <c r="N75" s="67">
        <v>26415</v>
      </c>
      <c r="O75" s="61">
        <v>1</v>
      </c>
      <c r="P75" s="53">
        <v>54000</v>
      </c>
      <c r="Q75" s="54">
        <v>160715</v>
      </c>
      <c r="R75" s="54">
        <v>150000</v>
      </c>
      <c r="S75" s="55">
        <v>-10715</v>
      </c>
      <c r="T75" s="56">
        <v>1.0714333333333332</v>
      </c>
      <c r="U75" s="57">
        <v>600000</v>
      </c>
      <c r="V75" s="58">
        <v>579811</v>
      </c>
      <c r="W75" s="59">
        <v>20189</v>
      </c>
    </row>
    <row r="76" spans="1:23" s="1" customFormat="1" ht="24.95" customHeight="1">
      <c r="A76" s="47">
        <v>67</v>
      </c>
      <c r="B76" s="48" t="s">
        <v>100</v>
      </c>
      <c r="C76" s="61">
        <v>4</v>
      </c>
      <c r="D76" s="50">
        <v>120890</v>
      </c>
      <c r="E76" s="62"/>
      <c r="F76" s="50"/>
      <c r="G76" s="61">
        <v>1</v>
      </c>
      <c r="H76" s="50">
        <v>72500</v>
      </c>
      <c r="I76" s="61"/>
      <c r="J76" s="50"/>
      <c r="K76" s="61"/>
      <c r="L76" s="50"/>
      <c r="M76" s="61">
        <v>7</v>
      </c>
      <c r="N76" s="50">
        <v>5305</v>
      </c>
      <c r="O76" s="61">
        <v>1</v>
      </c>
      <c r="P76" s="53">
        <v>121000</v>
      </c>
      <c r="Q76" s="54">
        <v>319695</v>
      </c>
      <c r="R76" s="54">
        <v>150000</v>
      </c>
      <c r="S76" s="55">
        <v>-169695</v>
      </c>
      <c r="T76" s="56">
        <v>2.1313</v>
      </c>
      <c r="U76" s="57">
        <v>600000</v>
      </c>
      <c r="V76" s="58">
        <v>575121</v>
      </c>
      <c r="W76" s="59">
        <v>24879</v>
      </c>
    </row>
    <row r="77" spans="1:23" s="1" customFormat="1" ht="24.95" customHeight="1">
      <c r="A77" s="47">
        <v>68</v>
      </c>
      <c r="B77" s="72" t="s">
        <v>101</v>
      </c>
      <c r="C77" s="61">
        <v>2</v>
      </c>
      <c r="D77" s="73">
        <v>80250</v>
      </c>
      <c r="E77" s="62"/>
      <c r="F77" s="50"/>
      <c r="G77" s="61"/>
      <c r="H77" s="50"/>
      <c r="I77" s="61"/>
      <c r="J77" s="50"/>
      <c r="K77" s="61"/>
      <c r="L77" s="50"/>
      <c r="M77" s="61">
        <v>7</v>
      </c>
      <c r="N77" s="50">
        <v>64097</v>
      </c>
      <c r="O77" s="61">
        <v>1</v>
      </c>
      <c r="P77" s="53">
        <v>135570</v>
      </c>
      <c r="Q77" s="54">
        <v>279917</v>
      </c>
      <c r="R77" s="54">
        <v>150000</v>
      </c>
      <c r="S77" s="55">
        <v>-129917</v>
      </c>
      <c r="T77" s="56">
        <v>1.8661133333333333</v>
      </c>
      <c r="U77" s="57">
        <v>600000</v>
      </c>
      <c r="V77" s="58">
        <v>578436</v>
      </c>
      <c r="W77" s="59">
        <v>21564</v>
      </c>
    </row>
    <row r="78" spans="1:23" s="1" customFormat="1" ht="24.95" customHeight="1">
      <c r="A78" s="47">
        <v>69</v>
      </c>
      <c r="B78" s="48" t="s">
        <v>102</v>
      </c>
      <c r="C78" s="61">
        <v>1</v>
      </c>
      <c r="D78" s="50">
        <v>9900</v>
      </c>
      <c r="E78" s="62"/>
      <c r="F78" s="50"/>
      <c r="G78" s="61"/>
      <c r="H78" s="50"/>
      <c r="I78" s="61"/>
      <c r="J78" s="50"/>
      <c r="K78" s="61"/>
      <c r="L78" s="50"/>
      <c r="M78" s="61">
        <v>5</v>
      </c>
      <c r="N78" s="50">
        <v>10092</v>
      </c>
      <c r="O78" s="61">
        <v>1</v>
      </c>
      <c r="P78" s="53">
        <v>140350</v>
      </c>
      <c r="Q78" s="54">
        <v>160342</v>
      </c>
      <c r="R78" s="54">
        <v>150000</v>
      </c>
      <c r="S78" s="55">
        <v>-10342</v>
      </c>
      <c r="T78" s="56">
        <v>1.0689466666666667</v>
      </c>
      <c r="U78" s="57">
        <v>600000</v>
      </c>
      <c r="V78" s="58">
        <v>578832</v>
      </c>
      <c r="W78" s="59">
        <v>21168</v>
      </c>
    </row>
    <row r="79" spans="1:23" s="1" customFormat="1" ht="24.95" customHeight="1">
      <c r="A79" s="47">
        <v>70</v>
      </c>
      <c r="B79" s="48" t="s">
        <v>103</v>
      </c>
      <c r="C79" s="61">
        <v>2</v>
      </c>
      <c r="D79" s="50">
        <v>41680</v>
      </c>
      <c r="E79" s="62"/>
      <c r="F79" s="50"/>
      <c r="G79" s="61"/>
      <c r="H79" s="50"/>
      <c r="I79" s="61"/>
      <c r="J79" s="50"/>
      <c r="K79" s="61"/>
      <c r="L79" s="50"/>
      <c r="M79" s="61">
        <v>7</v>
      </c>
      <c r="N79" s="50">
        <v>3426</v>
      </c>
      <c r="O79" s="61">
        <v>2</v>
      </c>
      <c r="P79" s="53">
        <v>160220</v>
      </c>
      <c r="Q79" s="54">
        <v>205326</v>
      </c>
      <c r="R79" s="54">
        <v>150000</v>
      </c>
      <c r="S79" s="55">
        <v>-55326</v>
      </c>
      <c r="T79" s="56">
        <v>1.3688400000000001</v>
      </c>
      <c r="U79" s="57">
        <v>600000</v>
      </c>
      <c r="V79" s="58">
        <v>546613</v>
      </c>
      <c r="W79" s="59">
        <v>53387</v>
      </c>
    </row>
    <row r="80" spans="1:23" s="1" customFormat="1" ht="24.95" customHeight="1">
      <c r="A80" s="47">
        <v>71</v>
      </c>
      <c r="B80" s="48" t="s">
        <v>104</v>
      </c>
      <c r="C80" s="61">
        <v>2</v>
      </c>
      <c r="D80" s="50">
        <v>19760</v>
      </c>
      <c r="E80" s="62"/>
      <c r="F80" s="50"/>
      <c r="G80" s="61"/>
      <c r="H80" s="50"/>
      <c r="I80" s="61"/>
      <c r="J80" s="50"/>
      <c r="K80" s="61"/>
      <c r="L80" s="50"/>
      <c r="M80" s="61">
        <v>3</v>
      </c>
      <c r="N80" s="50">
        <v>2075</v>
      </c>
      <c r="O80" s="61">
        <v>2</v>
      </c>
      <c r="P80" s="53">
        <v>143850</v>
      </c>
      <c r="Q80" s="54">
        <v>165685</v>
      </c>
      <c r="R80" s="54">
        <v>150000</v>
      </c>
      <c r="S80" s="55">
        <v>-15685</v>
      </c>
      <c r="T80" s="56">
        <v>1.1045666666666667</v>
      </c>
      <c r="U80" s="57">
        <v>600000</v>
      </c>
      <c r="V80" s="58">
        <v>565244</v>
      </c>
      <c r="W80" s="59">
        <v>34756</v>
      </c>
    </row>
    <row r="81" spans="1:24" s="1" customFormat="1" ht="24.95" customHeight="1">
      <c r="A81" s="47">
        <v>72</v>
      </c>
      <c r="B81" s="48" t="s">
        <v>105</v>
      </c>
      <c r="C81" s="66">
        <v>3</v>
      </c>
      <c r="D81" s="67">
        <v>72460</v>
      </c>
      <c r="E81" s="62"/>
      <c r="F81" s="50"/>
      <c r="G81" s="61">
        <v>1</v>
      </c>
      <c r="H81" s="50">
        <v>23900</v>
      </c>
      <c r="I81" s="61"/>
      <c r="J81" s="50"/>
      <c r="K81" s="61"/>
      <c r="L81" s="50"/>
      <c r="M81" s="61">
        <v>5</v>
      </c>
      <c r="N81" s="50">
        <v>25199</v>
      </c>
      <c r="O81" s="61">
        <v>1</v>
      </c>
      <c r="P81" s="53">
        <v>101666</v>
      </c>
      <c r="Q81" s="54">
        <v>223225</v>
      </c>
      <c r="R81" s="54">
        <v>150000</v>
      </c>
      <c r="S81" s="55">
        <v>-73225</v>
      </c>
      <c r="T81" s="56">
        <v>1.4881666666666666</v>
      </c>
      <c r="U81" s="57">
        <v>600000</v>
      </c>
      <c r="V81" s="58">
        <v>596448</v>
      </c>
      <c r="W81" s="59">
        <v>3552</v>
      </c>
    </row>
    <row r="82" spans="1:24" s="1" customFormat="1" ht="24.95" customHeight="1">
      <c r="A82" s="47">
        <v>73</v>
      </c>
      <c r="B82" s="48" t="s">
        <v>106</v>
      </c>
      <c r="C82" s="61">
        <v>2</v>
      </c>
      <c r="D82" s="50">
        <v>19840</v>
      </c>
      <c r="E82" s="62"/>
      <c r="F82" s="50"/>
      <c r="G82" s="61">
        <v>1</v>
      </c>
      <c r="H82" s="50">
        <v>43016</v>
      </c>
      <c r="I82" s="66"/>
      <c r="J82" s="67"/>
      <c r="K82" s="61"/>
      <c r="L82" s="50"/>
      <c r="M82" s="66">
        <v>7</v>
      </c>
      <c r="N82" s="67">
        <v>48794</v>
      </c>
      <c r="O82" s="61">
        <v>1</v>
      </c>
      <c r="P82" s="53">
        <v>102000</v>
      </c>
      <c r="Q82" s="54">
        <v>213650</v>
      </c>
      <c r="R82" s="54">
        <v>150000</v>
      </c>
      <c r="S82" s="55">
        <v>-63650</v>
      </c>
      <c r="T82" s="56">
        <v>1.4243333333333332</v>
      </c>
      <c r="U82" s="57">
        <v>600000</v>
      </c>
      <c r="V82" s="58">
        <v>582769</v>
      </c>
      <c r="W82" s="59">
        <v>17231</v>
      </c>
    </row>
    <row r="83" spans="1:24" s="1" customFormat="1" ht="24.95" customHeight="1">
      <c r="A83" s="47">
        <v>74</v>
      </c>
      <c r="B83" s="48" t="s">
        <v>107</v>
      </c>
      <c r="C83" s="61">
        <v>2</v>
      </c>
      <c r="D83" s="50">
        <v>20900</v>
      </c>
      <c r="E83" s="62"/>
      <c r="F83" s="50"/>
      <c r="G83" s="61"/>
      <c r="H83" s="50"/>
      <c r="I83" s="66"/>
      <c r="J83" s="67"/>
      <c r="K83" s="61"/>
      <c r="L83" s="50"/>
      <c r="M83" s="66">
        <v>7</v>
      </c>
      <c r="N83" s="67">
        <v>108598</v>
      </c>
      <c r="O83" s="61">
        <v>2</v>
      </c>
      <c r="P83" s="53">
        <v>106800</v>
      </c>
      <c r="Q83" s="54">
        <v>236298</v>
      </c>
      <c r="R83" s="54">
        <v>150000</v>
      </c>
      <c r="S83" s="55">
        <v>-86298</v>
      </c>
      <c r="T83" s="56">
        <v>1.5753200000000001</v>
      </c>
      <c r="U83" s="57">
        <v>600000</v>
      </c>
      <c r="V83" s="58">
        <v>564826</v>
      </c>
      <c r="W83" s="59">
        <v>35174</v>
      </c>
    </row>
    <row r="84" spans="1:24" s="1" customFormat="1" ht="24.95" customHeight="1">
      <c r="A84" s="47">
        <v>75</v>
      </c>
      <c r="B84" s="48" t="s">
        <v>108</v>
      </c>
      <c r="C84" s="61">
        <v>4</v>
      </c>
      <c r="D84" s="50">
        <v>144959</v>
      </c>
      <c r="E84" s="62"/>
      <c r="F84" s="50"/>
      <c r="G84" s="61"/>
      <c r="H84" s="50"/>
      <c r="I84" s="61"/>
      <c r="J84" s="50"/>
      <c r="K84" s="61"/>
      <c r="L84" s="50"/>
      <c r="M84" s="61">
        <v>8</v>
      </c>
      <c r="N84" s="50">
        <v>72399</v>
      </c>
      <c r="O84" s="61">
        <v>1</v>
      </c>
      <c r="P84" s="53">
        <v>59400</v>
      </c>
      <c r="Q84" s="54">
        <v>276758</v>
      </c>
      <c r="R84" s="54">
        <v>150000</v>
      </c>
      <c r="S84" s="55">
        <v>-126758</v>
      </c>
      <c r="T84" s="56">
        <v>1.8450533333333334</v>
      </c>
      <c r="U84" s="57">
        <v>600000</v>
      </c>
      <c r="V84" s="58">
        <v>599186</v>
      </c>
      <c r="W84" s="59">
        <v>814</v>
      </c>
    </row>
    <row r="85" spans="1:24" s="1" customFormat="1" ht="24.95" customHeight="1">
      <c r="A85" s="47">
        <v>76</v>
      </c>
      <c r="B85" s="48" t="s">
        <v>109</v>
      </c>
      <c r="C85" s="66">
        <v>3</v>
      </c>
      <c r="D85" s="67">
        <v>35780</v>
      </c>
      <c r="E85" s="62"/>
      <c r="F85" s="50"/>
      <c r="G85" s="61"/>
      <c r="H85" s="50"/>
      <c r="I85" s="61"/>
      <c r="J85" s="50"/>
      <c r="K85" s="61"/>
      <c r="L85" s="50"/>
      <c r="M85" s="61">
        <v>1</v>
      </c>
      <c r="N85" s="50">
        <v>2994</v>
      </c>
      <c r="O85" s="61">
        <v>2</v>
      </c>
      <c r="P85" s="53">
        <v>87450</v>
      </c>
      <c r="Q85" s="54">
        <v>126224</v>
      </c>
      <c r="R85" s="54">
        <v>150000</v>
      </c>
      <c r="S85" s="55">
        <v>23776</v>
      </c>
      <c r="T85" s="56">
        <v>0.84149333333333332</v>
      </c>
      <c r="U85" s="57">
        <v>600000</v>
      </c>
      <c r="V85" s="58">
        <v>579433</v>
      </c>
      <c r="W85" s="59">
        <v>20567</v>
      </c>
    </row>
    <row r="86" spans="1:24" s="1" customFormat="1" ht="24.95" customHeight="1">
      <c r="A86" s="47">
        <v>77</v>
      </c>
      <c r="B86" s="48" t="s">
        <v>110</v>
      </c>
      <c r="C86" s="66">
        <v>2</v>
      </c>
      <c r="D86" s="67">
        <v>48900</v>
      </c>
      <c r="E86" s="62"/>
      <c r="F86" s="50"/>
      <c r="G86" s="61">
        <v>1</v>
      </c>
      <c r="H86" s="50">
        <v>40600</v>
      </c>
      <c r="I86" s="61"/>
      <c r="J86" s="50"/>
      <c r="K86" s="61"/>
      <c r="L86" s="50"/>
      <c r="M86" s="61"/>
      <c r="N86" s="50"/>
      <c r="O86" s="61">
        <v>1</v>
      </c>
      <c r="P86" s="53">
        <v>64680</v>
      </c>
      <c r="Q86" s="54">
        <v>154180</v>
      </c>
      <c r="R86" s="54">
        <v>150000</v>
      </c>
      <c r="S86" s="55">
        <v>-4180</v>
      </c>
      <c r="T86" s="56">
        <v>1.0278666666666667</v>
      </c>
      <c r="U86" s="57">
        <v>600000</v>
      </c>
      <c r="V86" s="58">
        <v>546401</v>
      </c>
      <c r="W86" s="59">
        <v>53599</v>
      </c>
    </row>
    <row r="87" spans="1:24" s="1" customFormat="1" ht="24.95" customHeight="1">
      <c r="A87" s="47">
        <v>78</v>
      </c>
      <c r="B87" s="48" t="s">
        <v>111</v>
      </c>
      <c r="C87" s="61"/>
      <c r="D87" s="50"/>
      <c r="E87" s="62"/>
      <c r="F87" s="50"/>
      <c r="G87" s="61"/>
      <c r="H87" s="50"/>
      <c r="I87" s="61"/>
      <c r="J87" s="50"/>
      <c r="K87" s="61"/>
      <c r="L87" s="50"/>
      <c r="M87" s="61">
        <v>4</v>
      </c>
      <c r="N87" s="50">
        <v>8391</v>
      </c>
      <c r="O87" s="61">
        <v>2</v>
      </c>
      <c r="P87" s="53">
        <v>177000</v>
      </c>
      <c r="Q87" s="54">
        <v>185391</v>
      </c>
      <c r="R87" s="54">
        <v>150000</v>
      </c>
      <c r="S87" s="55">
        <v>-35391</v>
      </c>
      <c r="T87" s="56">
        <v>1.23594</v>
      </c>
      <c r="U87" s="57">
        <v>600000</v>
      </c>
      <c r="V87" s="58">
        <v>561124</v>
      </c>
      <c r="W87" s="59">
        <v>38876</v>
      </c>
    </row>
    <row r="88" spans="1:24" s="1" customFormat="1" ht="24.95" customHeight="1">
      <c r="A88" s="47">
        <v>79</v>
      </c>
      <c r="B88" s="48" t="s">
        <v>112</v>
      </c>
      <c r="C88" s="61">
        <v>6</v>
      </c>
      <c r="D88" s="50">
        <v>94229</v>
      </c>
      <c r="E88" s="62"/>
      <c r="F88" s="50"/>
      <c r="G88" s="61"/>
      <c r="H88" s="50"/>
      <c r="I88" s="61"/>
      <c r="J88" s="50"/>
      <c r="K88" s="61">
        <v>1</v>
      </c>
      <c r="L88" s="50">
        <v>2100</v>
      </c>
      <c r="M88" s="61">
        <v>7</v>
      </c>
      <c r="N88" s="50">
        <v>5305</v>
      </c>
      <c r="O88" s="61">
        <v>1</v>
      </c>
      <c r="P88" s="53">
        <v>131100</v>
      </c>
      <c r="Q88" s="54">
        <v>232734</v>
      </c>
      <c r="R88" s="54">
        <v>150000</v>
      </c>
      <c r="S88" s="55">
        <v>-82734</v>
      </c>
      <c r="T88" s="56">
        <v>1.5515600000000001</v>
      </c>
      <c r="U88" s="57">
        <v>600000</v>
      </c>
      <c r="V88" s="58">
        <v>580192</v>
      </c>
      <c r="W88" s="59">
        <v>19808</v>
      </c>
    </row>
    <row r="89" spans="1:24" s="1" customFormat="1" ht="24.95" customHeight="1">
      <c r="A89" s="47">
        <v>80</v>
      </c>
      <c r="B89" s="65" t="s">
        <v>113</v>
      </c>
      <c r="C89" s="66">
        <v>1</v>
      </c>
      <c r="D89" s="67">
        <v>9740</v>
      </c>
      <c r="E89" s="74"/>
      <c r="F89" s="75"/>
      <c r="G89" s="76"/>
      <c r="H89" s="75"/>
      <c r="I89" s="61">
        <v>1</v>
      </c>
      <c r="J89" s="50">
        <v>110700</v>
      </c>
      <c r="K89" s="61"/>
      <c r="L89" s="50"/>
      <c r="M89" s="61">
        <v>4</v>
      </c>
      <c r="N89" s="50">
        <v>29397</v>
      </c>
      <c r="O89" s="61">
        <v>1</v>
      </c>
      <c r="P89" s="53">
        <v>124000</v>
      </c>
      <c r="Q89" s="54">
        <v>273837</v>
      </c>
      <c r="R89" s="54">
        <v>150000</v>
      </c>
      <c r="S89" s="55">
        <v>-123837</v>
      </c>
      <c r="T89" s="56">
        <v>1.82558</v>
      </c>
      <c r="U89" s="57">
        <v>600000</v>
      </c>
      <c r="V89" s="58">
        <v>554291</v>
      </c>
      <c r="W89" s="59">
        <v>45709</v>
      </c>
    </row>
    <row r="90" spans="1:24" s="1" customFormat="1" ht="24.95" customHeight="1">
      <c r="A90" s="47">
        <v>81</v>
      </c>
      <c r="B90" s="48" t="s">
        <v>114</v>
      </c>
      <c r="C90" s="61">
        <v>2</v>
      </c>
      <c r="D90" s="50">
        <v>22575</v>
      </c>
      <c r="E90" s="62"/>
      <c r="F90" s="50"/>
      <c r="G90" s="61"/>
      <c r="H90" s="50"/>
      <c r="I90" s="61"/>
      <c r="J90" s="50"/>
      <c r="K90" s="61"/>
      <c r="L90" s="50"/>
      <c r="M90" s="61">
        <v>3</v>
      </c>
      <c r="N90" s="50">
        <v>16895</v>
      </c>
      <c r="O90" s="61">
        <v>3</v>
      </c>
      <c r="P90" s="53">
        <v>196800</v>
      </c>
      <c r="Q90" s="54">
        <v>236270</v>
      </c>
      <c r="R90" s="54">
        <v>150000</v>
      </c>
      <c r="S90" s="55">
        <v>-86270</v>
      </c>
      <c r="T90" s="56">
        <v>1.5751333333333333</v>
      </c>
      <c r="U90" s="57">
        <v>600000</v>
      </c>
      <c r="V90" s="58">
        <v>557278</v>
      </c>
      <c r="W90" s="59">
        <v>42722</v>
      </c>
    </row>
    <row r="91" spans="1:24" s="1" customFormat="1" ht="24.95" customHeight="1">
      <c r="A91" s="47">
        <v>82</v>
      </c>
      <c r="B91" s="48" t="s">
        <v>115</v>
      </c>
      <c r="C91" s="61"/>
      <c r="D91" s="50"/>
      <c r="E91" s="62"/>
      <c r="F91" s="50"/>
      <c r="G91" s="61"/>
      <c r="H91" s="50"/>
      <c r="I91" s="61"/>
      <c r="J91" s="50"/>
      <c r="K91" s="61"/>
      <c r="L91" s="50"/>
      <c r="M91" s="61">
        <v>1</v>
      </c>
      <c r="N91" s="50">
        <v>511</v>
      </c>
      <c r="O91" s="61">
        <v>1</v>
      </c>
      <c r="P91" s="53">
        <v>120000</v>
      </c>
      <c r="Q91" s="54">
        <v>120511</v>
      </c>
      <c r="R91" s="54">
        <v>150000</v>
      </c>
      <c r="S91" s="55">
        <v>29489</v>
      </c>
      <c r="T91" s="56">
        <v>0.80340666666666671</v>
      </c>
      <c r="U91" s="57">
        <v>600000</v>
      </c>
      <c r="V91" s="58">
        <v>580486</v>
      </c>
      <c r="W91" s="59">
        <v>19514</v>
      </c>
    </row>
    <row r="92" spans="1:24" s="1" customFormat="1" ht="24.95" customHeight="1">
      <c r="A92" s="47">
        <v>83</v>
      </c>
      <c r="B92" s="48" t="s">
        <v>116</v>
      </c>
      <c r="C92" s="61"/>
      <c r="D92" s="50"/>
      <c r="E92" s="62"/>
      <c r="F92" s="50"/>
      <c r="G92" s="61"/>
      <c r="H92" s="50"/>
      <c r="I92" s="61"/>
      <c r="J92" s="50"/>
      <c r="K92" s="61"/>
      <c r="L92" s="50"/>
      <c r="M92" s="61">
        <v>7</v>
      </c>
      <c r="N92" s="50">
        <v>156728</v>
      </c>
      <c r="O92" s="61">
        <v>1</v>
      </c>
      <c r="P92" s="53">
        <v>105950</v>
      </c>
      <c r="Q92" s="54">
        <v>262678</v>
      </c>
      <c r="R92" s="54">
        <v>150000</v>
      </c>
      <c r="S92" s="55">
        <v>-112678</v>
      </c>
      <c r="T92" s="56">
        <v>1.7511866666666667</v>
      </c>
      <c r="U92" s="57">
        <v>600000</v>
      </c>
      <c r="V92" s="58">
        <v>580345</v>
      </c>
      <c r="W92" s="59">
        <v>19655</v>
      </c>
    </row>
    <row r="93" spans="1:24" s="1" customFormat="1" ht="24.95" customHeight="1">
      <c r="A93" s="47">
        <v>84</v>
      </c>
      <c r="B93" s="48" t="s">
        <v>117</v>
      </c>
      <c r="C93" s="61"/>
      <c r="D93" s="50"/>
      <c r="E93" s="62"/>
      <c r="F93" s="50"/>
      <c r="G93" s="61"/>
      <c r="H93" s="50"/>
      <c r="I93" s="61"/>
      <c r="J93" s="50"/>
      <c r="K93" s="61"/>
      <c r="L93" s="50"/>
      <c r="M93" s="61">
        <v>6</v>
      </c>
      <c r="N93" s="50">
        <v>10025</v>
      </c>
      <c r="O93" s="61">
        <v>1</v>
      </c>
      <c r="P93" s="53">
        <v>109200</v>
      </c>
      <c r="Q93" s="54">
        <v>119225</v>
      </c>
      <c r="R93" s="54">
        <v>150000</v>
      </c>
      <c r="S93" s="55">
        <v>30775</v>
      </c>
      <c r="T93" s="56">
        <v>0.79483333333333328</v>
      </c>
      <c r="U93" s="57">
        <v>600000</v>
      </c>
      <c r="V93" s="58">
        <v>585903</v>
      </c>
      <c r="W93" s="59">
        <v>14097</v>
      </c>
    </row>
    <row r="94" spans="1:24" s="1" customFormat="1" ht="24.95" customHeight="1">
      <c r="A94" s="47">
        <v>85</v>
      </c>
      <c r="B94" s="48" t="s">
        <v>118</v>
      </c>
      <c r="C94" s="61">
        <v>2</v>
      </c>
      <c r="D94" s="50">
        <v>65850</v>
      </c>
      <c r="E94" s="62">
        <v>1</v>
      </c>
      <c r="F94" s="50">
        <v>45000</v>
      </c>
      <c r="G94" s="61">
        <v>1</v>
      </c>
      <c r="H94" s="50">
        <v>35200</v>
      </c>
      <c r="I94" s="61"/>
      <c r="J94" s="50"/>
      <c r="K94" s="61"/>
      <c r="L94" s="50"/>
      <c r="M94" s="61">
        <v>1</v>
      </c>
      <c r="N94" s="50">
        <v>6000</v>
      </c>
      <c r="O94" s="61"/>
      <c r="P94" s="53"/>
      <c r="Q94" s="54">
        <v>152050</v>
      </c>
      <c r="R94" s="54">
        <v>150000</v>
      </c>
      <c r="S94" s="55">
        <v>-2050</v>
      </c>
      <c r="T94" s="56">
        <v>1.0136666666666667</v>
      </c>
      <c r="U94" s="57">
        <v>600000</v>
      </c>
      <c r="V94" s="58">
        <v>579543</v>
      </c>
      <c r="W94" s="59">
        <v>20457</v>
      </c>
    </row>
    <row r="95" spans="1:24" s="1" customFormat="1" ht="24.95" customHeight="1">
      <c r="A95" s="47">
        <v>86</v>
      </c>
      <c r="B95" s="48" t="s">
        <v>119</v>
      </c>
      <c r="C95" s="61"/>
      <c r="D95" s="50"/>
      <c r="E95" s="62"/>
      <c r="F95" s="50"/>
      <c r="G95" s="61"/>
      <c r="H95" s="50"/>
      <c r="I95" s="61"/>
      <c r="J95" s="50"/>
      <c r="K95" s="61"/>
      <c r="L95" s="50"/>
      <c r="M95" s="61">
        <v>4</v>
      </c>
      <c r="N95" s="50">
        <v>2308</v>
      </c>
      <c r="O95" s="61">
        <v>2</v>
      </c>
      <c r="P95" s="53">
        <v>98275</v>
      </c>
      <c r="Q95" s="54">
        <v>100583</v>
      </c>
      <c r="R95" s="54">
        <v>150000</v>
      </c>
      <c r="S95" s="55">
        <v>49417</v>
      </c>
      <c r="T95" s="56">
        <v>0.67055333333333333</v>
      </c>
      <c r="U95" s="57">
        <v>600000</v>
      </c>
      <c r="V95" s="58">
        <v>591677</v>
      </c>
      <c r="W95" s="59">
        <v>8323</v>
      </c>
    </row>
    <row r="96" spans="1:24" s="1" customFormat="1" ht="24.95" customHeight="1">
      <c r="A96" s="47">
        <v>87</v>
      </c>
      <c r="B96" s="48" t="s">
        <v>120</v>
      </c>
      <c r="C96" s="66">
        <v>2</v>
      </c>
      <c r="D96" s="67">
        <v>116480</v>
      </c>
      <c r="E96" s="62">
        <v>1</v>
      </c>
      <c r="F96" s="50">
        <v>7594</v>
      </c>
      <c r="G96" s="61"/>
      <c r="H96" s="50"/>
      <c r="I96" s="61"/>
      <c r="J96" s="50"/>
      <c r="K96" s="61"/>
      <c r="L96" s="50"/>
      <c r="M96" s="61">
        <v>7</v>
      </c>
      <c r="N96" s="50">
        <v>91506</v>
      </c>
      <c r="O96" s="61"/>
      <c r="P96" s="53"/>
      <c r="Q96" s="54">
        <v>215580</v>
      </c>
      <c r="R96" s="54">
        <v>150000</v>
      </c>
      <c r="S96" s="55">
        <v>-65580</v>
      </c>
      <c r="T96" s="56">
        <v>1.4372</v>
      </c>
      <c r="U96" s="57">
        <v>600000</v>
      </c>
      <c r="V96" s="58">
        <v>555257</v>
      </c>
      <c r="W96" s="59">
        <v>44743</v>
      </c>
      <c r="X96" s="60"/>
    </row>
    <row r="97" spans="1:29" s="1" customFormat="1" ht="24.95" customHeight="1" thickBot="1">
      <c r="A97" s="47">
        <v>88</v>
      </c>
      <c r="B97" s="48" t="s">
        <v>121</v>
      </c>
      <c r="C97" s="77">
        <v>1</v>
      </c>
      <c r="D97" s="67">
        <v>31710</v>
      </c>
      <c r="E97" s="78">
        <v>1</v>
      </c>
      <c r="F97" s="50">
        <v>7694</v>
      </c>
      <c r="G97" s="79"/>
      <c r="H97" s="50"/>
      <c r="I97" s="79"/>
      <c r="J97" s="50"/>
      <c r="K97" s="79"/>
      <c r="L97" s="50"/>
      <c r="M97" s="79">
        <v>4</v>
      </c>
      <c r="N97" s="50">
        <v>32197</v>
      </c>
      <c r="O97" s="79">
        <v>4</v>
      </c>
      <c r="P97" s="53">
        <v>223480</v>
      </c>
      <c r="Q97" s="54">
        <v>295081</v>
      </c>
      <c r="R97" s="54">
        <v>150000</v>
      </c>
      <c r="S97" s="55">
        <v>-145081</v>
      </c>
      <c r="T97" s="56">
        <v>1.9672066666666668</v>
      </c>
      <c r="U97" s="57">
        <v>600000</v>
      </c>
      <c r="V97" s="58">
        <v>588667</v>
      </c>
      <c r="W97" s="59">
        <v>11333</v>
      </c>
      <c r="X97" s="60"/>
    </row>
    <row r="98" spans="1:29" s="1" customFormat="1" ht="24.95" customHeight="1">
      <c r="A98" s="80" t="s">
        <v>122</v>
      </c>
      <c r="B98" s="81"/>
      <c r="C98" s="82">
        <v>157</v>
      </c>
      <c r="D98" s="82">
        <v>3902976</v>
      </c>
      <c r="E98" s="82">
        <v>7</v>
      </c>
      <c r="F98" s="82">
        <v>124067</v>
      </c>
      <c r="G98" s="82">
        <v>17</v>
      </c>
      <c r="H98" s="82">
        <v>542816</v>
      </c>
      <c r="I98" s="82">
        <v>17</v>
      </c>
      <c r="J98" s="82">
        <v>463740</v>
      </c>
      <c r="K98" s="82">
        <v>1</v>
      </c>
      <c r="L98" s="82">
        <v>2100</v>
      </c>
      <c r="M98" s="82">
        <v>403</v>
      </c>
      <c r="N98" s="82">
        <v>2800144</v>
      </c>
      <c r="O98" s="82">
        <v>120</v>
      </c>
      <c r="P98" s="82">
        <v>7443326</v>
      </c>
      <c r="Q98" s="83">
        <v>15279169</v>
      </c>
      <c r="R98" s="54">
        <v>13200000</v>
      </c>
      <c r="S98" s="55">
        <v>-2079169</v>
      </c>
      <c r="T98" s="56">
        <v>1.1575128030303028</v>
      </c>
      <c r="U98" s="84">
        <v>52800000</v>
      </c>
      <c r="V98" s="85">
        <v>49926738</v>
      </c>
      <c r="W98" s="86" t="s">
        <v>127</v>
      </c>
      <c r="X98" s="60"/>
      <c r="Y98" s="87"/>
      <c r="Z98" s="87"/>
      <c r="AA98" s="87"/>
      <c r="AB98" s="87"/>
      <c r="AC98" s="88"/>
    </row>
    <row r="99" spans="1:29" s="14" customFormat="1" ht="17.25" customHeight="1">
      <c r="A99" s="89"/>
      <c r="B99" s="90" t="s">
        <v>123</v>
      </c>
      <c r="C99" s="91"/>
      <c r="D99" s="91"/>
      <c r="E99" s="90"/>
      <c r="F99" s="90" t="s">
        <v>124</v>
      </c>
      <c r="G99" s="91"/>
      <c r="H99" s="91"/>
      <c r="I99" s="92"/>
      <c r="J99" s="90"/>
      <c r="K99" s="90" t="s">
        <v>125</v>
      </c>
      <c r="L99" s="90"/>
      <c r="M99" s="92"/>
      <c r="N99" s="90"/>
      <c r="O99" s="90"/>
      <c r="P99" s="90"/>
      <c r="Q99" s="90"/>
      <c r="R99" s="1"/>
      <c r="S99" s="91" t="s">
        <v>126</v>
      </c>
      <c r="T99" s="60"/>
      <c r="U99" s="1"/>
      <c r="V99" s="1"/>
      <c r="W99" s="1"/>
      <c r="X99" s="1"/>
      <c r="Y99" s="26"/>
      <c r="Z99" s="26"/>
      <c r="AA99" s="26"/>
      <c r="AB99" s="26"/>
    </row>
    <row r="100" spans="1:29" s="14" customFormat="1">
      <c r="U100"/>
      <c r="V100"/>
      <c r="W100"/>
    </row>
  </sheetData>
  <mergeCells count="13">
    <mergeCell ref="L1:O1"/>
    <mergeCell ref="L7:O7"/>
    <mergeCell ref="A8:A9"/>
    <mergeCell ref="B8:B9"/>
    <mergeCell ref="I8:J8"/>
    <mergeCell ref="K8:L8"/>
    <mergeCell ref="M8:N8"/>
    <mergeCell ref="AC8:AC9"/>
    <mergeCell ref="K2:L2"/>
    <mergeCell ref="O2:P2"/>
    <mergeCell ref="U2:U3"/>
    <mergeCell ref="AC2:AC3"/>
    <mergeCell ref="O8:P8"/>
  </mergeCells>
  <phoneticPr fontId="2" type="noConversion"/>
  <pageMargins left="0.7" right="0.7" top="0.75" bottom="0.75" header="0.3" footer="0.3"/>
  <pageSetup paperSize="8" scale="4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張晨瑩</dc:creator>
  <cp:lastModifiedBy>黃肇勳</cp:lastModifiedBy>
  <cp:lastPrinted>2024-01-03T03:40:28Z</cp:lastPrinted>
  <dcterms:created xsi:type="dcterms:W3CDTF">2024-01-03T01:26:27Z</dcterms:created>
  <dcterms:modified xsi:type="dcterms:W3CDTF">2024-02-06T06:25:29Z</dcterms:modified>
</cp:coreProperties>
</file>