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10012242\Desktop\8.里基層\2.季報表\112年\1.經費\全年\"/>
    </mc:Choice>
  </mc:AlternateContent>
  <xr:revisionPtr revIDLastSave="0" documentId="13_ncr:1_{9204C506-7F5B-4926-A35E-01469058764A}" xr6:coauthVersionLast="47" xr6:coauthVersionMax="47" xr10:uidLastSave="{00000000-0000-0000-0000-000000000000}"/>
  <bookViews>
    <workbookView xWindow="-330" yWindow="1185" windowWidth="27090" windowHeight="14850" xr2:uid="{00000000-000D-0000-FFFF-FFFF00000000}"/>
  </bookViews>
  <sheets>
    <sheet name="工作表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8" i="2" l="1"/>
  <c r="Q17" i="2"/>
  <c r="Q15" i="2"/>
  <c r="Q14" i="2"/>
  <c r="S14" i="2" s="1"/>
  <c r="Q12" i="2"/>
  <c r="S12" i="2" s="1"/>
  <c r="S15" i="2"/>
  <c r="Q11" i="2"/>
  <c r="S11" i="2" s="1"/>
  <c r="Q10" i="2"/>
  <c r="S10" i="2" s="1"/>
  <c r="Q9" i="2"/>
  <c r="S9" i="2" s="1"/>
  <c r="Q8" i="2"/>
  <c r="S8" i="2" s="1"/>
  <c r="Q7" i="2"/>
  <c r="S7" i="2" s="1"/>
  <c r="Q6" i="2"/>
  <c r="S17" i="2"/>
  <c r="S18" i="2"/>
  <c r="R19" i="2"/>
  <c r="B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C19" i="2"/>
  <c r="Q19" i="2" l="1"/>
  <c r="S19" i="2" s="1"/>
  <c r="S6" i="2"/>
</calcChain>
</file>

<file path=xl/sharedStrings.xml><?xml version="1.0" encoding="utf-8"?>
<sst xmlns="http://schemas.openxmlformats.org/spreadsheetml/2006/main" count="47" uniqueCount="28">
  <si>
    <t>里環境清潔</t>
    <phoneticPr fontId="3" type="noConversion"/>
  </si>
  <si>
    <t>路燈照明</t>
  </si>
  <si>
    <t>溝渠疏通</t>
  </si>
  <si>
    <t>里守望相助</t>
    <phoneticPr fontId="3" type="noConversion"/>
  </si>
  <si>
    <t>災害防救</t>
    <phoneticPr fontId="3" type="noConversion"/>
  </si>
  <si>
    <t>里公務設備</t>
    <phoneticPr fontId="3" type="noConversion"/>
  </si>
  <si>
    <t>其他</t>
  </si>
  <si>
    <t>執行數</t>
  </si>
  <si>
    <t>件數</t>
  </si>
  <si>
    <t>（元）</t>
  </si>
  <si>
    <t>桃園區</t>
    <phoneticPr fontId="2" type="noConversion"/>
  </si>
  <si>
    <t>中壢區</t>
    <phoneticPr fontId="2" type="noConversion"/>
  </si>
  <si>
    <t>平鎮區</t>
    <phoneticPr fontId="2" type="noConversion"/>
  </si>
  <si>
    <t>八德區</t>
    <phoneticPr fontId="2" type="noConversion"/>
  </si>
  <si>
    <t>楊梅區</t>
    <phoneticPr fontId="2" type="noConversion"/>
  </si>
  <si>
    <t>蘆竹區</t>
    <phoneticPr fontId="2" type="noConversion"/>
  </si>
  <si>
    <t>龜山區</t>
    <phoneticPr fontId="2" type="noConversion"/>
  </si>
  <si>
    <t>龍潭區</t>
    <phoneticPr fontId="2" type="noConversion"/>
  </si>
  <si>
    <t>大園區</t>
    <phoneticPr fontId="2" type="noConversion"/>
  </si>
  <si>
    <t>大溪區</t>
    <phoneticPr fontId="2" type="noConversion"/>
  </si>
  <si>
    <t>新屋區</t>
    <phoneticPr fontId="2" type="noConversion"/>
  </si>
  <si>
    <t>觀音區</t>
    <phoneticPr fontId="2" type="noConversion"/>
  </si>
  <si>
    <t>復興區</t>
    <phoneticPr fontId="2" type="noConversion"/>
  </si>
  <si>
    <t>合計</t>
    <phoneticPr fontId="2" type="noConversion"/>
  </si>
  <si>
    <t>里數</t>
    <phoneticPr fontId="2" type="noConversion"/>
  </si>
  <si>
    <t>執行率</t>
    <phoneticPr fontId="2" type="noConversion"/>
  </si>
  <si>
    <t>撥付總金額</t>
    <phoneticPr fontId="2" type="noConversion"/>
  </si>
  <si>
    <t>桃園市各區112年度里基層工作經費執行情形年報表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</si>
</sst>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0" x14ac:knownFonts="1">
    <font>
      <sz val="12"/>
      <color theme="1"/>
      <name val="新細明體"/>
      <family val="2"/>
      <charset val="136"/>
      <scheme val="minor"/>
    </font>
    <font>
      <sz val="12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14"/>
      <color theme="1"/>
      <name val="標楷體"/>
      <family val="4"/>
      <charset val="136"/>
    </font>
    <font>
      <sz val="1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1" fillId="0" borderId="5" xfId="1" applyNumberFormat="1" applyFont="1" applyBorder="1" applyAlignment="1">
      <alignment horizontal="center" vertical="center" wrapText="1"/>
    </xf>
    <xf numFmtId="176" fontId="1" fillId="0" borderId="5" xfId="1" applyNumberFormat="1" applyFont="1" applyBorder="1" applyAlignment="1">
      <alignment horizontal="center" vertical="top" wrapText="1"/>
    </xf>
    <xf numFmtId="176" fontId="1" fillId="0" borderId="5" xfId="1" applyNumberFormat="1" applyFont="1" applyBorder="1" applyAlignment="1">
      <alignment vertical="top" wrapText="1"/>
    </xf>
    <xf numFmtId="176" fontId="7" fillId="0" borderId="8" xfId="1" applyNumberFormat="1" applyFont="1" applyBorder="1" applyAlignment="1">
      <alignment horizontal="center" vertical="center" wrapText="1"/>
    </xf>
    <xf numFmtId="0" fontId="8" fillId="0" borderId="8" xfId="0" applyFont="1" applyBorder="1">
      <alignment vertic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10" fontId="8" fillId="0" borderId="10" xfId="3" applyNumberFormat="1" applyFont="1" applyBorder="1">
      <alignment vertical="center"/>
    </xf>
    <xf numFmtId="176" fontId="1" fillId="0" borderId="1" xfId="1" applyNumberFormat="1" applyFont="1" applyBorder="1" applyAlignment="1">
      <alignment vertical="top" wrapText="1"/>
    </xf>
    <xf numFmtId="176" fontId="1" fillId="0" borderId="4" xfId="1" applyNumberFormat="1" applyFont="1" applyBorder="1" applyAlignment="1">
      <alignment vertical="top" wrapText="1"/>
    </xf>
    <xf numFmtId="176" fontId="1" fillId="0" borderId="2" xfId="1" applyNumberFormat="1" applyFont="1" applyBorder="1" applyAlignment="1">
      <alignment horizontal="center" vertical="center" wrapText="1"/>
    </xf>
    <xf numFmtId="176" fontId="1" fillId="0" borderId="3" xfId="1" applyNumberFormat="1" applyFont="1" applyBorder="1" applyAlignment="1">
      <alignment horizontal="center" vertical="center" wrapText="1"/>
    </xf>
    <xf numFmtId="176" fontId="1" fillId="0" borderId="1" xfId="1" applyNumberFormat="1" applyFont="1" applyBorder="1" applyAlignment="1">
      <alignment horizontal="center" vertical="center" wrapText="1"/>
    </xf>
    <xf numFmtId="176" fontId="1" fillId="0" borderId="4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1" fillId="0" borderId="13" xfId="1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1" fillId="0" borderId="7" xfId="1" applyNumberFormat="1" applyFont="1" applyBorder="1" applyAlignment="1">
      <alignment horizontal="center" vertical="center" wrapText="1"/>
    </xf>
    <xf numFmtId="176" fontId="1" fillId="0" borderId="9" xfId="1" applyNumberFormat="1" applyFont="1" applyBorder="1" applyAlignment="1">
      <alignment horizontal="center" vertical="center" wrapText="1"/>
    </xf>
    <xf numFmtId="176" fontId="1" fillId="0" borderId="12" xfId="1" applyNumberFormat="1" applyFont="1" applyBorder="1" applyAlignment="1">
      <alignment horizontal="center" vertical="center" wrapText="1"/>
    </xf>
    <xf numFmtId="176" fontId="1" fillId="0" borderId="14" xfId="1" applyNumberFormat="1" applyFont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 2 2" xfId="2" xr:uid="{00000000-0005-0000-0000-000002000000}"/>
    <cellStyle name="百分比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-1</xdr:rowOff>
    </xdr:from>
    <xdr:to>
      <xdr:col>1</xdr:col>
      <xdr:colOff>0</xdr:colOff>
      <xdr:row>4</xdr:row>
      <xdr:rowOff>190759</xdr:rowOff>
    </xdr:to>
    <xdr:grpSp>
      <xdr:nvGrpSpPr>
        <xdr:cNvPr id="12" name="__TH_G321271">
          <a:extLst>
            <a:ext uri="{FF2B5EF4-FFF2-40B4-BE49-F238E27FC236}">
              <a16:creationId xmlns:a16="http://schemas.microsoft.com/office/drawing/2014/main" id="{EDD1CF8A-7C95-40EF-8C00-A00894192030}"/>
            </a:ext>
          </a:extLst>
        </xdr:cNvPr>
        <xdr:cNvGrpSpPr>
          <a:grpSpLocks/>
        </xdr:cNvGrpSpPr>
      </xdr:nvGrpSpPr>
      <xdr:grpSpPr bwMode="auto">
        <a:xfrm>
          <a:off x="0" y="433916"/>
          <a:ext cx="698500" cy="624676"/>
          <a:chOff x="748" y="2508"/>
          <a:chExt cx="2036" cy="1050"/>
        </a:xfrm>
      </xdr:grpSpPr>
      <xdr:sp macro="" textlink="">
        <xdr:nvSpPr>
          <xdr:cNvPr id="13" name="__TH_L33">
            <a:extLst>
              <a:ext uri="{FF2B5EF4-FFF2-40B4-BE49-F238E27FC236}">
                <a16:creationId xmlns:a16="http://schemas.microsoft.com/office/drawing/2014/main" id="{8F41B124-1AB3-4198-A3D3-1885B538F638}"/>
              </a:ext>
            </a:extLst>
          </xdr:cNvPr>
          <xdr:cNvSpPr>
            <a:spLocks noChangeShapeType="1"/>
          </xdr:cNvSpPr>
        </xdr:nvSpPr>
        <xdr:spPr bwMode="auto">
          <a:xfrm>
            <a:off x="748" y="2508"/>
            <a:ext cx="2036" cy="525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__TH_L34">
            <a:extLst>
              <a:ext uri="{FF2B5EF4-FFF2-40B4-BE49-F238E27FC236}">
                <a16:creationId xmlns:a16="http://schemas.microsoft.com/office/drawing/2014/main" id="{A8DEC2D9-E944-4DDB-BCE4-5F2C5A4D8F79}"/>
              </a:ext>
            </a:extLst>
          </xdr:cNvPr>
          <xdr:cNvSpPr>
            <a:spLocks noChangeShapeType="1"/>
          </xdr:cNvSpPr>
        </xdr:nvSpPr>
        <xdr:spPr bwMode="auto">
          <a:xfrm>
            <a:off x="748" y="2508"/>
            <a:ext cx="2036" cy="1050"/>
          </a:xfrm>
          <a:prstGeom prst="lin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__TH_B1135">
            <a:extLst>
              <a:ext uri="{FF2B5EF4-FFF2-40B4-BE49-F238E27FC236}">
                <a16:creationId xmlns:a16="http://schemas.microsoft.com/office/drawing/2014/main" id="{2E862F5B-FE1A-4F1E-9E2C-3ADD3B2B598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74" y="2508"/>
            <a:ext cx="311" cy="2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項</a:t>
            </a:r>
            <a:endParaRPr lang="zh-TW" altLang="en-US"/>
          </a:p>
        </xdr:txBody>
      </xdr:sp>
      <xdr:sp macro="" textlink="">
        <xdr:nvSpPr>
          <xdr:cNvPr id="16" name="__TH_B1236">
            <a:extLst>
              <a:ext uri="{FF2B5EF4-FFF2-40B4-BE49-F238E27FC236}">
                <a16:creationId xmlns:a16="http://schemas.microsoft.com/office/drawing/2014/main" id="{B84B6689-909F-423F-9C65-802755917B99}"/>
              </a:ext>
            </a:extLst>
          </xdr:cNvPr>
          <xdr:cNvSpPr txBox="1">
            <a:spLocks noChangeArrowheads="1"/>
          </xdr:cNvSpPr>
        </xdr:nvSpPr>
        <xdr:spPr bwMode="auto">
          <a:xfrm>
            <a:off x="2329" y="2647"/>
            <a:ext cx="311" cy="30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目</a:t>
            </a:r>
            <a:endParaRPr lang="zh-TW" altLang="en-US"/>
          </a:p>
        </xdr:txBody>
      </xdr:sp>
      <xdr:sp macro="" textlink="">
        <xdr:nvSpPr>
          <xdr:cNvPr id="17" name="__TH_B2137">
            <a:extLst>
              <a:ext uri="{FF2B5EF4-FFF2-40B4-BE49-F238E27FC236}">
                <a16:creationId xmlns:a16="http://schemas.microsoft.com/office/drawing/2014/main" id="{A1C4FBEB-C532-401D-8579-1D7E860A567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778" y="2849"/>
            <a:ext cx="287" cy="2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數</a:t>
            </a:r>
            <a:endParaRPr lang="zh-TW" altLang="en-US"/>
          </a:p>
        </xdr:txBody>
      </xdr:sp>
      <xdr:sp macro="" textlink="">
        <xdr:nvSpPr>
          <xdr:cNvPr id="18" name="__TH_B2238">
            <a:extLst>
              <a:ext uri="{FF2B5EF4-FFF2-40B4-BE49-F238E27FC236}">
                <a16:creationId xmlns:a16="http://schemas.microsoft.com/office/drawing/2014/main" id="{115E2B4A-2027-4E97-A1AA-562534FA3DDA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57" y="3051"/>
            <a:ext cx="311" cy="30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量</a:t>
            </a:r>
            <a:endParaRPr lang="zh-TW" altLang="en-US"/>
          </a:p>
        </xdr:txBody>
      </xdr:sp>
      <xdr:sp macro="" textlink="">
        <xdr:nvSpPr>
          <xdr:cNvPr id="19" name="__TH_B3139">
            <a:extLst>
              <a:ext uri="{FF2B5EF4-FFF2-40B4-BE49-F238E27FC236}">
                <a16:creationId xmlns:a16="http://schemas.microsoft.com/office/drawing/2014/main" id="{49B688C2-9B6B-4932-8858-986CD5FEB7E9}"/>
              </a:ext>
            </a:extLst>
          </xdr:cNvPr>
          <xdr:cNvSpPr txBox="1">
            <a:spLocks noChangeArrowheads="1"/>
          </xdr:cNvSpPr>
        </xdr:nvSpPr>
        <xdr:spPr bwMode="auto">
          <a:xfrm>
            <a:off x="879" y="2926"/>
            <a:ext cx="311" cy="303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區</a:t>
            </a:r>
            <a:endParaRPr lang="zh-TW" altLang="en-US"/>
          </a:p>
        </xdr:txBody>
      </xdr:sp>
      <xdr:sp macro="" textlink="">
        <xdr:nvSpPr>
          <xdr:cNvPr id="21" name="__TH_B3341">
            <a:extLst>
              <a:ext uri="{FF2B5EF4-FFF2-40B4-BE49-F238E27FC236}">
                <a16:creationId xmlns:a16="http://schemas.microsoft.com/office/drawing/2014/main" id="{5D5DD319-1F22-43CB-9D38-6174CA500C0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92" y="3268"/>
            <a:ext cx="287" cy="2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別</a:t>
            </a:r>
            <a:endParaRPr lang="zh-TW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41E1-99D9-4B7E-A90F-23E23667EC3E}">
  <sheetPr>
    <pageSetUpPr fitToPage="1"/>
  </sheetPr>
  <dimension ref="A1:T19"/>
  <sheetViews>
    <sheetView tabSelected="1" zoomScale="90" zoomScaleNormal="90" zoomScaleSheetLayoutView="75" workbookViewId="0">
      <selection activeCell="F13" sqref="F13"/>
    </sheetView>
  </sheetViews>
  <sheetFormatPr defaultRowHeight="16.5" x14ac:dyDescent="0.25"/>
  <cols>
    <col min="1" max="1" width="9.125" customWidth="1"/>
    <col min="2" max="2" width="9.125" style="11" customWidth="1"/>
    <col min="3" max="3" width="9.625" customWidth="1"/>
    <col min="4" max="4" width="17.5" customWidth="1"/>
    <col min="5" max="5" width="8.625" customWidth="1"/>
    <col min="6" max="6" width="16.25" customWidth="1"/>
    <col min="7" max="7" width="9.25" customWidth="1"/>
    <col min="8" max="8" width="18.625" customWidth="1"/>
    <col min="9" max="9" width="7.75" customWidth="1"/>
    <col min="10" max="10" width="17.75" customWidth="1"/>
    <col min="11" max="11" width="9.25" customWidth="1"/>
    <col min="12" max="12" width="15" customWidth="1"/>
    <col min="13" max="13" width="10.75" customWidth="1"/>
    <col min="14" max="14" width="16.75" customWidth="1"/>
    <col min="15" max="15" width="10.25" customWidth="1"/>
    <col min="16" max="16" width="18.625" customWidth="1"/>
    <col min="17" max="17" width="17.5" customWidth="1"/>
    <col min="18" max="18" width="16.25" customWidth="1"/>
    <col min="19" max="19" width="11.625" customWidth="1"/>
  </cols>
  <sheetData>
    <row r="1" spans="1:20" x14ac:dyDescent="0.25">
      <c r="A1" s="23" t="s">
        <v>27</v>
      </c>
      <c r="B1" s="23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11"/>
    </row>
    <row r="2" spans="1:20" ht="17.2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1"/>
    </row>
    <row r="3" spans="1:20" ht="17.25" thickBot="1" x14ac:dyDescent="0.3">
      <c r="A3" s="17"/>
      <c r="B3" s="21" t="s">
        <v>24</v>
      </c>
      <c r="C3" s="19" t="s">
        <v>0</v>
      </c>
      <c r="D3" s="20"/>
      <c r="E3" s="19" t="s">
        <v>1</v>
      </c>
      <c r="F3" s="20"/>
      <c r="G3" s="19" t="s">
        <v>2</v>
      </c>
      <c r="H3" s="20"/>
      <c r="I3" s="19" t="s">
        <v>3</v>
      </c>
      <c r="J3" s="20"/>
      <c r="K3" s="19" t="s">
        <v>4</v>
      </c>
      <c r="L3" s="20"/>
      <c r="M3" s="19" t="s">
        <v>5</v>
      </c>
      <c r="N3" s="20"/>
      <c r="O3" s="19" t="s">
        <v>6</v>
      </c>
      <c r="P3" s="20"/>
      <c r="Q3" s="31" t="s">
        <v>7</v>
      </c>
      <c r="R3" s="29" t="s">
        <v>26</v>
      </c>
      <c r="S3" s="27" t="s">
        <v>25</v>
      </c>
      <c r="T3" s="28"/>
    </row>
    <row r="4" spans="1:20" x14ac:dyDescent="0.25">
      <c r="A4" s="18"/>
      <c r="B4" s="22"/>
      <c r="C4" s="21" t="s">
        <v>8</v>
      </c>
      <c r="D4" s="1" t="s">
        <v>7</v>
      </c>
      <c r="E4" s="21" t="s">
        <v>8</v>
      </c>
      <c r="F4" s="1" t="s">
        <v>7</v>
      </c>
      <c r="G4" s="21" t="s">
        <v>8</v>
      </c>
      <c r="H4" s="1" t="s">
        <v>7</v>
      </c>
      <c r="I4" s="21" t="s">
        <v>8</v>
      </c>
      <c r="J4" s="1" t="s">
        <v>7</v>
      </c>
      <c r="K4" s="21" t="s">
        <v>8</v>
      </c>
      <c r="L4" s="1" t="s">
        <v>7</v>
      </c>
      <c r="M4" s="21" t="s">
        <v>8</v>
      </c>
      <c r="N4" s="1" t="s">
        <v>7</v>
      </c>
      <c r="O4" s="21" t="s">
        <v>8</v>
      </c>
      <c r="P4" s="2" t="s">
        <v>7</v>
      </c>
      <c r="Q4" s="32"/>
      <c r="R4" s="30"/>
      <c r="S4" s="27"/>
      <c r="T4" s="28"/>
    </row>
    <row r="5" spans="1:20" x14ac:dyDescent="0.25">
      <c r="A5" s="18"/>
      <c r="B5" s="26"/>
      <c r="C5" s="22"/>
      <c r="D5" s="1" t="s">
        <v>9</v>
      </c>
      <c r="E5" s="22"/>
      <c r="F5" s="1" t="s">
        <v>9</v>
      </c>
      <c r="G5" s="22"/>
      <c r="H5" s="1" t="s">
        <v>9</v>
      </c>
      <c r="I5" s="22"/>
      <c r="J5" s="1" t="s">
        <v>9</v>
      </c>
      <c r="K5" s="22"/>
      <c r="L5" s="1" t="s">
        <v>9</v>
      </c>
      <c r="M5" s="22"/>
      <c r="N5" s="1" t="s">
        <v>9</v>
      </c>
      <c r="O5" s="22"/>
      <c r="P5" s="3" t="s">
        <v>9</v>
      </c>
      <c r="Q5" s="32"/>
      <c r="R5" s="30"/>
      <c r="S5" s="27"/>
      <c r="T5" s="28"/>
    </row>
    <row r="6" spans="1:20" ht="30" customHeight="1" x14ac:dyDescent="0.25">
      <c r="A6" s="4" t="s">
        <v>10</v>
      </c>
      <c r="B6" s="4">
        <v>82</v>
      </c>
      <c r="C6" s="6">
        <v>458</v>
      </c>
      <c r="D6" s="7">
        <v>12769025</v>
      </c>
      <c r="E6" s="6">
        <v>21</v>
      </c>
      <c r="F6" s="7">
        <v>263368</v>
      </c>
      <c r="G6" s="6">
        <v>55</v>
      </c>
      <c r="H6" s="7">
        <v>2045376</v>
      </c>
      <c r="I6" s="6">
        <v>20</v>
      </c>
      <c r="J6" s="7">
        <v>683940</v>
      </c>
      <c r="K6" s="6">
        <v>11</v>
      </c>
      <c r="L6" s="7">
        <v>188503</v>
      </c>
      <c r="M6" s="6">
        <v>626</v>
      </c>
      <c r="N6" s="7">
        <v>10770484</v>
      </c>
      <c r="O6" s="6">
        <v>591</v>
      </c>
      <c r="P6" s="7">
        <v>16885803</v>
      </c>
      <c r="Q6" s="7">
        <f t="shared" ref="Q6:Q11" si="0">D6+F6+H6+J6+L6+N6+P6</f>
        <v>43606499</v>
      </c>
      <c r="R6" s="9">
        <v>49200000</v>
      </c>
      <c r="S6" s="16">
        <f>Q6/R6</f>
        <v>0.88631095528455284</v>
      </c>
    </row>
    <row r="7" spans="1:20" ht="30" customHeight="1" x14ac:dyDescent="0.25">
      <c r="A7" s="5" t="s">
        <v>11</v>
      </c>
      <c r="B7" s="12">
        <v>88</v>
      </c>
      <c r="C7" s="8">
        <v>522</v>
      </c>
      <c r="D7" s="9">
        <v>17089031</v>
      </c>
      <c r="E7" s="8">
        <v>33</v>
      </c>
      <c r="F7" s="9">
        <v>542784</v>
      </c>
      <c r="G7" s="8">
        <v>70</v>
      </c>
      <c r="H7" s="9">
        <v>2577943</v>
      </c>
      <c r="I7" s="8">
        <v>56</v>
      </c>
      <c r="J7" s="9">
        <v>1219756</v>
      </c>
      <c r="K7" s="8">
        <v>1</v>
      </c>
      <c r="L7" s="9">
        <v>2100</v>
      </c>
      <c r="M7" s="9">
        <v>1515</v>
      </c>
      <c r="N7" s="9">
        <v>11995659</v>
      </c>
      <c r="O7" s="8">
        <v>427</v>
      </c>
      <c r="P7" s="9">
        <v>16499465</v>
      </c>
      <c r="Q7" s="7">
        <f t="shared" si="0"/>
        <v>49926738</v>
      </c>
      <c r="R7" s="9">
        <v>52800000</v>
      </c>
      <c r="S7" s="16">
        <f t="shared" ref="S7:S19" si="1">Q7/R7</f>
        <v>0.94558215909090904</v>
      </c>
    </row>
    <row r="8" spans="1:20" ht="30" customHeight="1" x14ac:dyDescent="0.25">
      <c r="A8" s="5" t="s">
        <v>12</v>
      </c>
      <c r="B8" s="12">
        <v>46</v>
      </c>
      <c r="C8" s="8">
        <v>535</v>
      </c>
      <c r="D8" s="9">
        <v>8712710</v>
      </c>
      <c r="E8" s="8">
        <v>4</v>
      </c>
      <c r="F8" s="9">
        <v>31895</v>
      </c>
      <c r="G8" s="8">
        <v>51</v>
      </c>
      <c r="H8" s="9">
        <v>717480</v>
      </c>
      <c r="I8" s="8">
        <v>113</v>
      </c>
      <c r="J8" s="9">
        <v>1259066</v>
      </c>
      <c r="K8" s="8">
        <v>3</v>
      </c>
      <c r="L8" s="9">
        <v>16535</v>
      </c>
      <c r="M8" s="9">
        <v>1207</v>
      </c>
      <c r="N8" s="9">
        <v>6999817.2675000001</v>
      </c>
      <c r="O8" s="8">
        <v>316</v>
      </c>
      <c r="P8" s="9">
        <v>8865850</v>
      </c>
      <c r="Q8" s="7">
        <f t="shared" si="0"/>
        <v>26603353.267499998</v>
      </c>
      <c r="R8" s="14">
        <v>27600000</v>
      </c>
      <c r="S8" s="16">
        <f t="shared" si="1"/>
        <v>0.96388961114130434</v>
      </c>
    </row>
    <row r="9" spans="1:20" ht="30" customHeight="1" x14ac:dyDescent="0.25">
      <c r="A9" s="5" t="s">
        <v>13</v>
      </c>
      <c r="B9" s="12">
        <v>51</v>
      </c>
      <c r="C9" s="8">
        <v>705</v>
      </c>
      <c r="D9" s="9">
        <v>10847380</v>
      </c>
      <c r="E9" s="8">
        <v>0</v>
      </c>
      <c r="F9" s="8">
        <v>0</v>
      </c>
      <c r="G9" s="8">
        <v>35</v>
      </c>
      <c r="H9" s="9">
        <v>1866811</v>
      </c>
      <c r="I9" s="8">
        <v>247</v>
      </c>
      <c r="J9" s="9">
        <v>5473934</v>
      </c>
      <c r="K9" s="8">
        <v>1</v>
      </c>
      <c r="L9" s="9">
        <v>89250</v>
      </c>
      <c r="M9" s="8">
        <v>261</v>
      </c>
      <c r="N9" s="9">
        <v>5439413</v>
      </c>
      <c r="O9" s="8">
        <v>303</v>
      </c>
      <c r="P9" s="9">
        <v>6582204</v>
      </c>
      <c r="Q9" s="7">
        <f t="shared" si="0"/>
        <v>30298992</v>
      </c>
      <c r="R9" s="14">
        <v>30600000</v>
      </c>
      <c r="S9" s="16">
        <f t="shared" si="1"/>
        <v>0.99016313725490201</v>
      </c>
    </row>
    <row r="10" spans="1:20" ht="30" customHeight="1" x14ac:dyDescent="0.25">
      <c r="A10" s="5" t="s">
        <v>14</v>
      </c>
      <c r="B10" s="12">
        <v>41</v>
      </c>
      <c r="C10" s="8">
        <v>578</v>
      </c>
      <c r="D10" s="9">
        <v>9192548</v>
      </c>
      <c r="E10" s="10">
        <v>54</v>
      </c>
      <c r="F10" s="9">
        <v>476600</v>
      </c>
      <c r="G10" s="8">
        <v>8</v>
      </c>
      <c r="H10" s="9">
        <v>282575</v>
      </c>
      <c r="I10" s="8">
        <v>5</v>
      </c>
      <c r="J10" s="9">
        <v>318270</v>
      </c>
      <c r="K10" s="8">
        <v>1</v>
      </c>
      <c r="L10" s="9">
        <v>24000</v>
      </c>
      <c r="M10" s="8">
        <v>734</v>
      </c>
      <c r="N10" s="9">
        <v>5559976</v>
      </c>
      <c r="O10" s="8">
        <v>456</v>
      </c>
      <c r="P10" s="9">
        <v>6754462</v>
      </c>
      <c r="Q10" s="7">
        <f t="shared" si="0"/>
        <v>22608431</v>
      </c>
      <c r="R10" s="14">
        <v>24600000</v>
      </c>
      <c r="S10" s="16">
        <f>Q10/R10</f>
        <v>0.91904191056910567</v>
      </c>
    </row>
    <row r="11" spans="1:20" ht="30" customHeight="1" x14ac:dyDescent="0.25">
      <c r="A11" s="5" t="s">
        <v>15</v>
      </c>
      <c r="B11" s="12">
        <v>39</v>
      </c>
      <c r="C11" s="8">
        <v>163</v>
      </c>
      <c r="D11" s="9">
        <v>8504851</v>
      </c>
      <c r="E11" s="8">
        <v>2</v>
      </c>
      <c r="F11" s="9">
        <v>10391</v>
      </c>
      <c r="G11" s="8">
        <v>5</v>
      </c>
      <c r="H11" s="9">
        <v>291737</v>
      </c>
      <c r="I11" s="8">
        <v>54</v>
      </c>
      <c r="J11" s="9">
        <v>3119980</v>
      </c>
      <c r="K11" s="8">
        <v>2</v>
      </c>
      <c r="L11" s="9">
        <v>57100</v>
      </c>
      <c r="M11" s="8">
        <v>838</v>
      </c>
      <c r="N11" s="9">
        <v>4752795</v>
      </c>
      <c r="O11" s="8">
        <v>243</v>
      </c>
      <c r="P11" s="9">
        <v>6139446</v>
      </c>
      <c r="Q11" s="7">
        <f t="shared" si="0"/>
        <v>22876300</v>
      </c>
      <c r="R11" s="14">
        <v>23400000</v>
      </c>
      <c r="S11" s="16">
        <f t="shared" si="1"/>
        <v>0.97761965811965812</v>
      </c>
    </row>
    <row r="12" spans="1:20" ht="30" customHeight="1" x14ac:dyDescent="0.25">
      <c r="A12" s="5" t="s">
        <v>16</v>
      </c>
      <c r="B12" s="12">
        <v>32</v>
      </c>
      <c r="C12" s="8">
        <v>199</v>
      </c>
      <c r="D12" s="9">
        <v>5705391</v>
      </c>
      <c r="E12" s="8">
        <v>11</v>
      </c>
      <c r="F12" s="9">
        <v>149625</v>
      </c>
      <c r="G12" s="8">
        <v>12</v>
      </c>
      <c r="H12" s="9">
        <v>301840</v>
      </c>
      <c r="I12" s="8">
        <v>15</v>
      </c>
      <c r="J12" s="9">
        <v>567357</v>
      </c>
      <c r="K12" s="8">
        <v>0</v>
      </c>
      <c r="L12" s="9">
        <v>0</v>
      </c>
      <c r="M12" s="8">
        <v>358</v>
      </c>
      <c r="N12" s="9">
        <v>5532509</v>
      </c>
      <c r="O12" s="8">
        <v>190</v>
      </c>
      <c r="P12" s="9">
        <v>5699134</v>
      </c>
      <c r="Q12" s="7">
        <f t="shared" ref="Q12:Q18" si="2">D12+F12+H12+J12+L12+N12+P12</f>
        <v>17955856</v>
      </c>
      <c r="R12" s="14">
        <v>19200000</v>
      </c>
      <c r="S12" s="16">
        <f t="shared" si="1"/>
        <v>0.93520083333333337</v>
      </c>
    </row>
    <row r="13" spans="1:20" ht="30" customHeight="1" x14ac:dyDescent="0.25">
      <c r="A13" s="5" t="s">
        <v>17</v>
      </c>
      <c r="B13" s="12">
        <v>32</v>
      </c>
      <c r="C13" s="8">
        <v>258</v>
      </c>
      <c r="D13" s="9">
        <v>7014686</v>
      </c>
      <c r="E13" s="8">
        <v>5</v>
      </c>
      <c r="F13" s="9">
        <v>139360</v>
      </c>
      <c r="G13" s="8">
        <v>7</v>
      </c>
      <c r="H13" s="9">
        <v>137176</v>
      </c>
      <c r="I13" s="8">
        <v>3</v>
      </c>
      <c r="J13" s="9">
        <v>218260</v>
      </c>
      <c r="K13" s="8">
        <v>11</v>
      </c>
      <c r="L13" s="9">
        <v>35245</v>
      </c>
      <c r="M13" s="8">
        <v>714</v>
      </c>
      <c r="N13" s="9">
        <v>4879723</v>
      </c>
      <c r="O13" s="8">
        <v>355</v>
      </c>
      <c r="P13" s="9">
        <v>4786875</v>
      </c>
      <c r="Q13" s="7">
        <v>17211325</v>
      </c>
      <c r="R13" s="14">
        <v>19200000</v>
      </c>
      <c r="S13" s="16">
        <v>0.8964231770833333</v>
      </c>
    </row>
    <row r="14" spans="1:20" ht="30" customHeight="1" x14ac:dyDescent="0.25">
      <c r="A14" s="5" t="s">
        <v>18</v>
      </c>
      <c r="B14" s="12">
        <v>20</v>
      </c>
      <c r="C14" s="8">
        <v>82</v>
      </c>
      <c r="D14" s="9">
        <v>8083684</v>
      </c>
      <c r="E14" s="8">
        <v>0</v>
      </c>
      <c r="F14" s="8">
        <v>0</v>
      </c>
      <c r="G14" s="8">
        <v>0</v>
      </c>
      <c r="H14" s="8">
        <v>0</v>
      </c>
      <c r="I14" s="8">
        <v>30</v>
      </c>
      <c r="J14" s="9">
        <v>611700</v>
      </c>
      <c r="K14" s="8">
        <v>3</v>
      </c>
      <c r="L14" s="9">
        <v>14200</v>
      </c>
      <c r="M14" s="8">
        <v>411</v>
      </c>
      <c r="N14" s="9">
        <v>2314827</v>
      </c>
      <c r="O14" s="8">
        <v>30</v>
      </c>
      <c r="P14" s="9">
        <v>303292</v>
      </c>
      <c r="Q14" s="7">
        <f t="shared" si="2"/>
        <v>11327703</v>
      </c>
      <c r="R14" s="14">
        <v>12000000</v>
      </c>
      <c r="S14" s="16">
        <f t="shared" si="1"/>
        <v>0.94397525000000004</v>
      </c>
    </row>
    <row r="15" spans="1:20" ht="30" customHeight="1" x14ac:dyDescent="0.25">
      <c r="A15" s="5" t="s">
        <v>19</v>
      </c>
      <c r="B15" s="12">
        <v>28</v>
      </c>
      <c r="C15" s="8">
        <v>376</v>
      </c>
      <c r="D15" s="9">
        <v>8495132</v>
      </c>
      <c r="E15" s="8">
        <v>0</v>
      </c>
      <c r="F15" s="8">
        <v>0</v>
      </c>
      <c r="G15" s="8">
        <v>3</v>
      </c>
      <c r="H15" s="9">
        <v>317100</v>
      </c>
      <c r="I15" s="8">
        <v>0</v>
      </c>
      <c r="J15" s="9">
        <v>0</v>
      </c>
      <c r="K15" s="8">
        <v>0</v>
      </c>
      <c r="L15" s="9">
        <v>0</v>
      </c>
      <c r="M15" s="8">
        <v>897</v>
      </c>
      <c r="N15" s="9">
        <v>4208383</v>
      </c>
      <c r="O15" s="8">
        <v>136</v>
      </c>
      <c r="P15" s="9">
        <v>2081730</v>
      </c>
      <c r="Q15" s="7">
        <f t="shared" si="2"/>
        <v>15102345</v>
      </c>
      <c r="R15" s="14">
        <v>16800000</v>
      </c>
      <c r="S15" s="16">
        <f t="shared" si="1"/>
        <v>0.89894910714285714</v>
      </c>
    </row>
    <row r="16" spans="1:20" ht="30" customHeight="1" x14ac:dyDescent="0.25">
      <c r="A16" s="5" t="s">
        <v>20</v>
      </c>
      <c r="B16" s="12">
        <v>23</v>
      </c>
      <c r="C16" s="8">
        <v>280</v>
      </c>
      <c r="D16" s="9">
        <v>6315505</v>
      </c>
      <c r="E16" s="8">
        <v>2</v>
      </c>
      <c r="F16" s="9">
        <v>202100</v>
      </c>
      <c r="G16" s="8">
        <v>24</v>
      </c>
      <c r="H16" s="9">
        <v>1557491</v>
      </c>
      <c r="I16" s="8">
        <v>4</v>
      </c>
      <c r="J16" s="9">
        <v>101628</v>
      </c>
      <c r="K16" s="8">
        <v>0</v>
      </c>
      <c r="L16" s="9">
        <v>0</v>
      </c>
      <c r="M16" s="8">
        <v>317</v>
      </c>
      <c r="N16" s="9">
        <v>1907462</v>
      </c>
      <c r="O16" s="8">
        <v>197</v>
      </c>
      <c r="P16" s="9">
        <v>3714565</v>
      </c>
      <c r="Q16" s="7">
        <v>13798751</v>
      </c>
      <c r="R16" s="14">
        <v>13800000</v>
      </c>
      <c r="S16" s="16">
        <v>0.99990949275362317</v>
      </c>
    </row>
    <row r="17" spans="1:19" ht="30" customHeight="1" x14ac:dyDescent="0.25">
      <c r="A17" s="5" t="s">
        <v>21</v>
      </c>
      <c r="B17" s="12">
        <v>24</v>
      </c>
      <c r="C17" s="8">
        <v>143</v>
      </c>
      <c r="D17" s="9">
        <v>5233300</v>
      </c>
      <c r="E17" s="8">
        <v>81</v>
      </c>
      <c r="F17" s="9">
        <v>1316735</v>
      </c>
      <c r="G17" s="8">
        <v>14</v>
      </c>
      <c r="H17" s="9">
        <v>531514</v>
      </c>
      <c r="I17" s="8">
        <v>57</v>
      </c>
      <c r="J17" s="9">
        <v>1751330</v>
      </c>
      <c r="K17" s="8">
        <v>2</v>
      </c>
      <c r="L17" s="9">
        <v>141000</v>
      </c>
      <c r="M17" s="8">
        <v>407</v>
      </c>
      <c r="N17" s="9">
        <v>2867241</v>
      </c>
      <c r="O17" s="8">
        <v>75</v>
      </c>
      <c r="P17" s="9">
        <v>2443382</v>
      </c>
      <c r="Q17" s="7">
        <f t="shared" si="2"/>
        <v>14284502</v>
      </c>
      <c r="R17" s="14">
        <v>14400000</v>
      </c>
      <c r="S17" s="16">
        <f t="shared" si="1"/>
        <v>0.99197930555555558</v>
      </c>
    </row>
    <row r="18" spans="1:19" ht="30" customHeight="1" x14ac:dyDescent="0.25">
      <c r="A18" s="5" t="s">
        <v>22</v>
      </c>
      <c r="B18" s="12">
        <v>10</v>
      </c>
      <c r="C18" s="8">
        <v>60</v>
      </c>
      <c r="D18" s="9">
        <v>3656772</v>
      </c>
      <c r="E18" s="8">
        <v>1</v>
      </c>
      <c r="F18" s="8">
        <v>38325</v>
      </c>
      <c r="G18" s="8">
        <v>1</v>
      </c>
      <c r="H18" s="9">
        <v>96180</v>
      </c>
      <c r="I18" s="8">
        <v>0</v>
      </c>
      <c r="J18" s="8">
        <v>0</v>
      </c>
      <c r="K18" s="8">
        <v>5</v>
      </c>
      <c r="L18" s="9">
        <v>35100</v>
      </c>
      <c r="M18" s="8">
        <v>156</v>
      </c>
      <c r="N18" s="9">
        <v>1593739</v>
      </c>
      <c r="O18" s="8">
        <v>43</v>
      </c>
      <c r="P18" s="9">
        <v>169355</v>
      </c>
      <c r="Q18" s="7">
        <f t="shared" si="2"/>
        <v>5589471</v>
      </c>
      <c r="R18" s="14">
        <v>6000000</v>
      </c>
      <c r="S18" s="16">
        <f t="shared" si="1"/>
        <v>0.93157849999999998</v>
      </c>
    </row>
    <row r="19" spans="1:19" ht="19.5" x14ac:dyDescent="0.25">
      <c r="A19" s="8" t="s">
        <v>23</v>
      </c>
      <c r="B19" s="13">
        <f>SUM(B6:B18)</f>
        <v>516</v>
      </c>
      <c r="C19" s="10">
        <f>SUM(C6:C18)</f>
        <v>4359</v>
      </c>
      <c r="D19" s="10">
        <f t="shared" ref="D19:Q19" si="3">SUM(D6:D18)</f>
        <v>111620015</v>
      </c>
      <c r="E19" s="10">
        <f t="shared" si="3"/>
        <v>214</v>
      </c>
      <c r="F19" s="10">
        <f t="shared" si="3"/>
        <v>3171183</v>
      </c>
      <c r="G19" s="10">
        <f t="shared" si="3"/>
        <v>285</v>
      </c>
      <c r="H19" s="10">
        <f t="shared" si="3"/>
        <v>10723223</v>
      </c>
      <c r="I19" s="10">
        <f t="shared" si="3"/>
        <v>604</v>
      </c>
      <c r="J19" s="10">
        <f t="shared" si="3"/>
        <v>15325221</v>
      </c>
      <c r="K19" s="10">
        <f t="shared" si="3"/>
        <v>40</v>
      </c>
      <c r="L19" s="10">
        <f t="shared" si="3"/>
        <v>603033</v>
      </c>
      <c r="M19" s="10">
        <f t="shared" si="3"/>
        <v>8441</v>
      </c>
      <c r="N19" s="10">
        <f t="shared" si="3"/>
        <v>68822028.267499998</v>
      </c>
      <c r="O19" s="10">
        <f t="shared" si="3"/>
        <v>3362</v>
      </c>
      <c r="P19" s="10">
        <f t="shared" si="3"/>
        <v>80925563</v>
      </c>
      <c r="Q19" s="15">
        <f t="shared" si="3"/>
        <v>291190266.26749998</v>
      </c>
      <c r="R19" s="15">
        <f>SUM(R6:R18)</f>
        <v>309600000</v>
      </c>
      <c r="S19" s="16">
        <f t="shared" si="1"/>
        <v>0.94053703574773895</v>
      </c>
    </row>
  </sheetData>
  <mergeCells count="21">
    <mergeCell ref="O4:O5"/>
    <mergeCell ref="A1:Q2"/>
    <mergeCell ref="B3:B5"/>
    <mergeCell ref="S3:S5"/>
    <mergeCell ref="T3:T5"/>
    <mergeCell ref="R3:R5"/>
    <mergeCell ref="G3:H3"/>
    <mergeCell ref="I3:J3"/>
    <mergeCell ref="K3:L3"/>
    <mergeCell ref="M3:N3"/>
    <mergeCell ref="O3:P3"/>
    <mergeCell ref="Q3:Q5"/>
    <mergeCell ref="G4:G5"/>
    <mergeCell ref="I4:I5"/>
    <mergeCell ref="K4:K5"/>
    <mergeCell ref="M4:M5"/>
    <mergeCell ref="A3:A5"/>
    <mergeCell ref="C3:D3"/>
    <mergeCell ref="E3:F3"/>
    <mergeCell ref="C4:C5"/>
    <mergeCell ref="E4:E5"/>
  </mergeCells>
  <phoneticPr fontId="2" type="noConversion"/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程鈺喬</dc:creator>
  <cp:lastModifiedBy>黃肇勳</cp:lastModifiedBy>
  <cp:lastPrinted>2024-04-18T01:22:47Z</cp:lastPrinted>
  <dcterms:created xsi:type="dcterms:W3CDTF">2022-03-28T08:43:47Z</dcterms:created>
  <dcterms:modified xsi:type="dcterms:W3CDTF">2024-04-18T01:28:37Z</dcterms:modified>
</cp:coreProperties>
</file>